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Титул" sheetId="1" r:id="rId1"/>
    <sheet name="1 курс СВ-175б" sheetId="2" r:id="rId2"/>
    <sheet name="СВ-223б" sheetId="3" r:id="rId3"/>
  </sheets>
  <definedNames>
    <definedName name="_xlnm.Print_Area" localSheetId="1">'1 курс СВ-175б'!$A$1:$BE$124</definedName>
    <definedName name="_xlnm.Print_Area" localSheetId="2">'СВ-223б'!$A$1:$BE$132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<sst xmlns="http://schemas.openxmlformats.org/spreadsheetml/2006/main" count="1803" uniqueCount="205">
  <si>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</si>
  <si>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</si>
  <si>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</si>
  <si>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</si>
  <si>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</si>
  <si>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</si>
  <si>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</si>
  <si>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</si>
  <si>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</si>
  <si>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</si>
  <si>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</si>
  <si>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</si>
  <si>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</si>
  <si>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</si>
  <si>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</si>
  <si>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</si>
  <si>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</si>
  <si>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</si>
  <si>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</si>
  <si>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обяз. уч.</t>
  </si>
  <si>
    <t>К</t>
  </si>
  <si>
    <t>сам. р. с.</t>
  </si>
  <si>
    <t>История</t>
  </si>
  <si>
    <t xml:space="preserve">Физическая культура </t>
  </si>
  <si>
    <t>Математика</t>
  </si>
  <si>
    <t>П.00</t>
  </si>
  <si>
    <t xml:space="preserve">Профессиональный цикл </t>
  </si>
  <si>
    <t>ОП. 00</t>
  </si>
  <si>
    <t>ОП. 01</t>
  </si>
  <si>
    <t>ОП. 02</t>
  </si>
  <si>
    <t>ОП. 03</t>
  </si>
  <si>
    <t>ОП. 04</t>
  </si>
  <si>
    <t>Безопасность жизнедеятельности</t>
  </si>
  <si>
    <t>(для НПО)</t>
  </si>
  <si>
    <t>ПМ. 00</t>
  </si>
  <si>
    <t>Профессиональные модули</t>
  </si>
  <si>
    <t>ПМ. 01</t>
  </si>
  <si>
    <t>МДК.01.01</t>
  </si>
  <si>
    <t>УП. 01</t>
  </si>
  <si>
    <t>Учебная практика</t>
  </si>
  <si>
    <t>Производственная практика</t>
  </si>
  <si>
    <t>ПП.05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</si>
  <si>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</si>
  <si>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</si>
  <si>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</si>
  <si>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Э</t>
  </si>
  <si>
    <t>УП. 05</t>
  </si>
  <si>
    <t>1 курс</t>
  </si>
  <si>
    <t>О.00</t>
  </si>
  <si>
    <t>Общеобразовательный цикл</t>
  </si>
  <si>
    <t>Иностранный язык</t>
  </si>
  <si>
    <t>Химия</t>
  </si>
  <si>
    <t xml:space="preserve">Физика </t>
  </si>
  <si>
    <t>ОДП.04</t>
  </si>
  <si>
    <t>Право</t>
  </si>
  <si>
    <t xml:space="preserve">Общепрофессиональный  цикл 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</si>
  <si>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</si>
  <si>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</si>
  <si>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</si>
  <si>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производственной  деятельности</t>
  </si>
  <si>
    <t>ОП. 05</t>
  </si>
  <si>
    <t>Приготовление блюд из овощей и грибов</t>
  </si>
  <si>
    <t>Технология обработки сырья и приготовления блюд из овощей и грибов</t>
  </si>
  <si>
    <t>ПП. 01</t>
  </si>
  <si>
    <t>ПМ. 02</t>
  </si>
  <si>
    <t>Приготовление блюд и гарниров из круп, бобовых и макаронных изделий, яиц, творога, теста</t>
  </si>
  <si>
    <t>МДК.02.01</t>
  </si>
  <si>
    <t>Технология подготовки сырья и приготовления блюд и гарниров из круп, бобовых, макаронных изделий, яиц, творога, теста</t>
  </si>
  <si>
    <t>УП. 02</t>
  </si>
  <si>
    <t>ПП. 02</t>
  </si>
  <si>
    <t>ПМ. 03</t>
  </si>
  <si>
    <t>Приготовление супов и соусов</t>
  </si>
  <si>
    <t>МДК.03.01</t>
  </si>
  <si>
    <t>Технология приготовления супов и соусов</t>
  </si>
  <si>
    <t>УП. 03</t>
  </si>
  <si>
    <t>ПП.03</t>
  </si>
  <si>
    <t>ПМ. 04</t>
  </si>
  <si>
    <t>Приготовление блюд из рыбы</t>
  </si>
  <si>
    <t>МДК.04.01</t>
  </si>
  <si>
    <t>Технология обработки сырья и приготовления блюд из рыбы</t>
  </si>
  <si>
    <t>УП. 04</t>
  </si>
  <si>
    <t>ПП.04</t>
  </si>
  <si>
    <t>ПМ. 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</si>
  <si>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</si>
  <si>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</si>
  <si>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</si>
  <si>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ПМ. 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</si>
  <si>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</si>
  <si>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</si>
  <si>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</si>
  <si>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 06</t>
  </si>
  <si>
    <t>ПП.06</t>
  </si>
  <si>
    <t>ПМ. 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</si>
  <si>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</si>
  <si>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</si>
  <si>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</si>
  <si>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 07</t>
  </si>
  <si>
    <t>ПП.07</t>
  </si>
  <si>
    <t>ПМ. 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</si>
  <si>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</si>
  <si>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</si>
  <si>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</si>
  <si>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 08</t>
  </si>
  <si>
    <t>ПП.08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</si>
  <si>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</si>
  <si>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</si>
  <si>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>Утверждаю</t>
  </si>
  <si>
    <t>__________________ И.И. Тубер</t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</si>
  <si>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</si>
  <si>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</si>
  <si>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</si>
  <si>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 xml:space="preserve">                                                                                              по программе базовой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подготовки</t>
    </r>
  </si>
  <si>
    <t>"_____"_________________20__г.</t>
  </si>
  <si>
    <r>
      <t xml:space="preserve"> </t>
    </r>
    <r>
      <rPr>
        <b/>
        <i/>
        <u val="single"/>
        <sz val="12"/>
        <rFont val="Times New Roman"/>
        <family val="1"/>
      </rPr>
      <t>ГБПОУ «Южно-Уральский государственный технический колледж»</t>
    </r>
  </si>
  <si>
    <t>22.02.06 Сварочное производство</t>
  </si>
  <si>
    <t xml:space="preserve">     Квалификация: техник </t>
  </si>
  <si>
    <t xml:space="preserve">КАЛЕНДАРНЫЙ УЧЕБНЫЙ ГРАФИК </t>
  </si>
  <si>
    <t xml:space="preserve">по специальности среднего профессионального образования </t>
  </si>
  <si>
    <t>ОУДБ.00</t>
  </si>
  <si>
    <t>География</t>
  </si>
  <si>
    <t>ОУДП.00</t>
  </si>
  <si>
    <t>УДД.00</t>
  </si>
  <si>
    <t>УДД.01</t>
  </si>
  <si>
    <t xml:space="preserve">Всего час. в неделю обязательной учебной нагрузки </t>
  </si>
  <si>
    <t>01.09.-03.09.16</t>
  </si>
  <si>
    <t>26.09.-02.10.16</t>
  </si>
  <si>
    <t>28.11.-04.12.16</t>
  </si>
  <si>
    <t>26.12.-01.01.17</t>
  </si>
  <si>
    <t>20.02.-27.03.17</t>
  </si>
  <si>
    <t>27.03.-03.04.17</t>
  </si>
  <si>
    <t>29.05.-05.06.17</t>
  </si>
  <si>
    <t>Общеобразовательные учебные дисциплины (общие и по выбору) базовые</t>
  </si>
  <si>
    <t>ОДБ.01</t>
  </si>
  <si>
    <t>Русский язык и литература. Русский язык</t>
  </si>
  <si>
    <t>Русский язык и литература. Литература</t>
  </si>
  <si>
    <t>ОДБ.02</t>
  </si>
  <si>
    <t>ОДБ.03</t>
  </si>
  <si>
    <t>ОДБ.04</t>
  </si>
  <si>
    <t>ОДБ.05</t>
  </si>
  <si>
    <t>Основы безопасности жизнедеятельности</t>
  </si>
  <si>
    <t>ОДБ.06</t>
  </si>
  <si>
    <t>ОДБ.07</t>
  </si>
  <si>
    <t>Обществознание (включая экономику и право)</t>
  </si>
  <si>
    <t>ОДБ.08</t>
  </si>
  <si>
    <t>Биология</t>
  </si>
  <si>
    <t>ОДБ.09</t>
  </si>
  <si>
    <t>Экология</t>
  </si>
  <si>
    <t>Общеобразовательные учебные дисциплины (общие и по выбору) профильные</t>
  </si>
  <si>
    <t>ОУДП.01</t>
  </si>
  <si>
    <t>Математика: алгебра, начала математического анализа, геометрия</t>
  </si>
  <si>
    <t>ОУДП.02</t>
  </si>
  <si>
    <t xml:space="preserve">Информатика </t>
  </si>
  <si>
    <t>ОУДП.03</t>
  </si>
  <si>
    <t>Учебные дисциплины дополнительные</t>
  </si>
  <si>
    <t>Черчение</t>
  </si>
  <si>
    <t>Всего час. в неделю обязательной учебной</t>
  </si>
  <si>
    <t>нагрузки</t>
  </si>
  <si>
    <t>Годовой календарный график учебной группы № СВ-175/б по специальности 22.02.06 Сварочное производство (базовая подготовка) 
на 2016-2017 учебный год (с 01 сентября 2016 года по 31 августа 2017 года)</t>
  </si>
  <si>
    <t>Годовой календарный график учебной группы № СВ-223/б по специальности 22.02.06 Сварочное производство (базовая подготовка) 
на 2016-2017 учебный год (с 01 сентября 2016 года по 31 августа 2017 года)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</si>
  <si>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</si>
  <si>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</si>
  <si>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</si>
  <si>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</si>
  <si>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ОГСЭ,02</t>
  </si>
  <si>
    <t>ОГСЭ.03</t>
  </si>
  <si>
    <t>ОГСЭ.04</t>
  </si>
  <si>
    <t>Физическая культура</t>
  </si>
  <si>
    <t>ОГСЭ.05</t>
  </si>
  <si>
    <t>Русский язык и культура речи</t>
  </si>
  <si>
    <t>ЕН.00</t>
  </si>
  <si>
    <t>Математический и общий естественно-научный цикл</t>
  </si>
  <si>
    <t>ЕН.01</t>
  </si>
  <si>
    <t>ЕН.02</t>
  </si>
  <si>
    <t>Информатика</t>
  </si>
  <si>
    <t>ЕН.03</t>
  </si>
  <si>
    <t>Физика</t>
  </si>
  <si>
    <t>Профессиональный цикл</t>
  </si>
  <si>
    <t>ОП.00</t>
  </si>
  <si>
    <t>Общепрофессиональные дисциплины</t>
  </si>
  <si>
    <t>ОП.02</t>
  </si>
  <si>
    <t>Правовое обеспечение профессиональной деятельности</t>
  </si>
  <si>
    <t>ОП.06</t>
  </si>
  <si>
    <t>Инженерная графика</t>
  </si>
  <si>
    <t>ОП.08</t>
  </si>
  <si>
    <t>Материаловедение</t>
  </si>
  <si>
    <t>ОП.09</t>
  </si>
  <si>
    <t>Электротехника и электроника</t>
  </si>
  <si>
    <t>ОП.10</t>
  </si>
  <si>
    <t>Метрология, стандартизация и сертификация</t>
  </si>
  <si>
    <t>ПМ.00</t>
  </si>
  <si>
    <t>ПМ.01</t>
  </si>
  <si>
    <t>Подготовка и осуществление технологических процессов изготовления сварных конструкций</t>
  </si>
  <si>
    <t>Технология сварочных работ</t>
  </si>
  <si>
    <t>ПМ.05</t>
  </si>
  <si>
    <t>Выполнение работ по профессии рабочих 19756 Электрогазосварщик</t>
  </si>
  <si>
    <t>Технология электрогазосварочных работ</t>
  </si>
  <si>
    <t>УП.05</t>
  </si>
  <si>
    <t>ОП.07</t>
  </si>
  <si>
    <t>Техническая механика</t>
  </si>
  <si>
    <t>Директор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</si>
  <si>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</t>
    </r>
  </si>
  <si>
    <t>Зав. учебной частью _________________________ Н.В. Тур</t>
  </si>
  <si>
    <t>ОДБ.11</t>
  </si>
  <si>
    <t>ДЗ</t>
  </si>
  <si>
    <t>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</si>
</sst>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1" fillId="0" borderId="0" xfId="53">
      <alignment/>
      <protection/>
    </xf>
    <xf numFmtId="0" fontId="13" fillId="0" borderId="10" xfId="53" applyFont="1" applyBorder="1" applyAlignment="1">
      <alignment textRotation="90"/>
      <protection/>
    </xf>
    <xf numFmtId="0" fontId="13" fillId="0" borderId="10" xfId="53" applyFont="1" applyBorder="1" applyAlignment="1">
      <alignment textRotation="90" wrapText="1"/>
      <protection/>
    </xf>
    <xf numFmtId="0" fontId="13" fillId="0" borderId="11" xfId="53" applyFont="1" applyBorder="1" applyAlignment="1">
      <alignment horizontal="center" vertical="center" textRotation="90"/>
      <protection/>
    </xf>
    <xf numFmtId="0" fontId="13" fillId="0" borderId="11" xfId="53" applyFont="1" applyBorder="1" applyAlignment="1">
      <alignment horizontal="center" vertical="center" textRotation="90" wrapText="1"/>
      <protection/>
    </xf>
    <xf numFmtId="1" fontId="13" fillId="0" borderId="11" xfId="53" applyNumberFormat="1" applyFont="1" applyBorder="1" applyAlignment="1">
      <alignment horizontal="center" vertical="center" textRotation="90" wrapText="1"/>
      <protection/>
    </xf>
    <xf numFmtId="0" fontId="13" fillId="33" borderId="11" xfId="53" applyFont="1" applyFill="1" applyBorder="1" applyAlignment="1">
      <alignment horizontal="center" vertical="center" textRotation="90" wrapText="1"/>
      <protection/>
    </xf>
    <xf numFmtId="0" fontId="11" fillId="0" borderId="0" xfId="53" applyAlignment="1">
      <alignment vertical="center"/>
      <protection/>
    </xf>
    <xf numFmtId="0" fontId="6" fillId="0" borderId="11" xfId="53" applyFont="1" applyBorder="1" applyAlignment="1">
      <alignment horizontal="center" vertical="center" textRotation="90"/>
      <protection/>
    </xf>
    <xf numFmtId="0" fontId="6" fillId="33" borderId="11" xfId="53" applyFont="1" applyFill="1" applyBorder="1" applyAlignment="1">
      <alignment horizontal="center" vertical="center" textRotation="90"/>
      <protection/>
    </xf>
    <xf numFmtId="0" fontId="6" fillId="0" borderId="11" xfId="53" applyFont="1" applyBorder="1" applyAlignment="1">
      <alignment horizontal="center" vertical="center" textRotation="90" wrapText="1"/>
      <protection/>
    </xf>
    <xf numFmtId="0" fontId="6" fillId="34" borderId="11" xfId="53" applyFont="1" applyFill="1" applyBorder="1" applyAlignment="1">
      <alignment horizontal="center" wrapText="1"/>
      <protection/>
    </xf>
    <xf numFmtId="0" fontId="6" fillId="34" borderId="11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6" fillId="0" borderId="11" xfId="53" applyFont="1" applyBorder="1" applyAlignment="1">
      <alignment horizontal="center" wrapText="1"/>
      <protection/>
    </xf>
    <xf numFmtId="0" fontId="6" fillId="0" borderId="11" xfId="53" applyFont="1" applyBorder="1" applyAlignment="1">
      <alignment horizontal="center"/>
      <protection/>
    </xf>
    <xf numFmtId="0" fontId="6" fillId="33" borderId="11" xfId="53" applyFont="1" applyFill="1" applyBorder="1" applyAlignment="1">
      <alignment horizontal="center" wrapText="1"/>
      <protection/>
    </xf>
    <xf numFmtId="0" fontId="8" fillId="33" borderId="11" xfId="53" applyFont="1" applyFill="1" applyBorder="1" applyAlignment="1">
      <alignment horizontal="center"/>
      <protection/>
    </xf>
    <xf numFmtId="0" fontId="7" fillId="0" borderId="11" xfId="53" applyFont="1" applyBorder="1" applyAlignment="1">
      <alignment horizontal="center" wrapText="1"/>
      <protection/>
    </xf>
    <xf numFmtId="0" fontId="11" fillId="33" borderId="0" xfId="53" applyFill="1">
      <alignment/>
      <protection/>
    </xf>
    <xf numFmtId="0" fontId="7" fillId="33" borderId="11" xfId="53" applyFont="1" applyFill="1" applyBorder="1" applyAlignment="1">
      <alignment horizontal="center" wrapText="1"/>
      <protection/>
    </xf>
    <xf numFmtId="0" fontId="6" fillId="0" borderId="12" xfId="53" applyFont="1" applyBorder="1" applyAlignment="1">
      <alignment horizontal="center" wrapText="1"/>
      <protection/>
    </xf>
    <xf numFmtId="0" fontId="8" fillId="0" borderId="11" xfId="53" applyFont="1" applyBorder="1" applyAlignment="1">
      <alignment horizontal="center" wrapText="1"/>
      <protection/>
    </xf>
    <xf numFmtId="0" fontId="5" fillId="34" borderId="12" xfId="53" applyFont="1" applyFill="1" applyBorder="1" applyAlignment="1">
      <alignment horizontal="center" wrapText="1"/>
      <protection/>
    </xf>
    <xf numFmtId="0" fontId="9" fillId="34" borderId="11" xfId="53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 wrapText="1"/>
      <protection/>
    </xf>
    <xf numFmtId="0" fontId="9" fillId="34" borderId="11" xfId="53" applyFont="1" applyFill="1" applyBorder="1" applyAlignment="1">
      <alignment horizontal="center" wrapText="1"/>
      <protection/>
    </xf>
    <xf numFmtId="0" fontId="8" fillId="0" borderId="14" xfId="53" applyFont="1" applyBorder="1" applyAlignment="1">
      <alignment horizontal="center" wrapText="1"/>
      <protection/>
    </xf>
    <xf numFmtId="0" fontId="6" fillId="35" borderId="11" xfId="53" applyFont="1" applyFill="1" applyBorder="1" applyAlignment="1">
      <alignment horizontal="center"/>
      <protection/>
    </xf>
    <xf numFmtId="0" fontId="15" fillId="34" borderId="11" xfId="53" applyFont="1" applyFill="1" applyBorder="1" applyAlignment="1">
      <alignment horizontal="center"/>
      <protection/>
    </xf>
    <xf numFmtId="0" fontId="15" fillId="35" borderId="11" xfId="53" applyFont="1" applyFill="1" applyBorder="1" applyAlignment="1">
      <alignment horizontal="center"/>
      <protection/>
    </xf>
    <xf numFmtId="0" fontId="16" fillId="0" borderId="0" xfId="53" applyFont="1" applyAlignment="1">
      <alignment/>
      <protection/>
    </xf>
    <xf numFmtId="0" fontId="66" fillId="0" borderId="0" xfId="53" applyFont="1">
      <alignment/>
      <protection/>
    </xf>
    <xf numFmtId="0" fontId="67" fillId="0" borderId="0" xfId="53" applyFont="1">
      <alignment/>
      <protection/>
    </xf>
    <xf numFmtId="0" fontId="68" fillId="0" borderId="0" xfId="42" applyFont="1" applyAlignment="1" applyProtection="1">
      <alignment/>
      <protection/>
    </xf>
    <xf numFmtId="0" fontId="18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1" fillId="0" borderId="0" xfId="53" applyBorder="1">
      <alignment/>
      <protection/>
    </xf>
    <xf numFmtId="0" fontId="10" fillId="0" borderId="0" xfId="53" applyFont="1" applyAlignment="1">
      <alignment/>
      <protection/>
    </xf>
    <xf numFmtId="0" fontId="20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11" fillId="0" borderId="0" xfId="53" applyAlignment="1">
      <alignment/>
      <protection/>
    </xf>
    <xf numFmtId="0" fontId="13" fillId="0" borderId="15" xfId="53" applyFont="1" applyBorder="1" applyAlignment="1">
      <alignment horizontal="center" vertical="center" textRotation="90" wrapText="1"/>
      <protection/>
    </xf>
    <xf numFmtId="0" fontId="13" fillId="0" borderId="16" xfId="53" applyFont="1" applyBorder="1" applyAlignment="1">
      <alignment textRotation="90" wrapText="1"/>
      <protection/>
    </xf>
    <xf numFmtId="0" fontId="13" fillId="0" borderId="16" xfId="53" applyFont="1" applyBorder="1" applyAlignment="1">
      <alignment textRotation="90"/>
      <protection/>
    </xf>
    <xf numFmtId="0" fontId="2" fillId="0" borderId="0" xfId="53" applyFont="1" applyAlignment="1">
      <alignment horizontal="right"/>
      <protection/>
    </xf>
    <xf numFmtId="0" fontId="28" fillId="0" borderId="11" xfId="53" applyFont="1" applyBorder="1" applyAlignment="1">
      <alignment horizontal="center" wrapText="1"/>
      <protection/>
    </xf>
    <xf numFmtId="0" fontId="2" fillId="0" borderId="11" xfId="53" applyFont="1" applyBorder="1" applyAlignment="1">
      <alignment horizontal="center" wrapText="1"/>
      <protection/>
    </xf>
    <xf numFmtId="0" fontId="6" fillId="35" borderId="11" xfId="53" applyFont="1" applyFill="1" applyBorder="1" applyAlignment="1">
      <alignment horizontal="center" wrapText="1"/>
      <protection/>
    </xf>
    <xf numFmtId="0" fontId="6" fillId="35" borderId="15" xfId="53" applyFont="1" applyFill="1" applyBorder="1" applyAlignment="1">
      <alignment horizontal="left" wrapText="1"/>
      <protection/>
    </xf>
    <xf numFmtId="0" fontId="6" fillId="35" borderId="14" xfId="53" applyFont="1" applyFill="1" applyBorder="1" applyAlignment="1">
      <alignment horizontal="center" wrapText="1"/>
      <protection/>
    </xf>
    <xf numFmtId="0" fontId="6" fillId="35" borderId="15" xfId="53" applyFont="1" applyFill="1" applyBorder="1" applyAlignment="1">
      <alignment horizontal="center"/>
      <protection/>
    </xf>
    <xf numFmtId="0" fontId="6" fillId="35" borderId="10" xfId="53" applyFont="1" applyFill="1" applyBorder="1" applyAlignment="1">
      <alignment horizontal="center"/>
      <protection/>
    </xf>
    <xf numFmtId="0" fontId="6" fillId="35" borderId="10" xfId="53" applyFont="1" applyFill="1" applyBorder="1" applyAlignment="1">
      <alignment horizontal="center" wrapText="1"/>
      <protection/>
    </xf>
    <xf numFmtId="0" fontId="6" fillId="35" borderId="12" xfId="53" applyFont="1" applyFill="1" applyBorder="1" applyAlignment="1">
      <alignment horizontal="center"/>
      <protection/>
    </xf>
    <xf numFmtId="0" fontId="6" fillId="35" borderId="12" xfId="53" applyFont="1" applyFill="1" applyBorder="1" applyAlignment="1">
      <alignment horizontal="center" wrapText="1"/>
      <protection/>
    </xf>
    <xf numFmtId="0" fontId="6" fillId="0" borderId="15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 wrapText="1"/>
      <protection/>
    </xf>
    <xf numFmtId="0" fontId="6" fillId="0" borderId="12" xfId="53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 wrapText="1"/>
      <protection/>
    </xf>
    <xf numFmtId="0" fontId="14" fillId="34" borderId="11" xfId="53" applyFont="1" applyFill="1" applyBorder="1" applyAlignment="1">
      <alignment horizontal="center"/>
      <protection/>
    </xf>
    <xf numFmtId="0" fontId="14" fillId="35" borderId="11" xfId="53" applyFont="1" applyFill="1" applyBorder="1" applyAlignment="1">
      <alignment horizontal="center"/>
      <protection/>
    </xf>
    <xf numFmtId="0" fontId="6" fillId="33" borderId="15" xfId="53" applyFont="1" applyFill="1" applyBorder="1" applyAlignment="1">
      <alignment/>
      <protection/>
    </xf>
    <xf numFmtId="0" fontId="6" fillId="33" borderId="13" xfId="53" applyFont="1" applyFill="1" applyBorder="1" applyAlignment="1">
      <alignment horizontal="center" wrapText="1"/>
      <protection/>
    </xf>
    <xf numFmtId="0" fontId="6" fillId="36" borderId="15" xfId="53" applyFont="1" applyFill="1" applyBorder="1" applyAlignment="1">
      <alignment horizontal="center" wrapText="1"/>
      <protection/>
    </xf>
    <xf numFmtId="0" fontId="6" fillId="36" borderId="12" xfId="53" applyFont="1" applyFill="1" applyBorder="1" applyAlignment="1">
      <alignment horizontal="center" wrapText="1"/>
      <protection/>
    </xf>
    <xf numFmtId="0" fontId="15" fillId="0" borderId="11" xfId="53" applyFont="1" applyBorder="1" applyAlignment="1">
      <alignment horizontal="center" wrapText="1"/>
      <protection/>
    </xf>
    <xf numFmtId="0" fontId="15" fillId="0" borderId="11" xfId="53" applyFont="1" applyBorder="1" applyAlignment="1">
      <alignment horizontal="center"/>
      <protection/>
    </xf>
    <xf numFmtId="0" fontId="15" fillId="33" borderId="11" xfId="53" applyFont="1" applyFill="1" applyBorder="1" applyAlignment="1">
      <alignment horizontal="center" wrapText="1"/>
      <protection/>
    </xf>
    <xf numFmtId="0" fontId="15" fillId="35" borderId="11" xfId="53" applyFont="1" applyFill="1" applyBorder="1" applyAlignment="1">
      <alignment horizontal="center" wrapText="1"/>
      <protection/>
    </xf>
    <xf numFmtId="0" fontId="2" fillId="33" borderId="11" xfId="53" applyFont="1" applyFill="1" applyBorder="1" applyAlignment="1">
      <alignment horizontal="center"/>
      <protection/>
    </xf>
    <xf numFmtId="0" fontId="15" fillId="33" borderId="11" xfId="53" applyFont="1" applyFill="1" applyBorder="1" applyAlignment="1">
      <alignment horizontal="center"/>
      <protection/>
    </xf>
    <xf numFmtId="0" fontId="28" fillId="33" borderId="11" xfId="53" applyFont="1" applyFill="1" applyBorder="1" applyAlignment="1">
      <alignment horizontal="center" wrapText="1"/>
      <protection/>
    </xf>
    <xf numFmtId="0" fontId="15" fillId="33" borderId="15" xfId="53" applyFont="1" applyFill="1" applyBorder="1" applyAlignment="1">
      <alignment horizontal="center"/>
      <protection/>
    </xf>
    <xf numFmtId="0" fontId="15" fillId="35" borderId="15" xfId="53" applyFont="1" applyFill="1" applyBorder="1" applyAlignment="1">
      <alignment horizontal="center" vertical="center"/>
      <protection/>
    </xf>
    <xf numFmtId="0" fontId="15" fillId="36" borderId="11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 wrapText="1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15" xfId="53" applyFont="1" applyFill="1" applyBorder="1" applyAlignment="1">
      <alignment horizont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11" xfId="53" applyFont="1" applyFill="1" applyBorder="1" applyAlignment="1">
      <alignment horizontal="center" wrapText="1"/>
      <protection/>
    </xf>
    <xf numFmtId="0" fontId="6" fillId="37" borderId="11" xfId="53" applyFont="1" applyFill="1" applyBorder="1" applyAlignment="1">
      <alignment horizontal="center" wrapText="1"/>
      <protection/>
    </xf>
    <xf numFmtId="0" fontId="15" fillId="37" borderId="11" xfId="53" applyFont="1" applyFill="1" applyBorder="1" applyAlignment="1">
      <alignment horizontal="center"/>
      <protection/>
    </xf>
    <xf numFmtId="0" fontId="15" fillId="37" borderId="11" xfId="53" applyFont="1" applyFill="1" applyBorder="1" applyAlignment="1">
      <alignment horizontal="center" wrapText="1"/>
      <protection/>
    </xf>
    <xf numFmtId="0" fontId="2" fillId="0" borderId="11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wrapText="1"/>
      <protection/>
    </xf>
    <xf numFmtId="0" fontId="9" fillId="0" borderId="11" xfId="53" applyFont="1" applyFill="1" applyBorder="1" applyAlignment="1">
      <alignment horizontal="center" wrapText="1"/>
      <protection/>
    </xf>
    <xf numFmtId="0" fontId="8" fillId="0" borderId="14" xfId="53" applyFont="1" applyFill="1" applyBorder="1" applyAlignment="1">
      <alignment horizontal="center" wrapText="1"/>
      <protection/>
    </xf>
    <xf numFmtId="0" fontId="15" fillId="0" borderId="10" xfId="53" applyFont="1" applyFill="1" applyBorder="1" applyAlignment="1">
      <alignment horizontal="center"/>
      <protection/>
    </xf>
    <xf numFmtId="0" fontId="15" fillId="0" borderId="17" xfId="53" applyFont="1" applyFill="1" applyBorder="1" applyAlignment="1">
      <alignment horizontal="center" wrapText="1"/>
      <protection/>
    </xf>
    <xf numFmtId="0" fontId="15" fillId="0" borderId="18" xfId="53" applyFont="1" applyFill="1" applyBorder="1" applyAlignment="1">
      <alignment horizontal="center" wrapText="1"/>
      <protection/>
    </xf>
    <xf numFmtId="0" fontId="28" fillId="0" borderId="11" xfId="53" applyFont="1" applyFill="1" applyBorder="1" applyAlignment="1">
      <alignment horizontal="center" wrapText="1"/>
      <protection/>
    </xf>
    <xf numFmtId="0" fontId="17" fillId="0" borderId="11" xfId="53" applyFont="1" applyBorder="1" applyAlignment="1">
      <alignment horizontal="center" wrapText="1"/>
      <protection/>
    </xf>
    <xf numFmtId="0" fontId="6" fillId="7" borderId="11" xfId="53" applyFont="1" applyFill="1" applyBorder="1" applyAlignment="1">
      <alignment horizontal="center" wrapText="1"/>
      <protection/>
    </xf>
    <xf numFmtId="0" fontId="6" fillId="7" borderId="11" xfId="53" applyFont="1" applyFill="1" applyBorder="1" applyAlignment="1">
      <alignment horizontal="center"/>
      <protection/>
    </xf>
    <xf numFmtId="0" fontId="6" fillId="7" borderId="10" xfId="53" applyFont="1" applyFill="1" applyBorder="1" applyAlignment="1">
      <alignment horizontal="center" wrapText="1"/>
      <protection/>
    </xf>
    <xf numFmtId="0" fontId="6" fillId="7" borderId="12" xfId="53" applyFont="1" applyFill="1" applyBorder="1" applyAlignment="1">
      <alignment horizontal="center" wrapText="1"/>
      <protection/>
    </xf>
    <xf numFmtId="0" fontId="6" fillId="36" borderId="11" xfId="53" applyFont="1" applyFill="1" applyBorder="1" applyAlignment="1">
      <alignment horizontal="center"/>
      <protection/>
    </xf>
    <xf numFmtId="0" fontId="14" fillId="36" borderId="19" xfId="53" applyFont="1" applyFill="1" applyBorder="1" applyAlignment="1">
      <alignment wrapText="1"/>
      <protection/>
    </xf>
    <xf numFmtId="0" fontId="6" fillId="36" borderId="11" xfId="53" applyFont="1" applyFill="1" applyBorder="1" applyAlignment="1">
      <alignment horizontal="center" wrapText="1"/>
      <protection/>
    </xf>
    <xf numFmtId="0" fontId="15" fillId="7" borderId="11" xfId="53" applyFont="1" applyFill="1" applyBorder="1" applyAlignment="1">
      <alignment horizontal="center"/>
      <protection/>
    </xf>
    <xf numFmtId="0" fontId="15" fillId="7" borderId="11" xfId="53" applyFont="1" applyFill="1" applyBorder="1" applyAlignment="1">
      <alignment horizontal="center" wrapText="1"/>
      <protection/>
    </xf>
    <xf numFmtId="0" fontId="15" fillId="7" borderId="15" xfId="53" applyFont="1" applyFill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11" fillId="0" borderId="0" xfId="53" applyAlignment="1">
      <alignment horizontal="right"/>
      <protection/>
    </xf>
    <xf numFmtId="0" fontId="0" fillId="0" borderId="0" xfId="0" applyAlignment="1">
      <alignment/>
    </xf>
    <xf numFmtId="0" fontId="19" fillId="0" borderId="0" xfId="53" applyFont="1" applyAlignment="1">
      <alignment/>
      <protection/>
    </xf>
    <xf numFmtId="0" fontId="17" fillId="0" borderId="0" xfId="53" applyFont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left"/>
      <protection/>
    </xf>
    <xf numFmtId="0" fontId="16" fillId="0" borderId="0" xfId="53" applyFont="1" applyAlignment="1">
      <alignment horizontal="left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left" vertical="top" wrapText="1"/>
      <protection/>
    </xf>
    <xf numFmtId="0" fontId="5" fillId="0" borderId="13" xfId="53" applyFont="1" applyBorder="1" applyAlignment="1">
      <alignment horizontal="center" textRotation="90" wrapText="1"/>
      <protection/>
    </xf>
    <xf numFmtId="0" fontId="5" fillId="0" borderId="19" xfId="53" applyFont="1" applyBorder="1" applyAlignment="1">
      <alignment horizontal="center" textRotation="90" wrapText="1"/>
      <protection/>
    </xf>
    <xf numFmtId="0" fontId="5" fillId="0" borderId="14" xfId="53" applyFont="1" applyBorder="1" applyAlignment="1">
      <alignment horizontal="center" textRotation="90" wrapText="1"/>
      <protection/>
    </xf>
    <xf numFmtId="0" fontId="13" fillId="0" borderId="16" xfId="53" applyFont="1" applyBorder="1" applyAlignment="1">
      <alignment horizontal="center"/>
      <protection/>
    </xf>
    <xf numFmtId="0" fontId="11" fillId="0" borderId="21" xfId="53" applyBorder="1" applyAlignment="1">
      <alignment/>
      <protection/>
    </xf>
    <xf numFmtId="0" fontId="11" fillId="0" borderId="10" xfId="53" applyBorder="1" applyAlignment="1">
      <alignment/>
      <protection/>
    </xf>
    <xf numFmtId="0" fontId="13" fillId="0" borderId="21" xfId="53" applyFont="1" applyBorder="1" applyAlignment="1">
      <alignment horizontal="center"/>
      <protection/>
    </xf>
    <xf numFmtId="0" fontId="13" fillId="0" borderId="10" xfId="53" applyFont="1" applyBorder="1" applyAlignment="1">
      <alignment horizontal="center"/>
      <protection/>
    </xf>
    <xf numFmtId="0" fontId="13" fillId="0" borderId="16" xfId="53" applyFont="1" applyBorder="1" applyAlignment="1">
      <alignment horizontal="center" wrapText="1"/>
      <protection/>
    </xf>
    <xf numFmtId="0" fontId="13" fillId="0" borderId="21" xfId="53" applyFont="1" applyBorder="1" applyAlignment="1">
      <alignment horizontal="center" wrapText="1"/>
      <protection/>
    </xf>
    <xf numFmtId="0" fontId="13" fillId="0" borderId="10" xfId="53" applyFont="1" applyBorder="1" applyAlignment="1">
      <alignment horizontal="center" wrapText="1"/>
      <protection/>
    </xf>
    <xf numFmtId="0" fontId="3" fillId="0" borderId="22" xfId="42" applyBorder="1" applyAlignment="1" applyProtection="1">
      <alignment horizontal="center" textRotation="90"/>
      <protection/>
    </xf>
    <xf numFmtId="0" fontId="3" fillId="0" borderId="12" xfId="42" applyBorder="1" applyAlignment="1" applyProtection="1">
      <alignment horizontal="center" textRotation="90"/>
      <protection/>
    </xf>
    <xf numFmtId="0" fontId="14" fillId="0" borderId="13" xfId="53" applyFont="1" applyBorder="1" applyAlignment="1">
      <alignment horizontal="center" vertical="center" textRotation="90" wrapText="1"/>
      <protection/>
    </xf>
    <xf numFmtId="0" fontId="14" fillId="0" borderId="19" xfId="53" applyFont="1" applyBorder="1" applyAlignment="1">
      <alignment horizontal="center" vertical="center" textRotation="90" wrapText="1"/>
      <protection/>
    </xf>
    <xf numFmtId="0" fontId="14" fillId="0" borderId="14" xfId="53" applyFont="1" applyBorder="1" applyAlignment="1">
      <alignment horizontal="center" vertical="center" textRotation="90" wrapText="1"/>
      <protection/>
    </xf>
    <xf numFmtId="0" fontId="14" fillId="34" borderId="13" xfId="53" applyFont="1" applyFill="1" applyBorder="1" applyAlignment="1">
      <alignment wrapText="1"/>
      <protection/>
    </xf>
    <xf numFmtId="0" fontId="14" fillId="34" borderId="14" xfId="53" applyFont="1" applyFill="1" applyBorder="1" applyAlignment="1">
      <alignment wrapText="1"/>
      <protection/>
    </xf>
    <xf numFmtId="0" fontId="14" fillId="34" borderId="13" xfId="53" applyFont="1" applyFill="1" applyBorder="1" applyAlignment="1">
      <alignment horizontal="left" wrapText="1"/>
      <protection/>
    </xf>
    <xf numFmtId="0" fontId="14" fillId="34" borderId="14" xfId="53" applyFont="1" applyFill="1" applyBorder="1" applyAlignment="1">
      <alignment horizontal="left" wrapText="1"/>
      <protection/>
    </xf>
    <xf numFmtId="0" fontId="14" fillId="36" borderId="13" xfId="53" applyFont="1" applyFill="1" applyBorder="1" applyAlignment="1">
      <alignment horizontal="left" wrapText="1"/>
      <protection/>
    </xf>
    <xf numFmtId="0" fontId="14" fillId="36" borderId="14" xfId="53" applyFont="1" applyFill="1" applyBorder="1" applyAlignment="1">
      <alignment horizontal="left" wrapText="1"/>
      <protection/>
    </xf>
    <xf numFmtId="0" fontId="15" fillId="0" borderId="13" xfId="53" applyFont="1" applyBorder="1" applyAlignment="1">
      <alignment wrapText="1"/>
      <protection/>
    </xf>
    <xf numFmtId="0" fontId="15" fillId="0" borderId="23" xfId="53" applyFont="1" applyBorder="1" applyAlignment="1">
      <alignment wrapText="1"/>
      <protection/>
    </xf>
    <xf numFmtId="0" fontId="15" fillId="0" borderId="24" xfId="53" applyFont="1" applyBorder="1" applyAlignment="1">
      <alignment wrapText="1"/>
      <protection/>
    </xf>
    <xf numFmtId="0" fontId="15" fillId="0" borderId="13" xfId="53" applyFont="1" applyFill="1" applyBorder="1" applyAlignment="1">
      <alignment horizontal="left" vertical="center" wrapText="1"/>
      <protection/>
    </xf>
    <xf numFmtId="0" fontId="15" fillId="0" borderId="14" xfId="53" applyFont="1" applyFill="1" applyBorder="1" applyAlignment="1">
      <alignment horizontal="left" vertical="center" wrapText="1"/>
      <protection/>
    </xf>
    <xf numFmtId="0" fontId="16" fillId="0" borderId="14" xfId="53" applyFont="1" applyBorder="1" applyAlignment="1">
      <alignment wrapText="1"/>
      <protection/>
    </xf>
    <xf numFmtId="0" fontId="15" fillId="0" borderId="19" xfId="53" applyFont="1" applyFill="1" applyBorder="1" applyAlignment="1">
      <alignment vertical="center"/>
      <protection/>
    </xf>
    <xf numFmtId="0" fontId="16" fillId="0" borderId="14" xfId="53" applyFont="1" applyFill="1" applyBorder="1" applyAlignment="1">
      <alignment vertical="center"/>
      <protection/>
    </xf>
    <xf numFmtId="0" fontId="15" fillId="0" borderId="13" xfId="53" applyFont="1" applyFill="1" applyBorder="1" applyAlignment="1">
      <alignment vertical="center"/>
      <protection/>
    </xf>
    <xf numFmtId="0" fontId="15" fillId="0" borderId="14" xfId="53" applyFont="1" applyFill="1" applyBorder="1" applyAlignment="1">
      <alignment vertical="center"/>
      <protection/>
    </xf>
    <xf numFmtId="0" fontId="15" fillId="33" borderId="13" xfId="53" applyFont="1" applyFill="1" applyBorder="1" applyAlignment="1">
      <alignment wrapText="1"/>
      <protection/>
    </xf>
    <xf numFmtId="0" fontId="16" fillId="33" borderId="14" xfId="53" applyFont="1" applyFill="1" applyBorder="1" applyAlignment="1">
      <alignment wrapText="1"/>
      <protection/>
    </xf>
    <xf numFmtId="0" fontId="15" fillId="0" borderId="13" xfId="53" applyFont="1" applyFill="1" applyBorder="1" applyAlignment="1">
      <alignment vertical="center" wrapText="1"/>
      <protection/>
    </xf>
    <xf numFmtId="0" fontId="15" fillId="0" borderId="14" xfId="53" applyFont="1" applyFill="1" applyBorder="1" applyAlignment="1">
      <alignment vertical="center" wrapText="1"/>
      <protection/>
    </xf>
    <xf numFmtId="0" fontId="2" fillId="0" borderId="14" xfId="53" applyFont="1" applyBorder="1" applyAlignment="1">
      <alignment wrapText="1"/>
      <protection/>
    </xf>
    <xf numFmtId="0" fontId="2" fillId="0" borderId="13" xfId="53" applyFont="1" applyBorder="1" applyAlignment="1">
      <alignment horizontal="left" wrapText="1"/>
      <protection/>
    </xf>
    <xf numFmtId="0" fontId="2" fillId="0" borderId="14" xfId="53" applyFont="1" applyBorder="1" applyAlignment="1">
      <alignment horizontal="left" wrapText="1"/>
      <protection/>
    </xf>
    <xf numFmtId="0" fontId="15" fillId="0" borderId="13" xfId="53" applyFont="1" applyFill="1" applyBorder="1" applyAlignment="1">
      <alignment horizontal="left" vertical="center"/>
      <protection/>
    </xf>
    <xf numFmtId="0" fontId="15" fillId="0" borderId="14" xfId="53" applyFont="1" applyFill="1" applyBorder="1" applyAlignment="1">
      <alignment horizontal="left" vertical="center"/>
      <protection/>
    </xf>
    <xf numFmtId="0" fontId="15" fillId="0" borderId="13" xfId="53" applyFont="1" applyFill="1" applyBorder="1" applyAlignment="1">
      <alignment wrapText="1"/>
      <protection/>
    </xf>
    <xf numFmtId="0" fontId="16" fillId="0" borderId="19" xfId="53" applyFont="1" applyFill="1" applyBorder="1" applyAlignment="1">
      <alignment wrapText="1"/>
      <protection/>
    </xf>
    <xf numFmtId="0" fontId="17" fillId="35" borderId="13" xfId="53" applyFont="1" applyFill="1" applyBorder="1" applyAlignment="1">
      <alignment horizontal="center"/>
      <protection/>
    </xf>
    <xf numFmtId="0" fontId="17" fillId="35" borderId="14" xfId="53" applyFont="1" applyFill="1" applyBorder="1" applyAlignment="1">
      <alignment horizontal="center"/>
      <protection/>
    </xf>
    <xf numFmtId="0" fontId="17" fillId="35" borderId="13" xfId="53" applyFont="1" applyFill="1" applyBorder="1" applyAlignment="1">
      <alignment horizontal="left" wrapText="1"/>
      <protection/>
    </xf>
    <xf numFmtId="0" fontId="17" fillId="35" borderId="14" xfId="53" applyFont="1" applyFill="1" applyBorder="1" applyAlignment="1">
      <alignment horizontal="left" wrapText="1"/>
      <protection/>
    </xf>
    <xf numFmtId="0" fontId="15" fillId="0" borderId="13" xfId="53" applyFont="1" applyBorder="1" applyAlignment="1">
      <alignment horizontal="left" wrapText="1"/>
      <protection/>
    </xf>
    <xf numFmtId="0" fontId="15" fillId="0" borderId="14" xfId="53" applyFont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center"/>
      <protection/>
    </xf>
    <xf numFmtId="0" fontId="6" fillId="0" borderId="13" xfId="53" applyFont="1" applyBorder="1" applyAlignment="1">
      <alignment horizontal="left" wrapText="1"/>
      <protection/>
    </xf>
    <xf numFmtId="0" fontId="6" fillId="0" borderId="14" xfId="53" applyFont="1" applyBorder="1" applyAlignment="1">
      <alignment horizontal="left" wrapText="1"/>
      <protection/>
    </xf>
    <xf numFmtId="0" fontId="6" fillId="0" borderId="15" xfId="53" applyFont="1" applyBorder="1">
      <alignment/>
      <protection/>
    </xf>
    <xf numFmtId="0" fontId="5" fillId="37" borderId="13" xfId="53" applyFont="1" applyFill="1" applyBorder="1" applyAlignment="1">
      <alignment horizontal="center" wrapText="1"/>
      <protection/>
    </xf>
    <xf numFmtId="0" fontId="5" fillId="34" borderId="14" xfId="53" applyFont="1" applyFill="1" applyBorder="1" applyAlignment="1">
      <alignment horizontal="center" wrapText="1"/>
      <protection/>
    </xf>
    <xf numFmtId="0" fontId="6" fillId="0" borderId="13" xfId="53" applyFont="1" applyBorder="1" applyAlignment="1">
      <alignment horizontal="center" wrapText="1"/>
      <protection/>
    </xf>
    <xf numFmtId="0" fontId="6" fillId="0" borderId="19" xfId="53" applyFont="1" applyBorder="1" applyAlignment="1">
      <alignment horizontal="center" wrapText="1"/>
      <protection/>
    </xf>
    <xf numFmtId="0" fontId="11" fillId="0" borderId="14" xfId="53" applyFont="1" applyBorder="1" applyAlignment="1">
      <alignment horizontal="center" wrapText="1"/>
      <protection/>
    </xf>
    <xf numFmtId="0" fontId="6" fillId="0" borderId="14" xfId="53" applyFont="1" applyBorder="1" applyAlignment="1">
      <alignment horizontal="center" wrapText="1"/>
      <protection/>
    </xf>
    <xf numFmtId="0" fontId="11" fillId="0" borderId="14" xfId="53" applyFont="1" applyBorder="1" applyAlignment="1">
      <alignment horizontal="left" wrapText="1"/>
      <protection/>
    </xf>
    <xf numFmtId="0" fontId="6" fillId="33" borderId="13" xfId="53" applyFont="1" applyFill="1" applyBorder="1" applyAlignment="1">
      <alignment horizontal="center" wrapText="1"/>
      <protection/>
    </xf>
    <xf numFmtId="0" fontId="6" fillId="38" borderId="14" xfId="53" applyFont="1" applyFill="1" applyBorder="1" applyAlignment="1">
      <alignment horizontal="center" wrapText="1"/>
      <protection/>
    </xf>
    <xf numFmtId="0" fontId="14" fillId="35" borderId="13" xfId="53" applyFont="1" applyFill="1" applyBorder="1" applyAlignment="1">
      <alignment horizontal="left" wrapText="1"/>
      <protection/>
    </xf>
    <xf numFmtId="0" fontId="14" fillId="35" borderId="14" xfId="53" applyFont="1" applyFill="1" applyBorder="1" applyAlignment="1">
      <alignment horizontal="left" wrapText="1"/>
      <protection/>
    </xf>
    <xf numFmtId="0" fontId="15" fillId="0" borderId="25" xfId="53" applyFont="1" applyFill="1" applyBorder="1" applyAlignment="1">
      <alignment horizontal="left" wrapText="1"/>
      <protection/>
    </xf>
    <xf numFmtId="0" fontId="15" fillId="0" borderId="24" xfId="53" applyFont="1" applyFill="1" applyBorder="1" applyAlignment="1">
      <alignment horizontal="left" wrapText="1"/>
      <protection/>
    </xf>
    <xf numFmtId="0" fontId="15" fillId="0" borderId="13" xfId="53" applyFont="1" applyFill="1" applyBorder="1" applyAlignment="1">
      <alignment horizontal="left" wrapText="1"/>
      <protection/>
    </xf>
    <xf numFmtId="0" fontId="15" fillId="0" borderId="14" xfId="53" applyFont="1" applyFill="1" applyBorder="1" applyAlignment="1">
      <alignment horizontal="left" wrapText="1"/>
      <protection/>
    </xf>
    <xf numFmtId="0" fontId="14" fillId="34" borderId="25" xfId="53" applyFont="1" applyFill="1" applyBorder="1" applyAlignment="1">
      <alignment horizontal="center" wrapText="1"/>
      <protection/>
    </xf>
    <xf numFmtId="0" fontId="14" fillId="34" borderId="26" xfId="53" applyFont="1" applyFill="1" applyBorder="1" applyAlignment="1">
      <alignment horizontal="center" wrapText="1"/>
      <protection/>
    </xf>
    <xf numFmtId="0" fontId="14" fillId="34" borderId="22" xfId="53" applyFont="1" applyFill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/>
      <protection/>
    </xf>
    <xf numFmtId="0" fontId="6" fillId="34" borderId="14" xfId="53" applyFont="1" applyFill="1" applyBorder="1" applyAlignment="1">
      <alignment horizontal="center"/>
      <protection/>
    </xf>
    <xf numFmtId="0" fontId="14" fillId="34" borderId="24" xfId="53" applyFont="1" applyFill="1" applyBorder="1" applyAlignment="1">
      <alignment horizontal="center" wrapText="1"/>
      <protection/>
    </xf>
    <xf numFmtId="0" fontId="14" fillId="34" borderId="20" xfId="53" applyFont="1" applyFill="1" applyBorder="1" applyAlignment="1">
      <alignment horizontal="center" wrapText="1"/>
      <protection/>
    </xf>
    <xf numFmtId="0" fontId="14" fillId="34" borderId="11" xfId="53" applyFont="1" applyFill="1" applyBorder="1" applyAlignment="1">
      <alignment horizontal="center" wrapText="1"/>
      <protection/>
    </xf>
    <xf numFmtId="0" fontId="6" fillId="33" borderId="13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35" borderId="13" xfId="53" applyFont="1" applyFill="1" applyBorder="1" applyAlignment="1">
      <alignment horizontal="center"/>
      <protection/>
    </xf>
    <xf numFmtId="0" fontId="6" fillId="35" borderId="14" xfId="53" applyFont="1" applyFill="1" applyBorder="1" applyAlignment="1">
      <alignment horizontal="center"/>
      <protection/>
    </xf>
    <xf numFmtId="0" fontId="14" fillId="34" borderId="16" xfId="53" applyFont="1" applyFill="1" applyBorder="1" applyAlignment="1">
      <alignment horizontal="center" vertical="top" wrapText="1"/>
      <protection/>
    </xf>
    <xf numFmtId="0" fontId="14" fillId="34" borderId="21" xfId="53" applyFont="1" applyFill="1" applyBorder="1" applyAlignment="1">
      <alignment horizontal="center" vertical="top" wrapText="1"/>
      <protection/>
    </xf>
    <xf numFmtId="0" fontId="14" fillId="34" borderId="10" xfId="53" applyFont="1" applyFill="1" applyBorder="1" applyAlignment="1">
      <alignment horizontal="center" vertical="top" wrapText="1"/>
      <protection/>
    </xf>
    <xf numFmtId="0" fontId="14" fillId="34" borderId="16" xfId="53" applyFont="1" applyFill="1" applyBorder="1" applyAlignment="1">
      <alignment horizontal="center" wrapText="1"/>
      <protection/>
    </xf>
    <xf numFmtId="0" fontId="14" fillId="34" borderId="21" xfId="53" applyFont="1" applyFill="1" applyBorder="1" applyAlignment="1">
      <alignment horizontal="center" wrapText="1"/>
      <protection/>
    </xf>
    <xf numFmtId="0" fontId="14" fillId="34" borderId="10" xfId="53" applyFont="1" applyFill="1" applyBorder="1" applyAlignment="1">
      <alignment horizontal="center" wrapText="1"/>
      <protection/>
    </xf>
    <xf numFmtId="0" fontId="15" fillId="0" borderId="13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horizontal="left" vertical="top"/>
      <protection/>
    </xf>
    <xf numFmtId="0" fontId="2" fillId="33" borderId="13" xfId="53" applyFont="1" applyFill="1" applyBorder="1" applyAlignment="1">
      <alignment horizontal="left" vertical="top"/>
      <protection/>
    </xf>
    <xf numFmtId="0" fontId="2" fillId="33" borderId="14" xfId="53" applyFont="1" applyFill="1" applyBorder="1" applyAlignment="1">
      <alignment horizontal="left" vertical="top"/>
      <protection/>
    </xf>
    <xf numFmtId="0" fontId="2" fillId="33" borderId="13" xfId="53" applyFont="1" applyFill="1" applyBorder="1" applyAlignment="1">
      <alignment horizontal="left" vertical="top" wrapText="1"/>
      <protection/>
    </xf>
    <xf numFmtId="0" fontId="2" fillId="33" borderId="14" xfId="53" applyFont="1" applyFill="1" applyBorder="1" applyAlignment="1">
      <alignment horizontal="left" vertical="top" wrapText="1"/>
      <protection/>
    </xf>
    <xf numFmtId="0" fontId="14" fillId="35" borderId="13" xfId="53" applyFont="1" applyFill="1" applyBorder="1" applyAlignment="1">
      <alignment horizontal="left" vertical="top" wrapText="1"/>
      <protection/>
    </xf>
    <xf numFmtId="0" fontId="14" fillId="35" borderId="14" xfId="53" applyFont="1" applyFill="1" applyBorder="1" applyAlignment="1">
      <alignment horizontal="left" vertical="top" wrapText="1"/>
      <protection/>
    </xf>
    <xf numFmtId="0" fontId="15" fillId="0" borderId="13" xfId="53" applyFont="1" applyBorder="1" applyAlignment="1">
      <alignment horizontal="left" vertical="top" wrapText="1"/>
      <protection/>
    </xf>
    <xf numFmtId="0" fontId="15" fillId="0" borderId="14" xfId="53" applyFont="1" applyBorder="1" applyAlignment="1">
      <alignment horizontal="left" vertical="top" wrapText="1"/>
      <protection/>
    </xf>
    <xf numFmtId="0" fontId="15" fillId="0" borderId="13" xfId="53" applyFont="1" applyFill="1" applyBorder="1" applyAlignment="1">
      <alignment horizontal="left" vertical="top"/>
      <protection/>
    </xf>
    <xf numFmtId="0" fontId="15" fillId="33" borderId="13" xfId="53" applyFont="1" applyFill="1" applyBorder="1" applyAlignment="1">
      <alignment horizontal="left" vertical="top"/>
      <protection/>
    </xf>
    <xf numFmtId="0" fontId="15" fillId="33" borderId="14" xfId="53" applyFont="1" applyFill="1" applyBorder="1" applyAlignment="1">
      <alignment horizontal="left" vertical="top"/>
      <protection/>
    </xf>
    <xf numFmtId="0" fontId="15" fillId="33" borderId="13" xfId="53" applyFont="1" applyFill="1" applyBorder="1" applyAlignment="1">
      <alignment horizontal="left" vertical="top" wrapText="1"/>
      <protection/>
    </xf>
    <xf numFmtId="0" fontId="15" fillId="33" borderId="14" xfId="53" applyFont="1" applyFill="1" applyBorder="1" applyAlignment="1">
      <alignment horizontal="left" vertical="top" wrapText="1"/>
      <protection/>
    </xf>
    <xf numFmtId="0" fontId="6" fillId="0" borderId="16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14" fillId="0" borderId="23" xfId="53" applyFont="1" applyBorder="1" applyAlignment="1">
      <alignment horizontal="center" vertical="center" textRotation="90" wrapText="1"/>
      <protection/>
    </xf>
    <xf numFmtId="0" fontId="15" fillId="0" borderId="13" xfId="53" applyFont="1" applyBorder="1" applyAlignment="1">
      <alignment horizontal="left" vertical="top"/>
      <protection/>
    </xf>
    <xf numFmtId="0" fontId="15" fillId="0" borderId="14" xfId="53" applyFont="1" applyBorder="1" applyAlignment="1">
      <alignment horizontal="left" vertical="top"/>
      <protection/>
    </xf>
    <xf numFmtId="0" fontId="16" fillId="0" borderId="14" xfId="53" applyFont="1" applyBorder="1" applyAlignment="1">
      <alignment horizontal="left" vertical="top"/>
      <protection/>
    </xf>
    <xf numFmtId="0" fontId="15" fillId="0" borderId="19" xfId="53" applyFont="1" applyBorder="1" applyAlignment="1">
      <alignment horizontal="left" vertical="top" wrapText="1"/>
      <protection/>
    </xf>
    <xf numFmtId="0" fontId="15" fillId="0" borderId="19" xfId="53" applyFont="1" applyFill="1" applyBorder="1" applyAlignment="1">
      <alignment horizontal="left" vertical="top"/>
      <protection/>
    </xf>
    <xf numFmtId="0" fontId="15" fillId="0" borderId="15" xfId="53" applyFont="1" applyBorder="1" applyAlignment="1">
      <alignment horizontal="left" vertical="top" wrapText="1"/>
      <protection/>
    </xf>
    <xf numFmtId="0" fontId="15" fillId="0" borderId="15" xfId="53" applyFont="1" applyFill="1" applyBorder="1" applyAlignment="1">
      <alignment horizontal="left" vertical="top" wrapText="1"/>
      <protection/>
    </xf>
    <xf numFmtId="0" fontId="15" fillId="0" borderId="15" xfId="53" applyFont="1" applyFill="1" applyBorder="1" applyAlignment="1">
      <alignment horizontal="left" vertical="top"/>
      <protection/>
    </xf>
    <xf numFmtId="0" fontId="15" fillId="33" borderId="13" xfId="53" applyFont="1" applyFill="1" applyBorder="1" applyAlignment="1">
      <alignment vertical="top" wrapText="1"/>
      <protection/>
    </xf>
    <xf numFmtId="0" fontId="15" fillId="33" borderId="14" xfId="53" applyFont="1" applyFill="1" applyBorder="1" applyAlignment="1">
      <alignment vertical="top" wrapText="1"/>
      <protection/>
    </xf>
    <xf numFmtId="0" fontId="14" fillId="36" borderId="13" xfId="53" applyFont="1" applyFill="1" applyBorder="1" applyAlignment="1">
      <alignment horizontal="left" vertical="top" wrapText="1"/>
      <protection/>
    </xf>
    <xf numFmtId="0" fontId="14" fillId="36" borderId="14" xfId="53" applyFont="1" applyFill="1" applyBorder="1" applyAlignment="1">
      <alignment horizontal="left" vertical="top" wrapText="1"/>
      <protection/>
    </xf>
    <xf numFmtId="0" fontId="14" fillId="35" borderId="13" xfId="53" applyFont="1" applyFill="1" applyBorder="1" applyAlignment="1">
      <alignment horizontal="left" vertical="top"/>
      <protection/>
    </xf>
    <xf numFmtId="0" fontId="14" fillId="35" borderId="14" xfId="53" applyFont="1" applyFill="1" applyBorder="1" applyAlignment="1">
      <alignment horizontal="left" vertical="top"/>
      <protection/>
    </xf>
    <xf numFmtId="0" fontId="15" fillId="0" borderId="13" xfId="53" applyFont="1" applyFill="1" applyBorder="1" applyAlignment="1">
      <alignment vertical="top"/>
      <protection/>
    </xf>
    <xf numFmtId="0" fontId="15" fillId="0" borderId="14" xfId="53" applyFont="1" applyFill="1" applyBorder="1" applyAlignment="1">
      <alignment vertical="top"/>
      <protection/>
    </xf>
    <xf numFmtId="0" fontId="2" fillId="0" borderId="15" xfId="53" applyFont="1" applyFill="1" applyBorder="1" applyAlignment="1">
      <alignment horizontal="left" vertical="top"/>
      <protection/>
    </xf>
    <xf numFmtId="0" fontId="6" fillId="33" borderId="13" xfId="53" applyFont="1" applyFill="1" applyBorder="1" applyAlignment="1">
      <alignment horizontal="left" wrapText="1"/>
      <protection/>
    </xf>
    <xf numFmtId="0" fontId="6" fillId="33" borderId="14" xfId="53" applyFont="1" applyFill="1" applyBorder="1" applyAlignment="1">
      <alignment horizontal="left" wrapText="1"/>
      <protection/>
    </xf>
    <xf numFmtId="0" fontId="6" fillId="0" borderId="15" xfId="53" applyFont="1" applyFill="1" applyBorder="1">
      <alignment/>
      <protection/>
    </xf>
    <xf numFmtId="0" fontId="6" fillId="33" borderId="19" xfId="53" applyFont="1" applyFill="1" applyBorder="1" applyAlignment="1">
      <alignment horizontal="center" wrapText="1"/>
      <protection/>
    </xf>
    <xf numFmtId="0" fontId="6" fillId="0" borderId="13" xfId="53" applyFont="1" applyFill="1" applyBorder="1" applyAlignment="1">
      <alignment horizontal="left" wrapText="1"/>
      <protection/>
    </xf>
    <xf numFmtId="0" fontId="6" fillId="0" borderId="14" xfId="53" applyFont="1" applyFill="1" applyBorder="1" applyAlignment="1">
      <alignment horizontal="left" wrapText="1"/>
      <protection/>
    </xf>
    <xf numFmtId="0" fontId="6" fillId="0" borderId="13" xfId="53" applyFont="1" applyFill="1" applyBorder="1" applyAlignment="1">
      <alignment horizontal="center" wrapText="1"/>
      <protection/>
    </xf>
    <xf numFmtId="0" fontId="11" fillId="0" borderId="14" xfId="53" applyFont="1" applyFill="1" applyBorder="1" applyAlignment="1">
      <alignment horizontal="center" wrapText="1"/>
      <protection/>
    </xf>
    <xf numFmtId="0" fontId="5" fillId="33" borderId="13" xfId="53" applyFont="1" applyFill="1" applyBorder="1" applyAlignment="1">
      <alignment horizontal="center" wrapText="1"/>
      <protection/>
    </xf>
    <xf numFmtId="0" fontId="5" fillId="33" borderId="14" xfId="53" applyFont="1" applyFill="1" applyBorder="1" applyAlignment="1">
      <alignment horizontal="center" wrapText="1"/>
      <protection/>
    </xf>
    <xf numFmtId="0" fontId="5" fillId="0" borderId="13" xfId="53" applyFont="1" applyFill="1" applyBorder="1" applyAlignment="1">
      <alignment horizontal="center" wrapText="1"/>
      <protection/>
    </xf>
    <xf numFmtId="0" fontId="5" fillId="0" borderId="14" xfId="53" applyFont="1" applyFill="1" applyBorder="1" applyAlignment="1">
      <alignment horizontal="center" wrapText="1"/>
      <protection/>
    </xf>
    <xf numFmtId="0" fontId="6" fillId="33" borderId="14" xfId="53" applyFont="1" applyFill="1" applyBorder="1" applyAlignment="1">
      <alignment horizontal="center" wrapText="1"/>
      <protection/>
    </xf>
    <xf numFmtId="0" fontId="6" fillId="0" borderId="14" xfId="53" applyFont="1" applyFill="1" applyBorder="1" applyAlignment="1">
      <alignment horizontal="center" wrapText="1"/>
      <protection/>
    </xf>
    <xf numFmtId="0" fontId="11" fillId="0" borderId="14" xfId="53" applyFont="1" applyFill="1" applyBorder="1" applyAlignment="1">
      <alignment horizontal="left" wrapText="1"/>
      <protection/>
    </xf>
    <xf numFmtId="0" fontId="11" fillId="33" borderId="14" xfId="53" applyFont="1" applyFill="1" applyBorder="1" applyAlignment="1">
      <alignment horizontal="center" wrapText="1"/>
      <protection/>
    </xf>
    <xf numFmtId="0" fontId="15" fillId="33" borderId="19" xfId="53" applyFont="1" applyFill="1" applyBorder="1" applyAlignment="1">
      <alignment horizontal="left" vertical="top" wrapText="1"/>
      <protection/>
    </xf>
    <xf numFmtId="0" fontId="14" fillId="34" borderId="25" xfId="53" applyFont="1" applyFill="1" applyBorder="1" applyAlignment="1">
      <alignment horizontal="left" wrapText="1"/>
      <protection/>
    </xf>
    <xf numFmtId="0" fontId="14" fillId="34" borderId="26" xfId="53" applyFont="1" applyFill="1" applyBorder="1" applyAlignment="1">
      <alignment horizontal="left" wrapText="1"/>
      <protection/>
    </xf>
    <xf numFmtId="0" fontId="14" fillId="34" borderId="22" xfId="53" applyFont="1" applyFill="1" applyBorder="1" applyAlignment="1">
      <alignment horizontal="left" wrapText="1"/>
      <protection/>
    </xf>
    <xf numFmtId="0" fontId="14" fillId="34" borderId="24" xfId="53" applyFont="1" applyFill="1" applyBorder="1" applyAlignment="1">
      <alignment horizontal="left" wrapText="1"/>
      <protection/>
    </xf>
    <xf numFmtId="0" fontId="14" fillId="34" borderId="20" xfId="53" applyFont="1" applyFill="1" applyBorder="1" applyAlignment="1">
      <alignment horizontal="left" wrapText="1"/>
      <protection/>
    </xf>
    <xf numFmtId="0" fontId="14" fillId="34" borderId="11" xfId="53" applyFont="1" applyFill="1" applyBorder="1" applyAlignment="1">
      <alignment horizontal="left" wrapText="1"/>
      <protection/>
    </xf>
    <xf numFmtId="0" fontId="15" fillId="34" borderId="13" xfId="53" applyFont="1" applyFill="1" applyBorder="1" applyAlignment="1">
      <alignment horizontal="center"/>
      <protection/>
    </xf>
    <xf numFmtId="0" fontId="15" fillId="34" borderId="14" xfId="53" applyFont="1" applyFill="1" applyBorder="1" applyAlignment="1">
      <alignment horizontal="center"/>
      <protection/>
    </xf>
    <xf numFmtId="0" fontId="15" fillId="37" borderId="13" xfId="53" applyFont="1" applyFill="1" applyBorder="1" applyAlignment="1">
      <alignment horizontal="left" vertical="top" wrapText="1"/>
      <protection/>
    </xf>
    <xf numFmtId="0" fontId="15" fillId="37" borderId="14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horizontal="left" vertical="top" wrapText="1"/>
      <protection/>
    </xf>
    <xf numFmtId="0" fontId="15" fillId="35" borderId="13" xfId="53" applyFont="1" applyFill="1" applyBorder="1" applyAlignment="1">
      <alignment horizontal="center"/>
      <protection/>
    </xf>
    <xf numFmtId="0" fontId="15" fillId="35" borderId="14" xfId="53" applyFont="1" applyFill="1" applyBorder="1" applyAlignment="1">
      <alignment horizontal="center"/>
      <protection/>
    </xf>
    <xf numFmtId="0" fontId="2" fillId="0" borderId="13" xfId="53" applyFont="1" applyBorder="1" applyAlignment="1">
      <alignment horizontal="center" wrapText="1"/>
      <protection/>
    </xf>
    <xf numFmtId="0" fontId="2" fillId="0" borderId="14" xfId="53" applyFont="1" applyBorder="1" applyAlignment="1">
      <alignment horizontal="center" wrapText="1"/>
      <protection/>
    </xf>
    <xf numFmtId="0" fontId="14" fillId="34" borderId="16" xfId="53" applyFont="1" applyFill="1" applyBorder="1" applyAlignment="1">
      <alignment horizontal="left" vertical="top" wrapText="1"/>
      <protection/>
    </xf>
    <xf numFmtId="0" fontId="14" fillId="34" borderId="21" xfId="53" applyFont="1" applyFill="1" applyBorder="1" applyAlignment="1">
      <alignment horizontal="left" vertical="top" wrapText="1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4" fillId="34" borderId="16" xfId="53" applyFont="1" applyFill="1" applyBorder="1" applyAlignment="1">
      <alignment horizontal="left" wrapText="1"/>
      <protection/>
    </xf>
    <xf numFmtId="0" fontId="14" fillId="34" borderId="21" xfId="53" applyFont="1" applyFill="1" applyBorder="1" applyAlignment="1">
      <alignment horizontal="left" wrapText="1"/>
      <protection/>
    </xf>
    <xf numFmtId="0" fontId="14" fillId="34" borderId="10" xfId="53" applyFont="1" applyFill="1" applyBorder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4"/>
  <sheetViews>
    <sheetView view="pageBreakPreview" zoomScale="88" zoomScaleSheetLayoutView="88" zoomScalePageLayoutView="0" workbookViewId="0" topLeftCell="A1">
      <selection activeCell="E10" sqref="E10:Q10"/>
    </sheetView>
  </sheetViews>
  <sheetFormatPr defaultColWidth="9.140625" defaultRowHeight="15"/>
  <cols>
    <col min="1" max="1" width="2.7109375" style="1" customWidth="1"/>
    <col min="2" max="2" width="4.8515625" style="1" customWidth="1"/>
    <col min="3" max="3" width="12.00390625" style="1" customWidth="1"/>
    <col min="4" max="4" width="3.8515625" style="1" customWidth="1"/>
    <col min="5" max="5" width="4.00390625" style="1" customWidth="1"/>
    <col min="6" max="7" width="3.7109375" style="1" customWidth="1"/>
    <col min="8" max="8" width="4.140625" style="1" customWidth="1"/>
    <col min="9" max="9" width="70.8515625" style="1" customWidth="1"/>
    <col min="10" max="11" width="4.140625" style="1" customWidth="1"/>
    <col min="12" max="16" width="4.00390625" style="1" customWidth="1"/>
    <col min="17" max="17" width="7.421875" style="1" customWidth="1"/>
    <col min="18" max="20" width="3.8515625" style="1" customWidth="1"/>
    <col min="21" max="28" width="4.00390625" style="1" customWidth="1"/>
    <col min="29" max="32" width="3.8515625" style="1" customWidth="1"/>
    <col min="33" max="56" width="4.00390625" style="1" customWidth="1"/>
    <col min="57" max="57" width="5.57421875" style="1" customWidth="1"/>
    <col min="58" max="58" width="5.421875" style="1" customWidth="1"/>
    <col min="59" max="59" width="4.8515625" style="1" customWidth="1"/>
    <col min="60" max="16384" width="9.140625" style="1" customWidth="1"/>
  </cols>
  <sheetData>
    <row r="1" spans="2:101" ht="18.75">
      <c r="B1" s="36"/>
      <c r="C1" s="37"/>
      <c r="J1" s="109" t="s">
        <v>106</v>
      </c>
      <c r="K1" s="109"/>
      <c r="L1" s="109"/>
      <c r="M1" s="109"/>
      <c r="N1" s="38"/>
      <c r="O1" s="38"/>
      <c r="P1" s="38"/>
      <c r="Q1" s="38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</row>
    <row r="2" spans="3:101" ht="18.75">
      <c r="C2" s="37"/>
      <c r="J2" s="40" t="s">
        <v>199</v>
      </c>
      <c r="K2" s="40"/>
      <c r="L2" s="40"/>
      <c r="M2" s="40"/>
      <c r="N2" s="40"/>
      <c r="O2" s="40"/>
      <c r="P2" s="40"/>
      <c r="Q2" s="40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</row>
    <row r="3" spans="3:101" ht="15">
      <c r="C3" s="41"/>
      <c r="J3" s="38" t="s">
        <v>107</v>
      </c>
      <c r="K3" s="38"/>
      <c r="L3" s="38"/>
      <c r="M3" s="38"/>
      <c r="N3" s="38"/>
      <c r="O3" s="38"/>
      <c r="P3" s="38"/>
      <c r="Q3" s="38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</row>
    <row r="4" spans="3:101" ht="18.75">
      <c r="C4" s="37"/>
      <c r="J4" s="38" t="s">
        <v>112</v>
      </c>
      <c r="K4" s="38"/>
      <c r="L4" s="38"/>
      <c r="M4" s="38"/>
      <c r="N4" s="38"/>
      <c r="O4" s="38"/>
      <c r="P4" s="38"/>
      <c r="Q4" s="38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</row>
    <row r="5" spans="1:101" ht="114.75" customHeight="1">
      <c r="A5" s="110" t="s">
        <v>116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</row>
    <row r="6" spans="1:101" ht="21.75" customHeight="1">
      <c r="A6" s="112" t="s">
        <v>113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</row>
    <row r="7" spans="1:101" ht="15.75">
      <c r="A7" s="114" t="s">
        <v>117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</row>
    <row r="8" spans="1:101" ht="34.5" customHeight="1">
      <c r="A8" s="115" t="s">
        <v>114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</row>
    <row r="9" spans="1:101" ht="15.75">
      <c r="A9" s="118" t="s">
        <v>111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</row>
    <row r="10" spans="1:101" ht="56.25" customHeight="1">
      <c r="A10" s="42"/>
      <c r="B10" s="43"/>
      <c r="C10" s="43"/>
      <c r="D10" s="43"/>
      <c r="E10" s="106" t="s">
        <v>115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</row>
    <row r="11" spans="1:101" ht="18.75">
      <c r="A11" s="42"/>
      <c r="B11" s="43"/>
      <c r="C11" s="43"/>
      <c r="D11" s="43"/>
      <c r="E11" s="106" t="s">
        <v>108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</row>
    <row r="12" spans="3:101" ht="18.75">
      <c r="C12" s="42"/>
      <c r="E12" s="106" t="s">
        <v>200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</row>
    <row r="13" spans="5:101" ht="18.75">
      <c r="E13" s="106" t="s">
        <v>109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</row>
    <row r="14" spans="5:101" ht="16.5" customHeight="1">
      <c r="E14" s="106" t="s">
        <v>110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</row>
    <row r="15" spans="5:101" ht="16.5" customHeight="1">
      <c r="E15" s="47"/>
      <c r="F15"/>
      <c r="G15"/>
      <c r="H15"/>
      <c r="I15"/>
      <c r="J15"/>
      <c r="K15"/>
      <c r="L15"/>
      <c r="M15"/>
      <c r="N15"/>
      <c r="O15"/>
      <c r="P15"/>
      <c r="Q15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</row>
    <row r="16" spans="1:101" ht="130.5" customHeight="1">
      <c r="A16" s="117" t="s">
        <v>201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</row>
    <row r="17" spans="1:101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</row>
    <row r="18" spans="1:101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</row>
    <row r="19" spans="1:101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</row>
    <row r="20" spans="1:101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</row>
    <row r="21" spans="1:101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</row>
    <row r="22" spans="1:101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</row>
    <row r="23" spans="1:101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</row>
    <row r="24" spans="1:101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</row>
    <row r="25" spans="1:101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</row>
    <row r="26" spans="1:101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</row>
    <row r="27" spans="1:101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</row>
    <row r="28" spans="1:101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</row>
    <row r="29" spans="1:10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</row>
    <row r="30" spans="1:101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</row>
    <row r="31" spans="1:101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</row>
    <row r="32" spans="1:10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</row>
    <row r="33" spans="1:101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</row>
    <row r="34" spans="1:101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</row>
  </sheetData>
  <sheetProtection/>
  <mergeCells count="12">
    <mergeCell ref="A16:Q16"/>
    <mergeCell ref="A9:Q9"/>
    <mergeCell ref="E10:Q10"/>
    <mergeCell ref="E11:Q11"/>
    <mergeCell ref="E12:Q12"/>
    <mergeCell ref="E13:Q13"/>
    <mergeCell ref="E14:Q14"/>
    <mergeCell ref="J1:M1"/>
    <mergeCell ref="A5:Q5"/>
    <mergeCell ref="A6:Q6"/>
    <mergeCell ref="A7:Q7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24"/>
  <sheetViews>
    <sheetView tabSelected="1" view="pageBreakPreview" zoomScale="80" zoomScaleNormal="112" zoomScaleSheetLayoutView="80" zoomScalePageLayoutView="0" workbookViewId="0" topLeftCell="Y10">
      <selection activeCell="AU21" sqref="AU21"/>
    </sheetView>
  </sheetViews>
  <sheetFormatPr defaultColWidth="9.140625" defaultRowHeight="15"/>
  <cols>
    <col min="1" max="1" width="2.7109375" style="1" customWidth="1"/>
    <col min="2" max="2" width="11.00390625" style="1" customWidth="1"/>
    <col min="3" max="3" width="27.00390625" style="1" customWidth="1"/>
    <col min="4" max="4" width="9.140625" style="1" customWidth="1"/>
    <col min="5" max="5" width="3.8515625" style="1" customWidth="1"/>
    <col min="6" max="6" width="4.00390625" style="1" customWidth="1"/>
    <col min="7" max="8" width="3.7109375" style="1" customWidth="1"/>
    <col min="9" max="12" width="4.140625" style="1" customWidth="1"/>
    <col min="13" max="13" width="4.00390625" style="1" customWidth="1"/>
    <col min="14" max="14" width="4.140625" style="1" customWidth="1"/>
    <col min="15" max="17" width="4.00390625" style="1" customWidth="1"/>
    <col min="18" max="21" width="3.8515625" style="1" customWidth="1"/>
    <col min="22" max="28" width="4.00390625" style="1" customWidth="1"/>
    <col min="29" max="32" width="3.8515625" style="1" customWidth="1"/>
    <col min="33" max="45" width="4.00390625" style="1" customWidth="1"/>
    <col min="46" max="47" width="4.00390625" style="20" customWidth="1"/>
    <col min="48" max="56" width="4.00390625" style="1" customWidth="1"/>
    <col min="57" max="16384" width="9.140625" style="1" customWidth="1"/>
  </cols>
  <sheetData>
    <row r="1" spans="1:57" ht="81.75" customHeight="1" thickBot="1">
      <c r="A1" s="120" t="s">
        <v>157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1"/>
      <c r="AZ1" s="121"/>
      <c r="BA1" s="121"/>
      <c r="BB1" s="121"/>
      <c r="BC1" s="121"/>
      <c r="BD1" s="121"/>
      <c r="BE1" s="121"/>
    </row>
    <row r="2" spans="1:57" ht="47.25" customHeight="1" thickBot="1">
      <c r="A2" s="122" t="s">
        <v>0</v>
      </c>
      <c r="B2" s="122" t="s">
        <v>1</v>
      </c>
      <c r="C2" s="122" t="s">
        <v>2</v>
      </c>
      <c r="D2" s="122" t="s">
        <v>3</v>
      </c>
      <c r="E2" s="2" t="s">
        <v>124</v>
      </c>
      <c r="F2" s="125" t="s">
        <v>4</v>
      </c>
      <c r="G2" s="126"/>
      <c r="H2" s="127"/>
      <c r="I2" s="2" t="s">
        <v>125</v>
      </c>
      <c r="J2" s="125" t="s">
        <v>5</v>
      </c>
      <c r="K2" s="128"/>
      <c r="L2" s="128"/>
      <c r="M2" s="129"/>
      <c r="N2" s="130" t="s">
        <v>6</v>
      </c>
      <c r="O2" s="131"/>
      <c r="P2" s="131"/>
      <c r="Q2" s="132"/>
      <c r="R2" s="45" t="s">
        <v>126</v>
      </c>
      <c r="S2" s="130" t="s">
        <v>7</v>
      </c>
      <c r="T2" s="131"/>
      <c r="U2" s="132"/>
      <c r="V2" s="3" t="s">
        <v>127</v>
      </c>
      <c r="W2" s="130" t="s">
        <v>8</v>
      </c>
      <c r="X2" s="131"/>
      <c r="Y2" s="131"/>
      <c r="Z2" s="132"/>
      <c r="AA2" s="130" t="s">
        <v>9</v>
      </c>
      <c r="AB2" s="131"/>
      <c r="AC2" s="131"/>
      <c r="AD2" s="132"/>
      <c r="AE2" s="45" t="s">
        <v>128</v>
      </c>
      <c r="AF2" s="130" t="s">
        <v>10</v>
      </c>
      <c r="AG2" s="131"/>
      <c r="AH2" s="132"/>
      <c r="AI2" s="46" t="s">
        <v>129</v>
      </c>
      <c r="AJ2" s="125" t="s">
        <v>11</v>
      </c>
      <c r="AK2" s="128"/>
      <c r="AL2" s="128"/>
      <c r="AM2" s="129"/>
      <c r="AN2" s="125" t="s">
        <v>12</v>
      </c>
      <c r="AO2" s="128"/>
      <c r="AP2" s="128"/>
      <c r="AQ2" s="129"/>
      <c r="AR2" s="46" t="s">
        <v>130</v>
      </c>
      <c r="AS2" s="125" t="s">
        <v>13</v>
      </c>
      <c r="AT2" s="128"/>
      <c r="AU2" s="128"/>
      <c r="AV2" s="129"/>
      <c r="AW2" s="125" t="s">
        <v>14</v>
      </c>
      <c r="AX2" s="128"/>
      <c r="AY2" s="128"/>
      <c r="AZ2" s="129"/>
      <c r="BA2" s="125" t="s">
        <v>15</v>
      </c>
      <c r="BB2" s="128"/>
      <c r="BC2" s="128"/>
      <c r="BD2" s="129"/>
      <c r="BE2" s="133" t="s">
        <v>16</v>
      </c>
    </row>
    <row r="3" spans="1:57" ht="13.5" thickBot="1">
      <c r="A3" s="123"/>
      <c r="B3" s="123"/>
      <c r="C3" s="123"/>
      <c r="D3" s="123"/>
      <c r="E3" s="125" t="s">
        <v>17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9"/>
      <c r="BE3" s="134"/>
    </row>
    <row r="4" spans="1:57" s="8" customFormat="1" ht="31.5" customHeight="1" thickBot="1">
      <c r="A4" s="124"/>
      <c r="B4" s="124"/>
      <c r="C4" s="124"/>
      <c r="D4" s="124"/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4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5">
        <v>52</v>
      </c>
      <c r="V4" s="6">
        <v>1</v>
      </c>
      <c r="W4" s="6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7">
        <v>25</v>
      </c>
      <c r="AU4" s="7">
        <v>26</v>
      </c>
      <c r="AV4" s="5">
        <v>27</v>
      </c>
      <c r="AW4" s="5">
        <v>28</v>
      </c>
      <c r="AX4" s="5">
        <v>29</v>
      </c>
      <c r="AY4" s="5">
        <v>30</v>
      </c>
      <c r="AZ4" s="5">
        <v>31</v>
      </c>
      <c r="BA4" s="5">
        <v>32</v>
      </c>
      <c r="BB4" s="5">
        <v>33</v>
      </c>
      <c r="BC4" s="5">
        <v>34</v>
      </c>
      <c r="BD4" s="5">
        <v>35</v>
      </c>
      <c r="BE4" s="5">
        <v>10</v>
      </c>
    </row>
    <row r="5" spans="1:57" ht="13.5" thickBot="1">
      <c r="A5" s="125" t="s">
        <v>18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9"/>
    </row>
    <row r="6" spans="1:57" s="8" customFormat="1" ht="27" customHeight="1" thickBot="1">
      <c r="A6" s="4"/>
      <c r="B6" s="4"/>
      <c r="C6" s="4"/>
      <c r="D6" s="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10">
        <v>42</v>
      </c>
      <c r="AU6" s="10">
        <v>43</v>
      </c>
      <c r="AV6" s="9">
        <v>44</v>
      </c>
      <c r="AW6" s="9">
        <v>45</v>
      </c>
      <c r="AX6" s="9">
        <v>46</v>
      </c>
      <c r="AY6" s="9">
        <v>47</v>
      </c>
      <c r="AZ6" s="9">
        <v>48</v>
      </c>
      <c r="BA6" s="9">
        <v>49</v>
      </c>
      <c r="BB6" s="9">
        <v>50</v>
      </c>
      <c r="BC6" s="9">
        <v>51</v>
      </c>
      <c r="BD6" s="9">
        <v>52</v>
      </c>
      <c r="BE6" s="11">
        <v>28</v>
      </c>
    </row>
    <row r="7" spans="1:57" ht="17.25" customHeight="1" thickBot="1">
      <c r="A7" s="135" t="s">
        <v>47</v>
      </c>
      <c r="B7" s="138" t="s">
        <v>48</v>
      </c>
      <c r="C7" s="140" t="s">
        <v>49</v>
      </c>
      <c r="D7" s="12" t="s">
        <v>19</v>
      </c>
      <c r="E7" s="13">
        <f aca="true" t="shared" si="0" ref="E7:U7">SUM(E11,E15,E17,E19,E21,E23,E25,E29,E31,E35,E39,E41,E37)</f>
        <v>30</v>
      </c>
      <c r="F7" s="13">
        <f t="shared" si="0"/>
        <v>32</v>
      </c>
      <c r="G7" s="13">
        <f t="shared" si="0"/>
        <v>30</v>
      </c>
      <c r="H7" s="13">
        <f t="shared" si="0"/>
        <v>32</v>
      </c>
      <c r="I7" s="13">
        <f t="shared" si="0"/>
        <v>30</v>
      </c>
      <c r="J7" s="13">
        <f t="shared" si="0"/>
        <v>32</v>
      </c>
      <c r="K7" s="13">
        <f t="shared" si="0"/>
        <v>30</v>
      </c>
      <c r="L7" s="13">
        <f t="shared" si="0"/>
        <v>32</v>
      </c>
      <c r="M7" s="13">
        <f t="shared" si="0"/>
        <v>30</v>
      </c>
      <c r="N7" s="13">
        <f t="shared" si="0"/>
        <v>32</v>
      </c>
      <c r="O7" s="13">
        <f t="shared" si="0"/>
        <v>30</v>
      </c>
      <c r="P7" s="13">
        <f t="shared" si="0"/>
        <v>32</v>
      </c>
      <c r="Q7" s="13">
        <f t="shared" si="0"/>
        <v>30</v>
      </c>
      <c r="R7" s="13">
        <f t="shared" si="0"/>
        <v>32</v>
      </c>
      <c r="S7" s="13">
        <f t="shared" si="0"/>
        <v>30</v>
      </c>
      <c r="T7" s="13">
        <f t="shared" si="0"/>
        <v>32</v>
      </c>
      <c r="U7" s="13">
        <f t="shared" si="0"/>
        <v>28</v>
      </c>
      <c r="V7" s="13" t="s">
        <v>20</v>
      </c>
      <c r="W7" s="13" t="s">
        <v>20</v>
      </c>
      <c r="X7" s="13">
        <f aca="true" t="shared" si="1" ref="X7:AS7">SUM(X11,X15,X17,X19,X21,X23,X25,X29,X31,X35,X39,X41,X37)</f>
        <v>32</v>
      </c>
      <c r="Y7" s="13">
        <f t="shared" si="1"/>
        <v>30</v>
      </c>
      <c r="Z7" s="13">
        <f t="shared" si="1"/>
        <v>32</v>
      </c>
      <c r="AA7" s="13">
        <f t="shared" si="1"/>
        <v>30</v>
      </c>
      <c r="AB7" s="13">
        <f t="shared" si="1"/>
        <v>32</v>
      </c>
      <c r="AC7" s="13">
        <f t="shared" si="1"/>
        <v>30</v>
      </c>
      <c r="AD7" s="13">
        <f t="shared" si="1"/>
        <v>32</v>
      </c>
      <c r="AE7" s="13">
        <f t="shared" si="1"/>
        <v>30</v>
      </c>
      <c r="AF7" s="13">
        <f t="shared" si="1"/>
        <v>32</v>
      </c>
      <c r="AG7" s="13">
        <f t="shared" si="1"/>
        <v>30</v>
      </c>
      <c r="AH7" s="13">
        <f t="shared" si="1"/>
        <v>32</v>
      </c>
      <c r="AI7" s="13">
        <f t="shared" si="1"/>
        <v>30</v>
      </c>
      <c r="AJ7" s="13">
        <f t="shared" si="1"/>
        <v>32</v>
      </c>
      <c r="AK7" s="13">
        <f t="shared" si="1"/>
        <v>30</v>
      </c>
      <c r="AL7" s="13">
        <f t="shared" si="1"/>
        <v>32</v>
      </c>
      <c r="AM7" s="13">
        <f t="shared" si="1"/>
        <v>30</v>
      </c>
      <c r="AN7" s="13">
        <f t="shared" si="1"/>
        <v>32</v>
      </c>
      <c r="AO7" s="13">
        <f t="shared" si="1"/>
        <v>30</v>
      </c>
      <c r="AP7" s="13">
        <f t="shared" si="1"/>
        <v>30</v>
      </c>
      <c r="AQ7" s="13">
        <f t="shared" si="1"/>
        <v>32</v>
      </c>
      <c r="AR7" s="13">
        <f t="shared" si="1"/>
        <v>34</v>
      </c>
      <c r="AS7" s="13">
        <f t="shared" si="1"/>
        <v>10</v>
      </c>
      <c r="AT7" s="29"/>
      <c r="AU7" s="29"/>
      <c r="AV7" s="29" t="s">
        <v>20</v>
      </c>
      <c r="AW7" s="13" t="s">
        <v>20</v>
      </c>
      <c r="AX7" s="13" t="s">
        <v>20</v>
      </c>
      <c r="AY7" s="13" t="s">
        <v>20</v>
      </c>
      <c r="AZ7" s="13" t="s">
        <v>20</v>
      </c>
      <c r="BA7" s="13" t="s">
        <v>20</v>
      </c>
      <c r="BB7" s="13" t="s">
        <v>20</v>
      </c>
      <c r="BC7" s="13" t="s">
        <v>20</v>
      </c>
      <c r="BD7" s="13" t="s">
        <v>20</v>
      </c>
      <c r="BE7" s="13">
        <f>SUM(BE11,BE15,BE17,BE19,BE21,BE23,BE25,BE29,BE31,BE35,BE39,BE41,BE37)</f>
        <v>1188</v>
      </c>
    </row>
    <row r="8" spans="1:57" ht="18" customHeight="1" thickBot="1">
      <c r="A8" s="136"/>
      <c r="B8" s="139"/>
      <c r="C8" s="141"/>
      <c r="D8" s="12" t="s">
        <v>21</v>
      </c>
      <c r="E8" s="13">
        <f aca="true" t="shared" si="2" ref="E8:U8">SUM(E14,E16,E18,E20,E22,E24,E26,E30,E32,E36,E40,E42,E38)</f>
        <v>16</v>
      </c>
      <c r="F8" s="13">
        <f t="shared" si="2"/>
        <v>16</v>
      </c>
      <c r="G8" s="13">
        <f t="shared" si="2"/>
        <v>16</v>
      </c>
      <c r="H8" s="13">
        <f t="shared" si="2"/>
        <v>16</v>
      </c>
      <c r="I8" s="13">
        <f t="shared" si="2"/>
        <v>16</v>
      </c>
      <c r="J8" s="13">
        <f t="shared" si="2"/>
        <v>16</v>
      </c>
      <c r="K8" s="13">
        <f t="shared" si="2"/>
        <v>16</v>
      </c>
      <c r="L8" s="13">
        <f t="shared" si="2"/>
        <v>16</v>
      </c>
      <c r="M8" s="13">
        <f t="shared" si="2"/>
        <v>16</v>
      </c>
      <c r="N8" s="13">
        <f t="shared" si="2"/>
        <v>16</v>
      </c>
      <c r="O8" s="13">
        <f t="shared" si="2"/>
        <v>16</v>
      </c>
      <c r="P8" s="13">
        <f t="shared" si="2"/>
        <v>16</v>
      </c>
      <c r="Q8" s="13">
        <f t="shared" si="2"/>
        <v>16</v>
      </c>
      <c r="R8" s="13">
        <f t="shared" si="2"/>
        <v>16</v>
      </c>
      <c r="S8" s="13">
        <f t="shared" si="2"/>
        <v>16</v>
      </c>
      <c r="T8" s="13">
        <f t="shared" si="2"/>
        <v>16</v>
      </c>
      <c r="U8" s="13">
        <f t="shared" si="2"/>
        <v>16</v>
      </c>
      <c r="V8" s="13" t="s">
        <v>20</v>
      </c>
      <c r="W8" s="13" t="s">
        <v>20</v>
      </c>
      <c r="X8" s="13">
        <f aca="true" t="shared" si="3" ref="X8:AS8">SUM(X14,X16,X18,X20,X22,X24,X26,X30,X32,X36,X40,X42,X38)</f>
        <v>16</v>
      </c>
      <c r="Y8" s="13">
        <f t="shared" si="3"/>
        <v>16</v>
      </c>
      <c r="Z8" s="13">
        <f t="shared" si="3"/>
        <v>16</v>
      </c>
      <c r="AA8" s="13">
        <f t="shared" si="3"/>
        <v>16</v>
      </c>
      <c r="AB8" s="13">
        <f t="shared" si="3"/>
        <v>16</v>
      </c>
      <c r="AC8" s="13">
        <f t="shared" si="3"/>
        <v>16</v>
      </c>
      <c r="AD8" s="13">
        <f t="shared" si="3"/>
        <v>16</v>
      </c>
      <c r="AE8" s="13">
        <f t="shared" si="3"/>
        <v>16</v>
      </c>
      <c r="AF8" s="13">
        <f t="shared" si="3"/>
        <v>16</v>
      </c>
      <c r="AG8" s="13">
        <f t="shared" si="3"/>
        <v>16</v>
      </c>
      <c r="AH8" s="13">
        <f t="shared" si="3"/>
        <v>16</v>
      </c>
      <c r="AI8" s="13">
        <f t="shared" si="3"/>
        <v>16</v>
      </c>
      <c r="AJ8" s="13">
        <f t="shared" si="3"/>
        <v>16</v>
      </c>
      <c r="AK8" s="13">
        <f t="shared" si="3"/>
        <v>16</v>
      </c>
      <c r="AL8" s="13">
        <f t="shared" si="3"/>
        <v>16</v>
      </c>
      <c r="AM8" s="13">
        <f t="shared" si="3"/>
        <v>16</v>
      </c>
      <c r="AN8" s="13">
        <f t="shared" si="3"/>
        <v>16</v>
      </c>
      <c r="AO8" s="13">
        <f t="shared" si="3"/>
        <v>17</v>
      </c>
      <c r="AP8" s="13">
        <f t="shared" si="3"/>
        <v>17</v>
      </c>
      <c r="AQ8" s="13">
        <f t="shared" si="3"/>
        <v>17</v>
      </c>
      <c r="AR8" s="13">
        <f t="shared" si="3"/>
        <v>17</v>
      </c>
      <c r="AS8" s="13">
        <f t="shared" si="3"/>
        <v>17</v>
      </c>
      <c r="AT8" s="29"/>
      <c r="AU8" s="29"/>
      <c r="AV8" s="29" t="s">
        <v>20</v>
      </c>
      <c r="AW8" s="13" t="s">
        <v>20</v>
      </c>
      <c r="AX8" s="13" t="s">
        <v>20</v>
      </c>
      <c r="AY8" s="13" t="s">
        <v>20</v>
      </c>
      <c r="AZ8" s="13" t="s">
        <v>20</v>
      </c>
      <c r="BA8" s="13" t="s">
        <v>20</v>
      </c>
      <c r="BB8" s="13" t="s">
        <v>20</v>
      </c>
      <c r="BC8" s="13" t="s">
        <v>20</v>
      </c>
      <c r="BD8" s="13" t="s">
        <v>20</v>
      </c>
      <c r="BE8" s="13">
        <f>SUM(BE14,BE16,BE18,BE20,BE22,BE24,BE26,BE30,BE32,BE36,BE40,BE42,BE38)</f>
        <v>629</v>
      </c>
    </row>
    <row r="9" spans="1:57" ht="33.75" customHeight="1" thickBot="1">
      <c r="A9" s="136"/>
      <c r="B9" s="101"/>
      <c r="C9" s="142" t="s">
        <v>131</v>
      </c>
      <c r="D9" s="102" t="s">
        <v>19</v>
      </c>
      <c r="E9" s="100">
        <f aca="true" t="shared" si="4" ref="E9:U10">E11+E13+E15+E17+E19+E21+E23+E25+E27+E29+E31</f>
        <v>24</v>
      </c>
      <c r="F9" s="100">
        <f t="shared" si="4"/>
        <v>22</v>
      </c>
      <c r="G9" s="100">
        <f t="shared" si="4"/>
        <v>24</v>
      </c>
      <c r="H9" s="100">
        <f t="shared" si="4"/>
        <v>22</v>
      </c>
      <c r="I9" s="100">
        <f t="shared" si="4"/>
        <v>24</v>
      </c>
      <c r="J9" s="100">
        <f t="shared" si="4"/>
        <v>22</v>
      </c>
      <c r="K9" s="100">
        <f t="shared" si="4"/>
        <v>24</v>
      </c>
      <c r="L9" s="100">
        <f t="shared" si="4"/>
        <v>22</v>
      </c>
      <c r="M9" s="100">
        <f t="shared" si="4"/>
        <v>24</v>
      </c>
      <c r="N9" s="100">
        <f t="shared" si="4"/>
        <v>22</v>
      </c>
      <c r="O9" s="100">
        <f t="shared" si="4"/>
        <v>24</v>
      </c>
      <c r="P9" s="100">
        <f t="shared" si="4"/>
        <v>22</v>
      </c>
      <c r="Q9" s="100">
        <f t="shared" si="4"/>
        <v>24</v>
      </c>
      <c r="R9" s="100">
        <f t="shared" si="4"/>
        <v>22</v>
      </c>
      <c r="S9" s="100">
        <f t="shared" si="4"/>
        <v>24</v>
      </c>
      <c r="T9" s="100">
        <f t="shared" si="4"/>
        <v>22</v>
      </c>
      <c r="U9" s="100">
        <v>24</v>
      </c>
      <c r="V9" s="13" t="s">
        <v>20</v>
      </c>
      <c r="W9" s="13" t="s">
        <v>20</v>
      </c>
      <c r="X9" s="100">
        <f aca="true" t="shared" si="5" ref="X9:AS10">X11+X13+X15+X17+X19+X21+X23+X25+X27+X29+X31</f>
        <v>22</v>
      </c>
      <c r="Y9" s="100">
        <f t="shared" si="5"/>
        <v>24</v>
      </c>
      <c r="Z9" s="100">
        <f t="shared" si="5"/>
        <v>22</v>
      </c>
      <c r="AA9" s="100">
        <f t="shared" si="5"/>
        <v>24</v>
      </c>
      <c r="AB9" s="100">
        <f t="shared" si="5"/>
        <v>22</v>
      </c>
      <c r="AC9" s="100">
        <f t="shared" si="5"/>
        <v>24</v>
      </c>
      <c r="AD9" s="100">
        <f t="shared" si="5"/>
        <v>22</v>
      </c>
      <c r="AE9" s="100">
        <f t="shared" si="5"/>
        <v>24</v>
      </c>
      <c r="AF9" s="100">
        <f t="shared" si="5"/>
        <v>22</v>
      </c>
      <c r="AG9" s="100">
        <f t="shared" si="5"/>
        <v>24</v>
      </c>
      <c r="AH9" s="100">
        <f t="shared" si="5"/>
        <v>22</v>
      </c>
      <c r="AI9" s="100">
        <f t="shared" si="5"/>
        <v>24</v>
      </c>
      <c r="AJ9" s="100">
        <f t="shared" si="5"/>
        <v>22</v>
      </c>
      <c r="AK9" s="100">
        <f t="shared" si="5"/>
        <v>24</v>
      </c>
      <c r="AL9" s="100">
        <f t="shared" si="5"/>
        <v>22</v>
      </c>
      <c r="AM9" s="100">
        <f t="shared" si="5"/>
        <v>24</v>
      </c>
      <c r="AN9" s="100">
        <f t="shared" si="5"/>
        <v>22</v>
      </c>
      <c r="AO9" s="100">
        <v>24</v>
      </c>
      <c r="AP9" s="100">
        <v>26</v>
      </c>
      <c r="AQ9" s="100">
        <f t="shared" si="5"/>
        <v>26</v>
      </c>
      <c r="AR9" s="100">
        <f t="shared" si="5"/>
        <v>22</v>
      </c>
      <c r="AS9" s="100">
        <v>26</v>
      </c>
      <c r="AT9" s="100"/>
      <c r="AU9" s="100"/>
      <c r="AV9" s="29" t="s">
        <v>20</v>
      </c>
      <c r="AW9" s="13" t="s">
        <v>20</v>
      </c>
      <c r="AX9" s="13" t="s">
        <v>20</v>
      </c>
      <c r="AY9" s="13" t="s">
        <v>20</v>
      </c>
      <c r="AZ9" s="13" t="s">
        <v>20</v>
      </c>
      <c r="BA9" s="13" t="s">
        <v>20</v>
      </c>
      <c r="BB9" s="13" t="s">
        <v>20</v>
      </c>
      <c r="BC9" s="13" t="s">
        <v>20</v>
      </c>
      <c r="BD9" s="13" t="s">
        <v>20</v>
      </c>
      <c r="BE9" s="17">
        <f aca="true" t="shared" si="6" ref="BE9:BE15">SUM(E9:BD9)</f>
        <v>906</v>
      </c>
    </row>
    <row r="10" spans="1:57" ht="30" customHeight="1" thickBot="1">
      <c r="A10" s="136"/>
      <c r="B10" s="101" t="s">
        <v>118</v>
      </c>
      <c r="C10" s="143"/>
      <c r="D10" s="102" t="s">
        <v>21</v>
      </c>
      <c r="E10" s="100">
        <f t="shared" si="4"/>
        <v>12</v>
      </c>
      <c r="F10" s="100">
        <f t="shared" si="4"/>
        <v>11</v>
      </c>
      <c r="G10" s="100">
        <f t="shared" si="4"/>
        <v>12</v>
      </c>
      <c r="H10" s="100">
        <f t="shared" si="4"/>
        <v>11</v>
      </c>
      <c r="I10" s="100">
        <f t="shared" si="4"/>
        <v>12</v>
      </c>
      <c r="J10" s="100">
        <f t="shared" si="4"/>
        <v>11</v>
      </c>
      <c r="K10" s="100">
        <f t="shared" si="4"/>
        <v>12</v>
      </c>
      <c r="L10" s="100">
        <f t="shared" si="4"/>
        <v>11</v>
      </c>
      <c r="M10" s="100">
        <f t="shared" si="4"/>
        <v>12</v>
      </c>
      <c r="N10" s="100">
        <f t="shared" si="4"/>
        <v>11</v>
      </c>
      <c r="O10" s="100">
        <f t="shared" si="4"/>
        <v>12</v>
      </c>
      <c r="P10" s="100">
        <f t="shared" si="4"/>
        <v>11</v>
      </c>
      <c r="Q10" s="100">
        <f t="shared" si="4"/>
        <v>12</v>
      </c>
      <c r="R10" s="100">
        <f t="shared" si="4"/>
        <v>11</v>
      </c>
      <c r="S10" s="100">
        <f t="shared" si="4"/>
        <v>12</v>
      </c>
      <c r="T10" s="100">
        <f t="shared" si="4"/>
        <v>11</v>
      </c>
      <c r="U10" s="100">
        <f t="shared" si="4"/>
        <v>12</v>
      </c>
      <c r="V10" s="13" t="s">
        <v>20</v>
      </c>
      <c r="W10" s="13" t="s">
        <v>20</v>
      </c>
      <c r="X10" s="100">
        <f t="shared" si="5"/>
        <v>11</v>
      </c>
      <c r="Y10" s="100">
        <f t="shared" si="5"/>
        <v>12</v>
      </c>
      <c r="Z10" s="100">
        <f t="shared" si="5"/>
        <v>11</v>
      </c>
      <c r="AA10" s="100">
        <f t="shared" si="5"/>
        <v>12</v>
      </c>
      <c r="AB10" s="100">
        <f t="shared" si="5"/>
        <v>11</v>
      </c>
      <c r="AC10" s="100">
        <f t="shared" si="5"/>
        <v>12</v>
      </c>
      <c r="AD10" s="100">
        <f t="shared" si="5"/>
        <v>11</v>
      </c>
      <c r="AE10" s="100">
        <f t="shared" si="5"/>
        <v>12</v>
      </c>
      <c r="AF10" s="100">
        <f t="shared" si="5"/>
        <v>11</v>
      </c>
      <c r="AG10" s="100">
        <f t="shared" si="5"/>
        <v>12</v>
      </c>
      <c r="AH10" s="100">
        <f t="shared" si="5"/>
        <v>11</v>
      </c>
      <c r="AI10" s="100">
        <f t="shared" si="5"/>
        <v>12</v>
      </c>
      <c r="AJ10" s="100">
        <f t="shared" si="5"/>
        <v>11</v>
      </c>
      <c r="AK10" s="100">
        <f t="shared" si="5"/>
        <v>12</v>
      </c>
      <c r="AL10" s="100">
        <f t="shared" si="5"/>
        <v>11</v>
      </c>
      <c r="AM10" s="100">
        <f t="shared" si="5"/>
        <v>12</v>
      </c>
      <c r="AN10" s="100">
        <f t="shared" si="5"/>
        <v>11</v>
      </c>
      <c r="AO10" s="100">
        <f t="shared" si="5"/>
        <v>12</v>
      </c>
      <c r="AP10" s="100">
        <f t="shared" si="5"/>
        <v>13</v>
      </c>
      <c r="AQ10" s="100">
        <f t="shared" si="5"/>
        <v>13</v>
      </c>
      <c r="AR10" s="100">
        <f t="shared" si="5"/>
        <v>11</v>
      </c>
      <c r="AS10" s="100">
        <f t="shared" si="5"/>
        <v>13</v>
      </c>
      <c r="AT10" s="100"/>
      <c r="AU10" s="100"/>
      <c r="AV10" s="29" t="s">
        <v>20</v>
      </c>
      <c r="AW10" s="13" t="s">
        <v>20</v>
      </c>
      <c r="AX10" s="13" t="s">
        <v>20</v>
      </c>
      <c r="AY10" s="13" t="s">
        <v>20</v>
      </c>
      <c r="AZ10" s="13" t="s">
        <v>20</v>
      </c>
      <c r="BA10" s="13" t="s">
        <v>20</v>
      </c>
      <c r="BB10" s="13" t="s">
        <v>20</v>
      </c>
      <c r="BC10" s="13" t="s">
        <v>20</v>
      </c>
      <c r="BD10" s="13" t="s">
        <v>20</v>
      </c>
      <c r="BE10" s="17">
        <f t="shared" si="6"/>
        <v>453</v>
      </c>
    </row>
    <row r="11" spans="1:57" ht="22.5" customHeight="1" thickBot="1">
      <c r="A11" s="136"/>
      <c r="B11" s="144" t="s">
        <v>132</v>
      </c>
      <c r="C11" s="147" t="s">
        <v>133</v>
      </c>
      <c r="D11" s="15" t="s">
        <v>19</v>
      </c>
      <c r="E11" s="16">
        <v>2</v>
      </c>
      <c r="F11" s="16">
        <v>2</v>
      </c>
      <c r="G11" s="16">
        <v>2</v>
      </c>
      <c r="H11" s="16">
        <v>2</v>
      </c>
      <c r="I11" s="16">
        <v>2</v>
      </c>
      <c r="J11" s="16">
        <v>2</v>
      </c>
      <c r="K11" s="16">
        <v>2</v>
      </c>
      <c r="L11" s="16">
        <v>2</v>
      </c>
      <c r="M11" s="16">
        <v>2</v>
      </c>
      <c r="N11" s="16">
        <v>2</v>
      </c>
      <c r="O11" s="16">
        <v>2</v>
      </c>
      <c r="P11" s="16">
        <v>2</v>
      </c>
      <c r="Q11" s="16">
        <v>2</v>
      </c>
      <c r="R11" s="16">
        <v>2</v>
      </c>
      <c r="S11" s="16">
        <v>2</v>
      </c>
      <c r="T11" s="16">
        <v>2</v>
      </c>
      <c r="U11" s="16">
        <v>2</v>
      </c>
      <c r="V11" s="29" t="s">
        <v>20</v>
      </c>
      <c r="W11" s="29" t="s">
        <v>20</v>
      </c>
      <c r="X11" s="82">
        <v>2</v>
      </c>
      <c r="Y11" s="82">
        <v>2</v>
      </c>
      <c r="Z11" s="82">
        <v>2</v>
      </c>
      <c r="AA11" s="82">
        <v>2</v>
      </c>
      <c r="AB11" s="82">
        <v>2</v>
      </c>
      <c r="AC11" s="82">
        <v>2</v>
      </c>
      <c r="AD11" s="82">
        <v>2</v>
      </c>
      <c r="AE11" s="82">
        <v>2</v>
      </c>
      <c r="AF11" s="82">
        <v>2</v>
      </c>
      <c r="AG11" s="82">
        <v>2</v>
      </c>
      <c r="AH11" s="82">
        <v>2</v>
      </c>
      <c r="AI11" s="82">
        <v>2</v>
      </c>
      <c r="AJ11" s="82">
        <v>2</v>
      </c>
      <c r="AK11" s="82">
        <v>2</v>
      </c>
      <c r="AL11" s="82">
        <v>2</v>
      </c>
      <c r="AM11" s="82">
        <v>2</v>
      </c>
      <c r="AN11" s="82">
        <v>2</v>
      </c>
      <c r="AO11" s="82">
        <v>2</v>
      </c>
      <c r="AP11" s="82">
        <v>2</v>
      </c>
      <c r="AQ11" s="82">
        <v>2</v>
      </c>
      <c r="AR11" s="83">
        <v>2</v>
      </c>
      <c r="AS11" s="83">
        <v>2</v>
      </c>
      <c r="AT11" s="96"/>
      <c r="AU11" s="96" t="s">
        <v>45</v>
      </c>
      <c r="AV11" s="50" t="s">
        <v>20</v>
      </c>
      <c r="AW11" s="50" t="s">
        <v>20</v>
      </c>
      <c r="AX11" s="50" t="s">
        <v>20</v>
      </c>
      <c r="AY11" s="50" t="s">
        <v>20</v>
      </c>
      <c r="AZ11" s="50" t="s">
        <v>20</v>
      </c>
      <c r="BA11" s="50" t="s">
        <v>20</v>
      </c>
      <c r="BB11" s="50" t="s">
        <v>20</v>
      </c>
      <c r="BC11" s="50" t="s">
        <v>20</v>
      </c>
      <c r="BD11" s="50" t="s">
        <v>20</v>
      </c>
      <c r="BE11" s="15">
        <f t="shared" si="6"/>
        <v>78</v>
      </c>
    </row>
    <row r="12" spans="1:57" ht="17.25" customHeight="1" thickBot="1">
      <c r="A12" s="136"/>
      <c r="B12" s="145"/>
      <c r="C12" s="148"/>
      <c r="D12" s="15" t="s">
        <v>21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16">
        <v>1</v>
      </c>
      <c r="V12" s="29" t="s">
        <v>20</v>
      </c>
      <c r="W12" s="29" t="s">
        <v>20</v>
      </c>
      <c r="X12" s="82">
        <v>1</v>
      </c>
      <c r="Y12" s="82">
        <v>1</v>
      </c>
      <c r="Z12" s="82">
        <v>1</v>
      </c>
      <c r="AA12" s="82">
        <v>1</v>
      </c>
      <c r="AB12" s="82">
        <v>1</v>
      </c>
      <c r="AC12" s="82">
        <v>1</v>
      </c>
      <c r="AD12" s="82">
        <v>1</v>
      </c>
      <c r="AE12" s="82">
        <v>1</v>
      </c>
      <c r="AF12" s="82">
        <v>1</v>
      </c>
      <c r="AG12" s="82">
        <v>1</v>
      </c>
      <c r="AH12" s="82">
        <v>1</v>
      </c>
      <c r="AI12" s="82">
        <v>1</v>
      </c>
      <c r="AJ12" s="82">
        <v>1</v>
      </c>
      <c r="AK12" s="82">
        <v>1</v>
      </c>
      <c r="AL12" s="82">
        <v>1</v>
      </c>
      <c r="AM12" s="82">
        <v>1</v>
      </c>
      <c r="AN12" s="82">
        <v>1</v>
      </c>
      <c r="AO12" s="82">
        <v>1</v>
      </c>
      <c r="AP12" s="82">
        <v>1</v>
      </c>
      <c r="AQ12" s="82">
        <v>1</v>
      </c>
      <c r="AR12" s="83">
        <v>1</v>
      </c>
      <c r="AS12" s="83">
        <v>1</v>
      </c>
      <c r="AT12" s="96"/>
      <c r="AU12" s="96"/>
      <c r="AV12" s="50" t="s">
        <v>20</v>
      </c>
      <c r="AW12" s="50" t="s">
        <v>20</v>
      </c>
      <c r="AX12" s="50" t="s">
        <v>20</v>
      </c>
      <c r="AY12" s="50" t="s">
        <v>20</v>
      </c>
      <c r="AZ12" s="50" t="s">
        <v>20</v>
      </c>
      <c r="BA12" s="50" t="s">
        <v>20</v>
      </c>
      <c r="BB12" s="50" t="s">
        <v>20</v>
      </c>
      <c r="BC12" s="50" t="s">
        <v>20</v>
      </c>
      <c r="BD12" s="50" t="s">
        <v>20</v>
      </c>
      <c r="BE12" s="17">
        <f t="shared" si="6"/>
        <v>39</v>
      </c>
    </row>
    <row r="13" spans="1:57" ht="20.25" customHeight="1" thickBot="1">
      <c r="A13" s="136"/>
      <c r="B13" s="145"/>
      <c r="C13" s="147" t="s">
        <v>134</v>
      </c>
      <c r="D13" s="15" t="s">
        <v>19</v>
      </c>
      <c r="E13" s="16">
        <v>4</v>
      </c>
      <c r="F13" s="16">
        <v>2</v>
      </c>
      <c r="G13" s="16">
        <v>4</v>
      </c>
      <c r="H13" s="16">
        <v>2</v>
      </c>
      <c r="I13" s="16">
        <v>4</v>
      </c>
      <c r="J13" s="16">
        <v>2</v>
      </c>
      <c r="K13" s="16">
        <v>4</v>
      </c>
      <c r="L13" s="18">
        <v>2</v>
      </c>
      <c r="M13" s="18">
        <v>4</v>
      </c>
      <c r="N13" s="18">
        <v>2</v>
      </c>
      <c r="O13" s="18">
        <v>4</v>
      </c>
      <c r="P13" s="18">
        <v>2</v>
      </c>
      <c r="Q13" s="18">
        <v>4</v>
      </c>
      <c r="R13" s="18">
        <v>2</v>
      </c>
      <c r="S13" s="16">
        <v>4</v>
      </c>
      <c r="T13" s="16">
        <v>2</v>
      </c>
      <c r="U13" s="16">
        <v>4</v>
      </c>
      <c r="V13" s="29" t="s">
        <v>20</v>
      </c>
      <c r="W13" s="29" t="s">
        <v>20</v>
      </c>
      <c r="X13" s="82">
        <v>2</v>
      </c>
      <c r="Y13" s="82">
        <v>4</v>
      </c>
      <c r="Z13" s="82">
        <v>2</v>
      </c>
      <c r="AA13" s="82">
        <v>4</v>
      </c>
      <c r="AB13" s="82">
        <v>2</v>
      </c>
      <c r="AC13" s="82">
        <v>4</v>
      </c>
      <c r="AD13" s="82">
        <v>2</v>
      </c>
      <c r="AE13" s="82">
        <v>4</v>
      </c>
      <c r="AF13" s="82">
        <v>2</v>
      </c>
      <c r="AG13" s="82">
        <v>4</v>
      </c>
      <c r="AH13" s="82">
        <v>2</v>
      </c>
      <c r="AI13" s="82">
        <v>4</v>
      </c>
      <c r="AJ13" s="82">
        <v>2</v>
      </c>
      <c r="AK13" s="82">
        <v>4</v>
      </c>
      <c r="AL13" s="82">
        <v>2</v>
      </c>
      <c r="AM13" s="82">
        <v>4</v>
      </c>
      <c r="AN13" s="82">
        <v>2</v>
      </c>
      <c r="AO13" s="82">
        <v>4</v>
      </c>
      <c r="AP13" s="82">
        <v>2</v>
      </c>
      <c r="AQ13" s="82">
        <v>4</v>
      </c>
      <c r="AR13" s="83">
        <v>2</v>
      </c>
      <c r="AS13" s="83">
        <v>4</v>
      </c>
      <c r="AT13" s="96"/>
      <c r="AU13" s="96"/>
      <c r="AV13" s="50" t="s">
        <v>20</v>
      </c>
      <c r="AW13" s="50" t="s">
        <v>20</v>
      </c>
      <c r="AX13" s="50" t="s">
        <v>20</v>
      </c>
      <c r="AY13" s="50" t="s">
        <v>20</v>
      </c>
      <c r="AZ13" s="50" t="s">
        <v>20</v>
      </c>
      <c r="BA13" s="50" t="s">
        <v>20</v>
      </c>
      <c r="BB13" s="50" t="s">
        <v>20</v>
      </c>
      <c r="BC13" s="50" t="s">
        <v>20</v>
      </c>
      <c r="BD13" s="50" t="s">
        <v>20</v>
      </c>
      <c r="BE13" s="17">
        <f t="shared" si="6"/>
        <v>118</v>
      </c>
    </row>
    <row r="14" spans="1:57" ht="18" customHeight="1" thickBot="1">
      <c r="A14" s="136"/>
      <c r="B14" s="146"/>
      <c r="C14" s="148"/>
      <c r="D14" s="15" t="s">
        <v>21</v>
      </c>
      <c r="E14" s="16">
        <v>2</v>
      </c>
      <c r="F14" s="16">
        <v>1</v>
      </c>
      <c r="G14" s="16">
        <v>2</v>
      </c>
      <c r="H14" s="16">
        <v>1</v>
      </c>
      <c r="I14" s="16">
        <v>2</v>
      </c>
      <c r="J14" s="16">
        <v>1</v>
      </c>
      <c r="K14" s="16">
        <v>2</v>
      </c>
      <c r="L14" s="18">
        <v>1</v>
      </c>
      <c r="M14" s="18">
        <v>2</v>
      </c>
      <c r="N14" s="18">
        <v>1</v>
      </c>
      <c r="O14" s="18">
        <v>2</v>
      </c>
      <c r="P14" s="18">
        <v>1</v>
      </c>
      <c r="Q14" s="18">
        <v>2</v>
      </c>
      <c r="R14" s="18">
        <v>1</v>
      </c>
      <c r="S14" s="18">
        <v>2</v>
      </c>
      <c r="T14" s="18">
        <v>1</v>
      </c>
      <c r="U14" s="18">
        <v>2</v>
      </c>
      <c r="V14" s="29" t="s">
        <v>20</v>
      </c>
      <c r="W14" s="29" t="s">
        <v>20</v>
      </c>
      <c r="X14" s="83">
        <v>1</v>
      </c>
      <c r="Y14" s="83">
        <v>2</v>
      </c>
      <c r="Z14" s="83">
        <v>1</v>
      </c>
      <c r="AA14" s="83">
        <v>2</v>
      </c>
      <c r="AB14" s="83">
        <v>1</v>
      </c>
      <c r="AC14" s="83">
        <v>2</v>
      </c>
      <c r="AD14" s="83">
        <v>1</v>
      </c>
      <c r="AE14" s="83">
        <v>2</v>
      </c>
      <c r="AF14" s="83">
        <v>1</v>
      </c>
      <c r="AG14" s="83">
        <v>2</v>
      </c>
      <c r="AH14" s="83">
        <v>1</v>
      </c>
      <c r="AI14" s="83">
        <v>2</v>
      </c>
      <c r="AJ14" s="83">
        <v>1</v>
      </c>
      <c r="AK14" s="83">
        <v>2</v>
      </c>
      <c r="AL14" s="83">
        <v>1</v>
      </c>
      <c r="AM14" s="83">
        <v>2</v>
      </c>
      <c r="AN14" s="83">
        <v>1</v>
      </c>
      <c r="AO14" s="83">
        <v>2</v>
      </c>
      <c r="AP14" s="83">
        <v>1</v>
      </c>
      <c r="AQ14" s="83">
        <v>2</v>
      </c>
      <c r="AR14" s="83">
        <v>1</v>
      </c>
      <c r="AS14" s="83">
        <v>2</v>
      </c>
      <c r="AT14" s="96"/>
      <c r="AU14" s="96"/>
      <c r="AV14" s="50" t="s">
        <v>20</v>
      </c>
      <c r="AW14" s="50" t="s">
        <v>20</v>
      </c>
      <c r="AX14" s="50" t="s">
        <v>20</v>
      </c>
      <c r="AY14" s="50" t="s">
        <v>20</v>
      </c>
      <c r="AZ14" s="50" t="s">
        <v>20</v>
      </c>
      <c r="BA14" s="50" t="s">
        <v>20</v>
      </c>
      <c r="BB14" s="50" t="s">
        <v>20</v>
      </c>
      <c r="BC14" s="50" t="s">
        <v>20</v>
      </c>
      <c r="BD14" s="50" t="s">
        <v>20</v>
      </c>
      <c r="BE14" s="19">
        <f t="shared" si="6"/>
        <v>59</v>
      </c>
    </row>
    <row r="15" spans="1:57" ht="18" customHeight="1" thickBot="1">
      <c r="A15" s="136"/>
      <c r="B15" s="144" t="s">
        <v>135</v>
      </c>
      <c r="C15" s="150" t="s">
        <v>50</v>
      </c>
      <c r="D15" s="15" t="s">
        <v>19</v>
      </c>
      <c r="E15" s="16">
        <v>4</v>
      </c>
      <c r="F15" s="16">
        <v>2</v>
      </c>
      <c r="G15" s="16">
        <v>4</v>
      </c>
      <c r="H15" s="16">
        <v>2</v>
      </c>
      <c r="I15" s="16">
        <v>4</v>
      </c>
      <c r="J15" s="16">
        <v>2</v>
      </c>
      <c r="K15" s="16">
        <v>4</v>
      </c>
      <c r="L15" s="18">
        <v>2</v>
      </c>
      <c r="M15" s="18">
        <v>4</v>
      </c>
      <c r="N15" s="18">
        <v>2</v>
      </c>
      <c r="O15" s="18">
        <v>4</v>
      </c>
      <c r="P15" s="18">
        <v>2</v>
      </c>
      <c r="Q15" s="18">
        <v>4</v>
      </c>
      <c r="R15" s="18">
        <v>2</v>
      </c>
      <c r="S15" s="18">
        <v>4</v>
      </c>
      <c r="T15" s="18">
        <v>2</v>
      </c>
      <c r="U15" s="18">
        <v>4</v>
      </c>
      <c r="V15" s="29" t="s">
        <v>20</v>
      </c>
      <c r="W15" s="29" t="s">
        <v>20</v>
      </c>
      <c r="X15" s="82">
        <v>2</v>
      </c>
      <c r="Y15" s="82">
        <v>4</v>
      </c>
      <c r="Z15" s="82">
        <v>2</v>
      </c>
      <c r="AA15" s="82">
        <v>4</v>
      </c>
      <c r="AB15" s="82">
        <v>2</v>
      </c>
      <c r="AC15" s="82">
        <v>4</v>
      </c>
      <c r="AD15" s="82">
        <v>2</v>
      </c>
      <c r="AE15" s="82">
        <v>4</v>
      </c>
      <c r="AF15" s="82">
        <v>2</v>
      </c>
      <c r="AG15" s="82">
        <v>4</v>
      </c>
      <c r="AH15" s="82">
        <v>2</v>
      </c>
      <c r="AI15" s="82">
        <v>4</v>
      </c>
      <c r="AJ15" s="82">
        <v>2</v>
      </c>
      <c r="AK15" s="82">
        <v>4</v>
      </c>
      <c r="AL15" s="82">
        <v>2</v>
      </c>
      <c r="AM15" s="82">
        <v>4</v>
      </c>
      <c r="AN15" s="82">
        <v>2</v>
      </c>
      <c r="AO15" s="82">
        <v>4</v>
      </c>
      <c r="AP15" s="82">
        <v>2</v>
      </c>
      <c r="AQ15" s="82">
        <v>4</v>
      </c>
      <c r="AR15" s="82">
        <v>2</v>
      </c>
      <c r="AS15" s="82" t="s">
        <v>203</v>
      </c>
      <c r="AT15" s="96"/>
      <c r="AU15" s="96"/>
      <c r="AV15" s="50" t="s">
        <v>20</v>
      </c>
      <c r="AW15" s="50" t="s">
        <v>20</v>
      </c>
      <c r="AX15" s="50" t="s">
        <v>20</v>
      </c>
      <c r="AY15" s="50" t="s">
        <v>20</v>
      </c>
      <c r="AZ15" s="50" t="s">
        <v>20</v>
      </c>
      <c r="BA15" s="50" t="s">
        <v>20</v>
      </c>
      <c r="BB15" s="50" t="s">
        <v>20</v>
      </c>
      <c r="BC15" s="50" t="s">
        <v>20</v>
      </c>
      <c r="BD15" s="50" t="s">
        <v>20</v>
      </c>
      <c r="BE15" s="15">
        <f t="shared" si="6"/>
        <v>114</v>
      </c>
    </row>
    <row r="16" spans="1:57" ht="17.25" customHeight="1" thickBot="1">
      <c r="A16" s="136"/>
      <c r="B16" s="149"/>
      <c r="C16" s="151"/>
      <c r="D16" s="15" t="s">
        <v>21</v>
      </c>
      <c r="E16" s="16">
        <v>2</v>
      </c>
      <c r="F16" s="16">
        <v>1</v>
      </c>
      <c r="G16" s="16">
        <v>2</v>
      </c>
      <c r="H16" s="16">
        <v>1</v>
      </c>
      <c r="I16" s="16">
        <v>2</v>
      </c>
      <c r="J16" s="16">
        <v>1</v>
      </c>
      <c r="K16" s="16">
        <v>2</v>
      </c>
      <c r="L16" s="18">
        <v>1</v>
      </c>
      <c r="M16" s="18">
        <v>2</v>
      </c>
      <c r="N16" s="18">
        <v>1</v>
      </c>
      <c r="O16" s="18">
        <v>2</v>
      </c>
      <c r="P16" s="18">
        <v>1</v>
      </c>
      <c r="Q16" s="18">
        <v>2</v>
      </c>
      <c r="R16" s="18">
        <v>1</v>
      </c>
      <c r="S16" s="18">
        <v>2</v>
      </c>
      <c r="T16" s="18">
        <v>1</v>
      </c>
      <c r="U16" s="18">
        <v>2</v>
      </c>
      <c r="V16" s="29" t="s">
        <v>20</v>
      </c>
      <c r="W16" s="29" t="s">
        <v>20</v>
      </c>
      <c r="X16" s="83">
        <v>1</v>
      </c>
      <c r="Y16" s="83">
        <v>2</v>
      </c>
      <c r="Z16" s="83">
        <v>1</v>
      </c>
      <c r="AA16" s="83">
        <v>2</v>
      </c>
      <c r="AB16" s="83">
        <v>1</v>
      </c>
      <c r="AC16" s="83">
        <v>2</v>
      </c>
      <c r="AD16" s="83">
        <v>1</v>
      </c>
      <c r="AE16" s="83">
        <v>2</v>
      </c>
      <c r="AF16" s="83">
        <v>1</v>
      </c>
      <c r="AG16" s="83">
        <v>2</v>
      </c>
      <c r="AH16" s="83">
        <v>1</v>
      </c>
      <c r="AI16" s="83">
        <v>2</v>
      </c>
      <c r="AJ16" s="83">
        <v>1</v>
      </c>
      <c r="AK16" s="83">
        <v>2</v>
      </c>
      <c r="AL16" s="83">
        <v>1</v>
      </c>
      <c r="AM16" s="83">
        <v>2</v>
      </c>
      <c r="AN16" s="83">
        <v>1</v>
      </c>
      <c r="AO16" s="83">
        <v>2</v>
      </c>
      <c r="AP16" s="83">
        <v>1</v>
      </c>
      <c r="AQ16" s="83">
        <v>2</v>
      </c>
      <c r="AR16" s="83">
        <v>1</v>
      </c>
      <c r="AS16" s="83">
        <v>2</v>
      </c>
      <c r="AT16" s="96"/>
      <c r="AU16" s="96"/>
      <c r="AV16" s="50" t="s">
        <v>20</v>
      </c>
      <c r="AW16" s="50" t="s">
        <v>20</v>
      </c>
      <c r="AX16" s="50" t="s">
        <v>20</v>
      </c>
      <c r="AY16" s="50" t="s">
        <v>20</v>
      </c>
      <c r="AZ16" s="50" t="s">
        <v>20</v>
      </c>
      <c r="BA16" s="50" t="s">
        <v>20</v>
      </c>
      <c r="BB16" s="50" t="s">
        <v>20</v>
      </c>
      <c r="BC16" s="50" t="s">
        <v>20</v>
      </c>
      <c r="BD16" s="50" t="s">
        <v>20</v>
      </c>
      <c r="BE16" s="19">
        <f aca="true" t="shared" si="7" ref="BE16:BE82">SUM(E16:BD16)</f>
        <v>59</v>
      </c>
    </row>
    <row r="17" spans="1:57" ht="16.5" customHeight="1" thickBot="1">
      <c r="A17" s="136"/>
      <c r="B17" s="144" t="s">
        <v>136</v>
      </c>
      <c r="C17" s="152" t="s">
        <v>22</v>
      </c>
      <c r="D17" s="15" t="s">
        <v>19</v>
      </c>
      <c r="E17" s="16">
        <v>4</v>
      </c>
      <c r="F17" s="16">
        <v>2</v>
      </c>
      <c r="G17" s="16">
        <v>4</v>
      </c>
      <c r="H17" s="16">
        <v>2</v>
      </c>
      <c r="I17" s="16">
        <v>4</v>
      </c>
      <c r="J17" s="16">
        <v>2</v>
      </c>
      <c r="K17" s="16">
        <v>4</v>
      </c>
      <c r="L17" s="18">
        <v>2</v>
      </c>
      <c r="M17" s="18">
        <v>4</v>
      </c>
      <c r="N17" s="18">
        <v>2</v>
      </c>
      <c r="O17" s="18">
        <v>4</v>
      </c>
      <c r="P17" s="18">
        <v>2</v>
      </c>
      <c r="Q17" s="18">
        <v>4</v>
      </c>
      <c r="R17" s="18">
        <v>2</v>
      </c>
      <c r="S17" s="18">
        <v>4</v>
      </c>
      <c r="T17" s="18">
        <v>2</v>
      </c>
      <c r="U17" s="18">
        <v>4</v>
      </c>
      <c r="V17" s="29" t="s">
        <v>20</v>
      </c>
      <c r="W17" s="29" t="s">
        <v>20</v>
      </c>
      <c r="X17" s="82">
        <v>4</v>
      </c>
      <c r="Y17" s="82">
        <v>2</v>
      </c>
      <c r="Z17" s="82">
        <v>4</v>
      </c>
      <c r="AA17" s="82">
        <v>2</v>
      </c>
      <c r="AB17" s="82">
        <v>4</v>
      </c>
      <c r="AC17" s="82">
        <v>2</v>
      </c>
      <c r="AD17" s="82">
        <v>4</v>
      </c>
      <c r="AE17" s="82">
        <v>2</v>
      </c>
      <c r="AF17" s="82">
        <v>4</v>
      </c>
      <c r="AG17" s="82">
        <v>2</v>
      </c>
      <c r="AH17" s="82">
        <v>4</v>
      </c>
      <c r="AI17" s="82">
        <v>2</v>
      </c>
      <c r="AJ17" s="82">
        <v>4</v>
      </c>
      <c r="AK17" s="82">
        <v>2</v>
      </c>
      <c r="AL17" s="82">
        <v>4</v>
      </c>
      <c r="AM17" s="82">
        <v>2</v>
      </c>
      <c r="AN17" s="82">
        <v>4</v>
      </c>
      <c r="AO17" s="82">
        <v>2</v>
      </c>
      <c r="AP17" s="82">
        <v>4</v>
      </c>
      <c r="AQ17" s="82">
        <v>2</v>
      </c>
      <c r="AR17" s="82">
        <v>4</v>
      </c>
      <c r="AS17" s="82" t="s">
        <v>203</v>
      </c>
      <c r="AT17" s="96"/>
      <c r="AU17" s="96"/>
      <c r="AV17" s="50" t="s">
        <v>20</v>
      </c>
      <c r="AW17" s="50" t="s">
        <v>20</v>
      </c>
      <c r="AX17" s="50" t="s">
        <v>20</v>
      </c>
      <c r="AY17" s="50" t="s">
        <v>20</v>
      </c>
      <c r="AZ17" s="50" t="s">
        <v>20</v>
      </c>
      <c r="BA17" s="50" t="s">
        <v>20</v>
      </c>
      <c r="BB17" s="50" t="s">
        <v>20</v>
      </c>
      <c r="BC17" s="50" t="s">
        <v>20</v>
      </c>
      <c r="BD17" s="50" t="s">
        <v>20</v>
      </c>
      <c r="BE17" s="15">
        <f t="shared" si="7"/>
        <v>116</v>
      </c>
    </row>
    <row r="18" spans="1:57" ht="17.25" customHeight="1" thickBot="1">
      <c r="A18" s="136"/>
      <c r="B18" s="149"/>
      <c r="C18" s="153"/>
      <c r="D18" s="15" t="s">
        <v>21</v>
      </c>
      <c r="E18" s="16">
        <v>2</v>
      </c>
      <c r="F18" s="16">
        <v>1</v>
      </c>
      <c r="G18" s="16">
        <v>2</v>
      </c>
      <c r="H18" s="16">
        <v>1</v>
      </c>
      <c r="I18" s="16">
        <v>2</v>
      </c>
      <c r="J18" s="16">
        <v>1</v>
      </c>
      <c r="K18" s="16">
        <v>2</v>
      </c>
      <c r="L18" s="18">
        <v>1</v>
      </c>
      <c r="M18" s="18">
        <v>2</v>
      </c>
      <c r="N18" s="18">
        <v>1</v>
      </c>
      <c r="O18" s="18">
        <v>2</v>
      </c>
      <c r="P18" s="18">
        <v>1</v>
      </c>
      <c r="Q18" s="18">
        <v>2</v>
      </c>
      <c r="R18" s="18">
        <v>1</v>
      </c>
      <c r="S18" s="18">
        <v>2</v>
      </c>
      <c r="T18" s="18">
        <v>1</v>
      </c>
      <c r="U18" s="18">
        <v>2</v>
      </c>
      <c r="V18" s="29" t="s">
        <v>20</v>
      </c>
      <c r="W18" s="29" t="s">
        <v>20</v>
      </c>
      <c r="X18" s="82">
        <v>2</v>
      </c>
      <c r="Y18" s="82">
        <v>1</v>
      </c>
      <c r="Z18" s="82">
        <v>2</v>
      </c>
      <c r="AA18" s="82">
        <v>1</v>
      </c>
      <c r="AB18" s="82">
        <v>2</v>
      </c>
      <c r="AC18" s="82">
        <v>1</v>
      </c>
      <c r="AD18" s="82">
        <v>2</v>
      </c>
      <c r="AE18" s="82">
        <v>1</v>
      </c>
      <c r="AF18" s="82">
        <v>2</v>
      </c>
      <c r="AG18" s="82">
        <v>1</v>
      </c>
      <c r="AH18" s="82">
        <v>2</v>
      </c>
      <c r="AI18" s="82">
        <v>1</v>
      </c>
      <c r="AJ18" s="82">
        <v>2</v>
      </c>
      <c r="AK18" s="82">
        <v>1</v>
      </c>
      <c r="AL18" s="82">
        <v>2</v>
      </c>
      <c r="AM18" s="82">
        <v>1</v>
      </c>
      <c r="AN18" s="82">
        <v>2</v>
      </c>
      <c r="AO18" s="82">
        <v>1</v>
      </c>
      <c r="AP18" s="82">
        <v>2</v>
      </c>
      <c r="AQ18" s="82">
        <v>1</v>
      </c>
      <c r="AR18" s="82">
        <v>2</v>
      </c>
      <c r="AS18" s="82">
        <v>1</v>
      </c>
      <c r="AT18" s="97"/>
      <c r="AU18" s="96"/>
      <c r="AV18" s="50" t="s">
        <v>20</v>
      </c>
      <c r="AW18" s="50" t="s">
        <v>20</v>
      </c>
      <c r="AX18" s="50" t="s">
        <v>20</v>
      </c>
      <c r="AY18" s="50" t="s">
        <v>20</v>
      </c>
      <c r="AZ18" s="50" t="s">
        <v>20</v>
      </c>
      <c r="BA18" s="50" t="s">
        <v>20</v>
      </c>
      <c r="BB18" s="50" t="s">
        <v>20</v>
      </c>
      <c r="BC18" s="50" t="s">
        <v>20</v>
      </c>
      <c r="BD18" s="50" t="s">
        <v>20</v>
      </c>
      <c r="BE18" s="19">
        <f t="shared" si="7"/>
        <v>59</v>
      </c>
    </row>
    <row r="19" spans="1:57" s="20" customFormat="1" ht="15" customHeight="1" thickBot="1">
      <c r="A19" s="136"/>
      <c r="B19" s="154" t="s">
        <v>137</v>
      </c>
      <c r="C19" s="152" t="s">
        <v>23</v>
      </c>
      <c r="D19" s="17" t="s">
        <v>19</v>
      </c>
      <c r="E19" s="14">
        <v>2</v>
      </c>
      <c r="F19" s="14">
        <v>4</v>
      </c>
      <c r="G19" s="14">
        <v>2</v>
      </c>
      <c r="H19" s="14">
        <v>4</v>
      </c>
      <c r="I19" s="14">
        <v>2</v>
      </c>
      <c r="J19" s="14">
        <v>4</v>
      </c>
      <c r="K19" s="14">
        <v>2</v>
      </c>
      <c r="L19" s="18">
        <v>4</v>
      </c>
      <c r="M19" s="18">
        <v>2</v>
      </c>
      <c r="N19" s="18">
        <v>4</v>
      </c>
      <c r="O19" s="18">
        <v>2</v>
      </c>
      <c r="P19" s="18">
        <v>4</v>
      </c>
      <c r="Q19" s="18">
        <v>2</v>
      </c>
      <c r="R19" s="18">
        <v>4</v>
      </c>
      <c r="S19" s="18">
        <v>2</v>
      </c>
      <c r="T19" s="18">
        <v>4</v>
      </c>
      <c r="U19" s="18" t="s">
        <v>203</v>
      </c>
      <c r="V19" s="29" t="s">
        <v>20</v>
      </c>
      <c r="W19" s="29" t="s">
        <v>20</v>
      </c>
      <c r="X19" s="82">
        <v>2</v>
      </c>
      <c r="Y19" s="82">
        <v>4</v>
      </c>
      <c r="Z19" s="82">
        <v>2</v>
      </c>
      <c r="AA19" s="82">
        <v>4</v>
      </c>
      <c r="AB19" s="82">
        <v>2</v>
      </c>
      <c r="AC19" s="82">
        <v>4</v>
      </c>
      <c r="AD19" s="82">
        <v>2</v>
      </c>
      <c r="AE19" s="82">
        <v>4</v>
      </c>
      <c r="AF19" s="82">
        <v>2</v>
      </c>
      <c r="AG19" s="82">
        <v>4</v>
      </c>
      <c r="AH19" s="82">
        <v>2</v>
      </c>
      <c r="AI19" s="82">
        <v>4</v>
      </c>
      <c r="AJ19" s="82">
        <v>2</v>
      </c>
      <c r="AK19" s="82">
        <v>4</v>
      </c>
      <c r="AL19" s="82">
        <v>2</v>
      </c>
      <c r="AM19" s="82">
        <v>4</v>
      </c>
      <c r="AN19" s="82">
        <v>2</v>
      </c>
      <c r="AO19" s="82">
        <v>4</v>
      </c>
      <c r="AP19" s="82">
        <v>2</v>
      </c>
      <c r="AQ19" s="82">
        <v>4</v>
      </c>
      <c r="AR19" s="82">
        <v>2</v>
      </c>
      <c r="AS19" s="82" t="s">
        <v>203</v>
      </c>
      <c r="AT19" s="96"/>
      <c r="AU19" s="96"/>
      <c r="AV19" s="50" t="s">
        <v>20</v>
      </c>
      <c r="AW19" s="50" t="s">
        <v>20</v>
      </c>
      <c r="AX19" s="50" t="s">
        <v>20</v>
      </c>
      <c r="AY19" s="50" t="s">
        <v>20</v>
      </c>
      <c r="AZ19" s="50" t="s">
        <v>20</v>
      </c>
      <c r="BA19" s="50" t="s">
        <v>20</v>
      </c>
      <c r="BB19" s="50" t="s">
        <v>20</v>
      </c>
      <c r="BC19" s="50" t="s">
        <v>20</v>
      </c>
      <c r="BD19" s="50" t="s">
        <v>20</v>
      </c>
      <c r="BE19" s="17">
        <f t="shared" si="7"/>
        <v>110</v>
      </c>
    </row>
    <row r="20" spans="1:57" s="20" customFormat="1" ht="18" customHeight="1" thickBot="1">
      <c r="A20" s="136"/>
      <c r="B20" s="155"/>
      <c r="C20" s="153"/>
      <c r="D20" s="17" t="s">
        <v>21</v>
      </c>
      <c r="E20" s="14">
        <v>1</v>
      </c>
      <c r="F20" s="14">
        <v>2</v>
      </c>
      <c r="G20" s="14">
        <v>1</v>
      </c>
      <c r="H20" s="14">
        <v>2</v>
      </c>
      <c r="I20" s="14">
        <v>1</v>
      </c>
      <c r="J20" s="14">
        <v>2</v>
      </c>
      <c r="K20" s="14">
        <v>1</v>
      </c>
      <c r="L20" s="18">
        <v>2</v>
      </c>
      <c r="M20" s="18">
        <v>1</v>
      </c>
      <c r="N20" s="18">
        <v>2</v>
      </c>
      <c r="O20" s="18">
        <v>1</v>
      </c>
      <c r="P20" s="18">
        <v>2</v>
      </c>
      <c r="Q20" s="18">
        <v>1</v>
      </c>
      <c r="R20" s="18">
        <v>2</v>
      </c>
      <c r="S20" s="18">
        <v>1</v>
      </c>
      <c r="T20" s="18">
        <v>2</v>
      </c>
      <c r="U20" s="18">
        <v>1</v>
      </c>
      <c r="V20" s="29" t="s">
        <v>20</v>
      </c>
      <c r="W20" s="29" t="s">
        <v>20</v>
      </c>
      <c r="X20" s="83">
        <v>1</v>
      </c>
      <c r="Y20" s="83">
        <v>2</v>
      </c>
      <c r="Z20" s="83">
        <v>1</v>
      </c>
      <c r="AA20" s="83">
        <v>2</v>
      </c>
      <c r="AB20" s="83">
        <v>1</v>
      </c>
      <c r="AC20" s="83">
        <v>2</v>
      </c>
      <c r="AD20" s="83">
        <v>1</v>
      </c>
      <c r="AE20" s="83">
        <v>2</v>
      </c>
      <c r="AF20" s="83">
        <v>1</v>
      </c>
      <c r="AG20" s="83">
        <v>2</v>
      </c>
      <c r="AH20" s="83">
        <v>1</v>
      </c>
      <c r="AI20" s="83">
        <v>2</v>
      </c>
      <c r="AJ20" s="83">
        <v>1</v>
      </c>
      <c r="AK20" s="83">
        <v>2</v>
      </c>
      <c r="AL20" s="83">
        <v>1</v>
      </c>
      <c r="AM20" s="83">
        <v>2</v>
      </c>
      <c r="AN20" s="83">
        <v>1</v>
      </c>
      <c r="AO20" s="83">
        <v>2</v>
      </c>
      <c r="AP20" s="83">
        <v>1</v>
      </c>
      <c r="AQ20" s="83">
        <v>2</v>
      </c>
      <c r="AR20" s="83">
        <v>1</v>
      </c>
      <c r="AS20" s="83">
        <v>2</v>
      </c>
      <c r="AT20" s="96"/>
      <c r="AU20" s="96"/>
      <c r="AV20" s="50" t="s">
        <v>20</v>
      </c>
      <c r="AW20" s="50" t="s">
        <v>20</v>
      </c>
      <c r="AX20" s="50" t="s">
        <v>20</v>
      </c>
      <c r="AY20" s="50" t="s">
        <v>20</v>
      </c>
      <c r="AZ20" s="50" t="s">
        <v>20</v>
      </c>
      <c r="BA20" s="50" t="s">
        <v>20</v>
      </c>
      <c r="BB20" s="50" t="s">
        <v>20</v>
      </c>
      <c r="BC20" s="50" t="s">
        <v>20</v>
      </c>
      <c r="BD20" s="50" t="s">
        <v>20</v>
      </c>
      <c r="BE20" s="21">
        <f t="shared" si="7"/>
        <v>58</v>
      </c>
    </row>
    <row r="21" spans="1:57" s="20" customFormat="1" ht="20.25" customHeight="1" thickBot="1">
      <c r="A21" s="136"/>
      <c r="B21" s="154" t="s">
        <v>138</v>
      </c>
      <c r="C21" s="156" t="s">
        <v>139</v>
      </c>
      <c r="D21" s="17" t="s">
        <v>19</v>
      </c>
      <c r="E21" s="14">
        <v>2</v>
      </c>
      <c r="F21" s="14">
        <v>2</v>
      </c>
      <c r="G21" s="14">
        <v>2</v>
      </c>
      <c r="H21" s="14">
        <v>2</v>
      </c>
      <c r="I21" s="14">
        <v>2</v>
      </c>
      <c r="J21" s="14">
        <v>2</v>
      </c>
      <c r="K21" s="14">
        <v>2</v>
      </c>
      <c r="L21" s="18">
        <v>2</v>
      </c>
      <c r="M21" s="18">
        <v>2</v>
      </c>
      <c r="N21" s="18">
        <v>2</v>
      </c>
      <c r="O21" s="18">
        <v>2</v>
      </c>
      <c r="P21" s="18">
        <v>2</v>
      </c>
      <c r="Q21" s="18">
        <v>2</v>
      </c>
      <c r="R21" s="18">
        <v>2</v>
      </c>
      <c r="S21" s="18">
        <v>2</v>
      </c>
      <c r="T21" s="18">
        <v>2</v>
      </c>
      <c r="U21" s="18">
        <v>2</v>
      </c>
      <c r="V21" s="29" t="s">
        <v>20</v>
      </c>
      <c r="W21" s="29" t="s">
        <v>20</v>
      </c>
      <c r="X21" s="82">
        <v>2</v>
      </c>
      <c r="Y21" s="82">
        <v>2</v>
      </c>
      <c r="Z21" s="82">
        <v>2</v>
      </c>
      <c r="AA21" s="82">
        <v>2</v>
      </c>
      <c r="AB21" s="82">
        <v>2</v>
      </c>
      <c r="AC21" s="82">
        <v>2</v>
      </c>
      <c r="AD21" s="82">
        <v>2</v>
      </c>
      <c r="AE21" s="82">
        <v>2</v>
      </c>
      <c r="AF21" s="82">
        <v>2</v>
      </c>
      <c r="AG21" s="82">
        <v>2</v>
      </c>
      <c r="AH21" s="82">
        <v>2</v>
      </c>
      <c r="AI21" s="82">
        <v>2</v>
      </c>
      <c r="AJ21" s="82">
        <v>2</v>
      </c>
      <c r="AK21" s="82">
        <v>2</v>
      </c>
      <c r="AL21" s="82">
        <v>2</v>
      </c>
      <c r="AM21" s="82">
        <v>2</v>
      </c>
      <c r="AN21" s="82">
        <v>2</v>
      </c>
      <c r="AO21" s="82" t="s">
        <v>203</v>
      </c>
      <c r="AP21" s="82"/>
      <c r="AQ21" s="82"/>
      <c r="AR21" s="82"/>
      <c r="AS21" s="82"/>
      <c r="AT21" s="97"/>
      <c r="AU21" s="96"/>
      <c r="AV21" s="50" t="s">
        <v>20</v>
      </c>
      <c r="AW21" s="50" t="s">
        <v>20</v>
      </c>
      <c r="AX21" s="50" t="s">
        <v>20</v>
      </c>
      <c r="AY21" s="50" t="s">
        <v>20</v>
      </c>
      <c r="AZ21" s="50" t="s">
        <v>20</v>
      </c>
      <c r="BA21" s="50" t="s">
        <v>20</v>
      </c>
      <c r="BB21" s="50" t="s">
        <v>20</v>
      </c>
      <c r="BC21" s="50" t="s">
        <v>20</v>
      </c>
      <c r="BD21" s="50" t="s">
        <v>20</v>
      </c>
      <c r="BE21" s="17">
        <f t="shared" si="7"/>
        <v>68</v>
      </c>
    </row>
    <row r="22" spans="1:57" s="20" customFormat="1" ht="17.25" customHeight="1" thickBot="1">
      <c r="A22" s="136"/>
      <c r="B22" s="155"/>
      <c r="C22" s="157"/>
      <c r="D22" s="17" t="s">
        <v>21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29" t="s">
        <v>20</v>
      </c>
      <c r="W22" s="29" t="s">
        <v>20</v>
      </c>
      <c r="X22" s="83">
        <v>1</v>
      </c>
      <c r="Y22" s="83">
        <v>1</v>
      </c>
      <c r="Z22" s="83">
        <v>1</v>
      </c>
      <c r="AA22" s="83">
        <v>1</v>
      </c>
      <c r="AB22" s="83">
        <v>1</v>
      </c>
      <c r="AC22" s="83">
        <v>1</v>
      </c>
      <c r="AD22" s="83">
        <v>1</v>
      </c>
      <c r="AE22" s="83">
        <v>1</v>
      </c>
      <c r="AF22" s="83">
        <v>1</v>
      </c>
      <c r="AG22" s="83">
        <v>1</v>
      </c>
      <c r="AH22" s="83">
        <v>1</v>
      </c>
      <c r="AI22" s="83">
        <v>1</v>
      </c>
      <c r="AJ22" s="83">
        <v>1</v>
      </c>
      <c r="AK22" s="83">
        <v>1</v>
      </c>
      <c r="AL22" s="83">
        <v>1</v>
      </c>
      <c r="AM22" s="83">
        <v>1</v>
      </c>
      <c r="AN22" s="83">
        <v>1</v>
      </c>
      <c r="AO22" s="83">
        <v>1</v>
      </c>
      <c r="AP22" s="83"/>
      <c r="AQ22" s="83"/>
      <c r="AR22" s="83"/>
      <c r="AS22" s="83"/>
      <c r="AT22" s="96"/>
      <c r="AU22" s="96"/>
      <c r="AV22" s="50" t="s">
        <v>20</v>
      </c>
      <c r="AW22" s="50" t="s">
        <v>20</v>
      </c>
      <c r="AX22" s="50" t="s">
        <v>20</v>
      </c>
      <c r="AY22" s="50" t="s">
        <v>20</v>
      </c>
      <c r="AZ22" s="50" t="s">
        <v>20</v>
      </c>
      <c r="BA22" s="50" t="s">
        <v>20</v>
      </c>
      <c r="BB22" s="50" t="s">
        <v>20</v>
      </c>
      <c r="BC22" s="50" t="s">
        <v>20</v>
      </c>
      <c r="BD22" s="50" t="s">
        <v>20</v>
      </c>
      <c r="BE22" s="21">
        <f t="shared" si="7"/>
        <v>35</v>
      </c>
    </row>
    <row r="23" spans="1:101" ht="19.5" customHeight="1" thickBot="1">
      <c r="A23" s="136"/>
      <c r="B23" s="144" t="s">
        <v>140</v>
      </c>
      <c r="C23" s="152" t="s">
        <v>51</v>
      </c>
      <c r="D23" s="15" t="s">
        <v>19</v>
      </c>
      <c r="E23" s="16">
        <v>2</v>
      </c>
      <c r="F23" s="16">
        <v>2</v>
      </c>
      <c r="G23" s="16">
        <v>2</v>
      </c>
      <c r="H23" s="16">
        <v>2</v>
      </c>
      <c r="I23" s="16">
        <v>2</v>
      </c>
      <c r="J23" s="16">
        <v>2</v>
      </c>
      <c r="K23" s="16">
        <v>2</v>
      </c>
      <c r="L23" s="18">
        <v>2</v>
      </c>
      <c r="M23" s="18">
        <v>2</v>
      </c>
      <c r="N23" s="18">
        <v>2</v>
      </c>
      <c r="O23" s="18">
        <v>2</v>
      </c>
      <c r="P23" s="18">
        <v>2</v>
      </c>
      <c r="Q23" s="18">
        <v>2</v>
      </c>
      <c r="R23" s="18">
        <v>2</v>
      </c>
      <c r="S23" s="18">
        <v>2</v>
      </c>
      <c r="T23" s="18">
        <v>2</v>
      </c>
      <c r="U23" s="18">
        <v>2</v>
      </c>
      <c r="V23" s="29" t="s">
        <v>20</v>
      </c>
      <c r="W23" s="29" t="s">
        <v>20</v>
      </c>
      <c r="X23" s="82">
        <v>2</v>
      </c>
      <c r="Y23" s="82">
        <v>2</v>
      </c>
      <c r="Z23" s="82">
        <v>2</v>
      </c>
      <c r="AA23" s="82">
        <v>2</v>
      </c>
      <c r="AB23" s="82">
        <v>2</v>
      </c>
      <c r="AC23" s="82">
        <v>2</v>
      </c>
      <c r="AD23" s="82">
        <v>2</v>
      </c>
      <c r="AE23" s="82">
        <v>2</v>
      </c>
      <c r="AF23" s="82">
        <v>2</v>
      </c>
      <c r="AG23" s="82">
        <v>2</v>
      </c>
      <c r="AH23" s="82">
        <v>2</v>
      </c>
      <c r="AI23" s="82">
        <v>2</v>
      </c>
      <c r="AJ23" s="82">
        <v>2</v>
      </c>
      <c r="AK23" s="82">
        <v>2</v>
      </c>
      <c r="AL23" s="82">
        <v>2</v>
      </c>
      <c r="AM23" s="82">
        <v>2</v>
      </c>
      <c r="AN23" s="82">
        <v>2</v>
      </c>
      <c r="AO23" s="82">
        <v>2</v>
      </c>
      <c r="AP23" s="82">
        <v>2</v>
      </c>
      <c r="AQ23" s="82">
        <v>2</v>
      </c>
      <c r="AR23" s="82">
        <v>2</v>
      </c>
      <c r="AS23" s="82" t="s">
        <v>203</v>
      </c>
      <c r="AT23" s="97"/>
      <c r="AU23" s="96"/>
      <c r="AV23" s="50" t="s">
        <v>20</v>
      </c>
      <c r="AW23" s="50" t="s">
        <v>20</v>
      </c>
      <c r="AX23" s="50" t="s">
        <v>20</v>
      </c>
      <c r="AY23" s="50" t="s">
        <v>20</v>
      </c>
      <c r="AZ23" s="50" t="s">
        <v>20</v>
      </c>
      <c r="BA23" s="50" t="s">
        <v>20</v>
      </c>
      <c r="BB23" s="50" t="s">
        <v>20</v>
      </c>
      <c r="BC23" s="50" t="s">
        <v>20</v>
      </c>
      <c r="BD23" s="50" t="s">
        <v>20</v>
      </c>
      <c r="BE23" s="17">
        <f t="shared" si="7"/>
        <v>76</v>
      </c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</row>
    <row r="24" spans="1:101" ht="15.75" customHeight="1" thickBot="1">
      <c r="A24" s="136"/>
      <c r="B24" s="149"/>
      <c r="C24" s="153"/>
      <c r="D24" s="15" t="s">
        <v>21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8">
        <v>1</v>
      </c>
      <c r="R24" s="18">
        <v>1</v>
      </c>
      <c r="S24" s="18">
        <v>1</v>
      </c>
      <c r="T24" s="18">
        <v>1</v>
      </c>
      <c r="U24" s="18">
        <v>1</v>
      </c>
      <c r="V24" s="29" t="s">
        <v>20</v>
      </c>
      <c r="W24" s="29" t="s">
        <v>20</v>
      </c>
      <c r="X24" s="83">
        <v>1</v>
      </c>
      <c r="Y24" s="83">
        <v>1</v>
      </c>
      <c r="Z24" s="83">
        <v>1</v>
      </c>
      <c r="AA24" s="83">
        <v>1</v>
      </c>
      <c r="AB24" s="83">
        <v>1</v>
      </c>
      <c r="AC24" s="83">
        <v>1</v>
      </c>
      <c r="AD24" s="83">
        <v>1</v>
      </c>
      <c r="AE24" s="83">
        <v>1</v>
      </c>
      <c r="AF24" s="83">
        <v>1</v>
      </c>
      <c r="AG24" s="83">
        <v>1</v>
      </c>
      <c r="AH24" s="83">
        <v>1</v>
      </c>
      <c r="AI24" s="83">
        <v>1</v>
      </c>
      <c r="AJ24" s="83">
        <v>1</v>
      </c>
      <c r="AK24" s="83">
        <v>1</v>
      </c>
      <c r="AL24" s="83">
        <v>1</v>
      </c>
      <c r="AM24" s="83">
        <v>1</v>
      </c>
      <c r="AN24" s="83">
        <v>1</v>
      </c>
      <c r="AO24" s="83">
        <v>1</v>
      </c>
      <c r="AP24" s="83">
        <v>1</v>
      </c>
      <c r="AQ24" s="83">
        <v>1</v>
      </c>
      <c r="AR24" s="83">
        <v>1</v>
      </c>
      <c r="AS24" s="83">
        <v>1</v>
      </c>
      <c r="AT24" s="96"/>
      <c r="AU24" s="96"/>
      <c r="AV24" s="50" t="s">
        <v>20</v>
      </c>
      <c r="AW24" s="50" t="s">
        <v>20</v>
      </c>
      <c r="AX24" s="50" t="s">
        <v>20</v>
      </c>
      <c r="AY24" s="50" t="s">
        <v>20</v>
      </c>
      <c r="AZ24" s="50" t="s">
        <v>20</v>
      </c>
      <c r="BA24" s="50" t="s">
        <v>20</v>
      </c>
      <c r="BB24" s="50" t="s">
        <v>20</v>
      </c>
      <c r="BC24" s="50" t="s">
        <v>20</v>
      </c>
      <c r="BD24" s="50" t="s">
        <v>20</v>
      </c>
      <c r="BE24" s="21">
        <f t="shared" si="7"/>
        <v>39</v>
      </c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</row>
    <row r="25" spans="1:57" ht="27.75" customHeight="1" thickBot="1">
      <c r="A25" s="136"/>
      <c r="B25" s="144" t="s">
        <v>141</v>
      </c>
      <c r="C25" s="156" t="s">
        <v>142</v>
      </c>
      <c r="D25" s="15" t="s">
        <v>19</v>
      </c>
      <c r="E25" s="16">
        <v>2</v>
      </c>
      <c r="F25" s="16">
        <v>4</v>
      </c>
      <c r="G25" s="16">
        <v>2</v>
      </c>
      <c r="H25" s="16">
        <v>4</v>
      </c>
      <c r="I25" s="16">
        <v>2</v>
      </c>
      <c r="J25" s="16">
        <v>4</v>
      </c>
      <c r="K25" s="16">
        <v>2</v>
      </c>
      <c r="L25" s="18">
        <v>4</v>
      </c>
      <c r="M25" s="18">
        <v>2</v>
      </c>
      <c r="N25" s="18">
        <v>4</v>
      </c>
      <c r="O25" s="18">
        <v>2</v>
      </c>
      <c r="P25" s="18">
        <v>4</v>
      </c>
      <c r="Q25" s="18">
        <v>2</v>
      </c>
      <c r="R25" s="18">
        <v>4</v>
      </c>
      <c r="S25" s="18">
        <v>2</v>
      </c>
      <c r="T25" s="18">
        <v>4</v>
      </c>
      <c r="U25" s="18">
        <v>2</v>
      </c>
      <c r="V25" s="29" t="s">
        <v>20</v>
      </c>
      <c r="W25" s="29" t="s">
        <v>20</v>
      </c>
      <c r="X25" s="83">
        <v>4</v>
      </c>
      <c r="Y25" s="83">
        <v>2</v>
      </c>
      <c r="Z25" s="83">
        <v>4</v>
      </c>
      <c r="AA25" s="83">
        <v>2</v>
      </c>
      <c r="AB25" s="83">
        <v>4</v>
      </c>
      <c r="AC25" s="83">
        <v>2</v>
      </c>
      <c r="AD25" s="83">
        <v>4</v>
      </c>
      <c r="AE25" s="83">
        <v>2</v>
      </c>
      <c r="AF25" s="83">
        <v>4</v>
      </c>
      <c r="AG25" s="83">
        <v>2</v>
      </c>
      <c r="AH25" s="83">
        <v>4</v>
      </c>
      <c r="AI25" s="83">
        <v>2</v>
      </c>
      <c r="AJ25" s="83">
        <v>4</v>
      </c>
      <c r="AK25" s="83">
        <v>2</v>
      </c>
      <c r="AL25" s="83">
        <v>4</v>
      </c>
      <c r="AM25" s="83">
        <v>2</v>
      </c>
      <c r="AN25" s="83">
        <v>4</v>
      </c>
      <c r="AO25" s="83">
        <v>2</v>
      </c>
      <c r="AP25" s="83" t="s">
        <v>203</v>
      </c>
      <c r="AQ25" s="83"/>
      <c r="AR25" s="83"/>
      <c r="AS25" s="83"/>
      <c r="AT25" s="96"/>
      <c r="AU25" s="96"/>
      <c r="AV25" s="50" t="s">
        <v>20</v>
      </c>
      <c r="AW25" s="50" t="s">
        <v>20</v>
      </c>
      <c r="AX25" s="50" t="s">
        <v>20</v>
      </c>
      <c r="AY25" s="50" t="s">
        <v>20</v>
      </c>
      <c r="AZ25" s="50" t="s">
        <v>20</v>
      </c>
      <c r="BA25" s="50" t="s">
        <v>20</v>
      </c>
      <c r="BB25" s="50" t="s">
        <v>20</v>
      </c>
      <c r="BC25" s="50" t="s">
        <v>20</v>
      </c>
      <c r="BD25" s="50" t="s">
        <v>20</v>
      </c>
      <c r="BE25" s="15">
        <f t="shared" si="7"/>
        <v>104</v>
      </c>
    </row>
    <row r="26" spans="1:57" ht="20.25" customHeight="1" thickBot="1">
      <c r="A26" s="136"/>
      <c r="B26" s="158"/>
      <c r="C26" s="157"/>
      <c r="D26" s="15" t="s">
        <v>21</v>
      </c>
      <c r="E26" s="16">
        <v>1</v>
      </c>
      <c r="F26" s="16">
        <v>2</v>
      </c>
      <c r="G26" s="16">
        <v>1</v>
      </c>
      <c r="H26" s="16">
        <v>2</v>
      </c>
      <c r="I26" s="16">
        <v>1</v>
      </c>
      <c r="J26" s="16">
        <v>2</v>
      </c>
      <c r="K26" s="16">
        <v>1</v>
      </c>
      <c r="L26" s="18">
        <v>2</v>
      </c>
      <c r="M26" s="18">
        <v>1</v>
      </c>
      <c r="N26" s="18">
        <v>2</v>
      </c>
      <c r="O26" s="18">
        <v>1</v>
      </c>
      <c r="P26" s="18">
        <v>2</v>
      </c>
      <c r="Q26" s="18">
        <v>1</v>
      </c>
      <c r="R26" s="18">
        <v>2</v>
      </c>
      <c r="S26" s="18">
        <v>1</v>
      </c>
      <c r="T26" s="18">
        <v>2</v>
      </c>
      <c r="U26" s="18">
        <v>1</v>
      </c>
      <c r="V26" s="29" t="s">
        <v>20</v>
      </c>
      <c r="W26" s="29" t="s">
        <v>20</v>
      </c>
      <c r="X26" s="83">
        <v>2</v>
      </c>
      <c r="Y26" s="83">
        <v>1</v>
      </c>
      <c r="Z26" s="83">
        <v>2</v>
      </c>
      <c r="AA26" s="83">
        <v>1</v>
      </c>
      <c r="AB26" s="83">
        <v>2</v>
      </c>
      <c r="AC26" s="83">
        <v>1</v>
      </c>
      <c r="AD26" s="83">
        <v>2</v>
      </c>
      <c r="AE26" s="83">
        <v>1</v>
      </c>
      <c r="AF26" s="83">
        <v>2</v>
      </c>
      <c r="AG26" s="83">
        <v>1</v>
      </c>
      <c r="AH26" s="83">
        <v>2</v>
      </c>
      <c r="AI26" s="83">
        <v>1</v>
      </c>
      <c r="AJ26" s="83">
        <v>2</v>
      </c>
      <c r="AK26" s="83">
        <v>1</v>
      </c>
      <c r="AL26" s="83">
        <v>2</v>
      </c>
      <c r="AM26" s="83">
        <v>1</v>
      </c>
      <c r="AN26" s="83">
        <v>2</v>
      </c>
      <c r="AO26" s="83">
        <v>1</v>
      </c>
      <c r="AP26" s="83">
        <v>2</v>
      </c>
      <c r="AQ26" s="83"/>
      <c r="AR26" s="83"/>
      <c r="AS26" s="83"/>
      <c r="AT26" s="96"/>
      <c r="AU26" s="96"/>
      <c r="AV26" s="50" t="s">
        <v>20</v>
      </c>
      <c r="AW26" s="50" t="s">
        <v>20</v>
      </c>
      <c r="AX26" s="50" t="s">
        <v>20</v>
      </c>
      <c r="AY26" s="50" t="s">
        <v>20</v>
      </c>
      <c r="AZ26" s="50" t="s">
        <v>20</v>
      </c>
      <c r="BA26" s="50" t="s">
        <v>20</v>
      </c>
      <c r="BB26" s="50" t="s">
        <v>20</v>
      </c>
      <c r="BC26" s="50" t="s">
        <v>20</v>
      </c>
      <c r="BD26" s="50" t="s">
        <v>20</v>
      </c>
      <c r="BE26" s="19">
        <f t="shared" si="7"/>
        <v>54</v>
      </c>
    </row>
    <row r="27" spans="1:57" ht="16.5" customHeight="1" thickBot="1">
      <c r="A27" s="136"/>
      <c r="B27" s="159" t="s">
        <v>143</v>
      </c>
      <c r="C27" s="161" t="s">
        <v>144</v>
      </c>
      <c r="D27" s="15" t="s">
        <v>19</v>
      </c>
      <c r="E27" s="16">
        <v>2</v>
      </c>
      <c r="F27" s="16">
        <v>2</v>
      </c>
      <c r="G27" s="16">
        <v>2</v>
      </c>
      <c r="H27" s="16">
        <v>2</v>
      </c>
      <c r="I27" s="16">
        <v>2</v>
      </c>
      <c r="J27" s="16">
        <v>2</v>
      </c>
      <c r="K27" s="16">
        <v>2</v>
      </c>
      <c r="L27" s="18">
        <v>2</v>
      </c>
      <c r="M27" s="18">
        <v>2</v>
      </c>
      <c r="N27" s="18">
        <v>2</v>
      </c>
      <c r="O27" s="18">
        <v>2</v>
      </c>
      <c r="P27" s="18">
        <v>2</v>
      </c>
      <c r="Q27" s="18">
        <v>2</v>
      </c>
      <c r="R27" s="18">
        <v>2</v>
      </c>
      <c r="S27" s="18">
        <v>2</v>
      </c>
      <c r="T27" s="18">
        <v>2</v>
      </c>
      <c r="U27" s="18" t="s">
        <v>203</v>
      </c>
      <c r="V27" s="29" t="s">
        <v>20</v>
      </c>
      <c r="W27" s="29" t="s">
        <v>20</v>
      </c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96"/>
      <c r="AU27" s="96"/>
      <c r="AV27" s="50" t="s">
        <v>20</v>
      </c>
      <c r="AW27" s="50" t="s">
        <v>20</v>
      </c>
      <c r="AX27" s="50" t="s">
        <v>20</v>
      </c>
      <c r="AY27" s="50" t="s">
        <v>20</v>
      </c>
      <c r="AZ27" s="50" t="s">
        <v>20</v>
      </c>
      <c r="BA27" s="50" t="s">
        <v>20</v>
      </c>
      <c r="BB27" s="50" t="s">
        <v>20</v>
      </c>
      <c r="BC27" s="50" t="s">
        <v>20</v>
      </c>
      <c r="BD27" s="50" t="s">
        <v>20</v>
      </c>
      <c r="BE27" s="17">
        <f t="shared" si="7"/>
        <v>32</v>
      </c>
    </row>
    <row r="28" spans="1:57" ht="16.5" customHeight="1" thickBot="1">
      <c r="A28" s="136"/>
      <c r="B28" s="160"/>
      <c r="C28" s="162"/>
      <c r="D28" s="15" t="s">
        <v>21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8">
        <v>1</v>
      </c>
      <c r="M28" s="18">
        <v>1</v>
      </c>
      <c r="N28" s="18">
        <v>1</v>
      </c>
      <c r="O28" s="18">
        <v>1</v>
      </c>
      <c r="P28" s="18">
        <v>1</v>
      </c>
      <c r="Q28" s="18">
        <v>1</v>
      </c>
      <c r="R28" s="18">
        <v>1</v>
      </c>
      <c r="S28" s="18">
        <v>1</v>
      </c>
      <c r="T28" s="18">
        <v>1</v>
      </c>
      <c r="U28" s="18">
        <v>1</v>
      </c>
      <c r="V28" s="29" t="s">
        <v>20</v>
      </c>
      <c r="W28" s="29" t="s">
        <v>20</v>
      </c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96"/>
      <c r="AU28" s="96"/>
      <c r="AV28" s="50" t="s">
        <v>20</v>
      </c>
      <c r="AW28" s="50" t="s">
        <v>20</v>
      </c>
      <c r="AX28" s="50" t="s">
        <v>20</v>
      </c>
      <c r="AY28" s="50" t="s">
        <v>20</v>
      </c>
      <c r="AZ28" s="50" t="s">
        <v>20</v>
      </c>
      <c r="BA28" s="50" t="s">
        <v>20</v>
      </c>
      <c r="BB28" s="50" t="s">
        <v>20</v>
      </c>
      <c r="BC28" s="50" t="s">
        <v>20</v>
      </c>
      <c r="BD28" s="50" t="s">
        <v>20</v>
      </c>
      <c r="BE28" s="17">
        <f t="shared" si="7"/>
        <v>17</v>
      </c>
    </row>
    <row r="29" spans="1:57" ht="16.5" customHeight="1" thickBot="1">
      <c r="A29" s="136"/>
      <c r="B29" s="144" t="s">
        <v>145</v>
      </c>
      <c r="C29" s="152" t="s">
        <v>119</v>
      </c>
      <c r="D29" s="15" t="s">
        <v>19</v>
      </c>
      <c r="E29" s="16"/>
      <c r="F29" s="16"/>
      <c r="G29" s="16"/>
      <c r="H29" s="16"/>
      <c r="I29" s="16"/>
      <c r="J29" s="16"/>
      <c r="K29" s="1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9" t="s">
        <v>20</v>
      </c>
      <c r="W29" s="29" t="s">
        <v>20</v>
      </c>
      <c r="X29" s="82">
        <v>2</v>
      </c>
      <c r="Y29" s="82"/>
      <c r="Z29" s="82">
        <v>2</v>
      </c>
      <c r="AA29" s="82"/>
      <c r="AB29" s="82">
        <v>2</v>
      </c>
      <c r="AC29" s="82"/>
      <c r="AD29" s="82">
        <v>2</v>
      </c>
      <c r="AE29" s="82"/>
      <c r="AF29" s="82">
        <v>2</v>
      </c>
      <c r="AG29" s="82"/>
      <c r="AH29" s="82">
        <v>2</v>
      </c>
      <c r="AI29" s="82"/>
      <c r="AJ29" s="82">
        <v>2</v>
      </c>
      <c r="AK29" s="82"/>
      <c r="AL29" s="82">
        <v>2</v>
      </c>
      <c r="AM29" s="82"/>
      <c r="AN29" s="82">
        <v>2</v>
      </c>
      <c r="AO29" s="82"/>
      <c r="AP29" s="82">
        <v>4</v>
      </c>
      <c r="AQ29" s="82">
        <v>4</v>
      </c>
      <c r="AR29" s="82">
        <v>4</v>
      </c>
      <c r="AS29" s="82" t="s">
        <v>203</v>
      </c>
      <c r="AT29" s="96"/>
      <c r="AU29" s="96"/>
      <c r="AV29" s="50" t="s">
        <v>20</v>
      </c>
      <c r="AW29" s="50" t="s">
        <v>20</v>
      </c>
      <c r="AX29" s="50" t="s">
        <v>20</v>
      </c>
      <c r="AY29" s="50" t="s">
        <v>20</v>
      </c>
      <c r="AZ29" s="50" t="s">
        <v>20</v>
      </c>
      <c r="BA29" s="50" t="s">
        <v>20</v>
      </c>
      <c r="BB29" s="50" t="s">
        <v>20</v>
      </c>
      <c r="BC29" s="50" t="s">
        <v>20</v>
      </c>
      <c r="BD29" s="50" t="s">
        <v>20</v>
      </c>
      <c r="BE29" s="15">
        <f t="shared" si="7"/>
        <v>30</v>
      </c>
    </row>
    <row r="30" spans="1:57" ht="13.5" customHeight="1" thickBot="1">
      <c r="A30" s="136"/>
      <c r="B30" s="149"/>
      <c r="C30" s="153"/>
      <c r="D30" s="15" t="s">
        <v>21</v>
      </c>
      <c r="E30" s="16"/>
      <c r="F30" s="16"/>
      <c r="G30" s="16"/>
      <c r="H30" s="16"/>
      <c r="I30" s="16"/>
      <c r="J30" s="16"/>
      <c r="K30" s="1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9" t="s">
        <v>20</v>
      </c>
      <c r="W30" s="29" t="s">
        <v>20</v>
      </c>
      <c r="X30" s="83">
        <v>1</v>
      </c>
      <c r="Y30" s="83"/>
      <c r="Z30" s="83">
        <v>1</v>
      </c>
      <c r="AA30" s="83"/>
      <c r="AB30" s="83">
        <v>1</v>
      </c>
      <c r="AC30" s="83"/>
      <c r="AD30" s="83">
        <v>1</v>
      </c>
      <c r="AE30" s="83"/>
      <c r="AF30" s="83">
        <v>1</v>
      </c>
      <c r="AG30" s="83"/>
      <c r="AH30" s="83">
        <v>1</v>
      </c>
      <c r="AI30" s="83"/>
      <c r="AJ30" s="83">
        <v>1</v>
      </c>
      <c r="AK30" s="83"/>
      <c r="AL30" s="83">
        <v>1</v>
      </c>
      <c r="AM30" s="83"/>
      <c r="AN30" s="83">
        <v>1</v>
      </c>
      <c r="AO30" s="83"/>
      <c r="AP30" s="83">
        <v>2</v>
      </c>
      <c r="AQ30" s="83">
        <v>2</v>
      </c>
      <c r="AR30" s="83">
        <v>2</v>
      </c>
      <c r="AS30" s="83">
        <v>2</v>
      </c>
      <c r="AT30" s="96"/>
      <c r="AU30" s="96"/>
      <c r="AV30" s="50" t="s">
        <v>20</v>
      </c>
      <c r="AW30" s="50" t="s">
        <v>20</v>
      </c>
      <c r="AX30" s="50" t="s">
        <v>20</v>
      </c>
      <c r="AY30" s="50" t="s">
        <v>20</v>
      </c>
      <c r="AZ30" s="50" t="s">
        <v>20</v>
      </c>
      <c r="BA30" s="50" t="s">
        <v>20</v>
      </c>
      <c r="BB30" s="50" t="s">
        <v>20</v>
      </c>
      <c r="BC30" s="50" t="s">
        <v>20</v>
      </c>
      <c r="BD30" s="50" t="s">
        <v>20</v>
      </c>
      <c r="BE30" s="19">
        <f t="shared" si="7"/>
        <v>17</v>
      </c>
    </row>
    <row r="31" spans="1:57" ht="18.75" customHeight="1" thickBot="1">
      <c r="A31" s="136"/>
      <c r="B31" s="163" t="s">
        <v>202</v>
      </c>
      <c r="C31" s="156" t="s">
        <v>146</v>
      </c>
      <c r="D31" s="15" t="s">
        <v>19</v>
      </c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9" t="s">
        <v>20</v>
      </c>
      <c r="W31" s="29" t="s">
        <v>20</v>
      </c>
      <c r="X31" s="83"/>
      <c r="Y31" s="83">
        <v>2</v>
      </c>
      <c r="Z31" s="83"/>
      <c r="AA31" s="83">
        <v>2</v>
      </c>
      <c r="AB31" s="83"/>
      <c r="AC31" s="83">
        <v>2</v>
      </c>
      <c r="AD31" s="83"/>
      <c r="AE31" s="83">
        <v>2</v>
      </c>
      <c r="AF31" s="83"/>
      <c r="AG31" s="83">
        <v>2</v>
      </c>
      <c r="AH31" s="83"/>
      <c r="AI31" s="83">
        <v>2</v>
      </c>
      <c r="AJ31" s="83"/>
      <c r="AK31" s="83">
        <v>2</v>
      </c>
      <c r="AL31" s="83"/>
      <c r="AM31" s="83">
        <v>2</v>
      </c>
      <c r="AN31" s="83"/>
      <c r="AO31" s="83">
        <v>2</v>
      </c>
      <c r="AP31" s="83">
        <v>4</v>
      </c>
      <c r="AQ31" s="83">
        <v>4</v>
      </c>
      <c r="AR31" s="83">
        <v>4</v>
      </c>
      <c r="AS31" s="83" t="s">
        <v>203</v>
      </c>
      <c r="AT31" s="96"/>
      <c r="AU31" s="96"/>
      <c r="AV31" s="50" t="s">
        <v>20</v>
      </c>
      <c r="AW31" s="50" t="s">
        <v>20</v>
      </c>
      <c r="AX31" s="50" t="s">
        <v>20</v>
      </c>
      <c r="AY31" s="50" t="s">
        <v>20</v>
      </c>
      <c r="AZ31" s="50" t="s">
        <v>20</v>
      </c>
      <c r="BA31" s="50" t="s">
        <v>20</v>
      </c>
      <c r="BB31" s="50" t="s">
        <v>20</v>
      </c>
      <c r="BC31" s="50" t="s">
        <v>20</v>
      </c>
      <c r="BD31" s="50" t="s">
        <v>20</v>
      </c>
      <c r="BE31" s="15">
        <f t="shared" si="7"/>
        <v>30</v>
      </c>
    </row>
    <row r="32" spans="1:57" ht="13.5" customHeight="1" thickBot="1">
      <c r="A32" s="136"/>
      <c r="B32" s="164"/>
      <c r="C32" s="157"/>
      <c r="D32" s="22" t="s">
        <v>21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9" t="s">
        <v>20</v>
      </c>
      <c r="W32" s="29" t="s">
        <v>20</v>
      </c>
      <c r="X32" s="83"/>
      <c r="Y32" s="83">
        <v>1</v>
      </c>
      <c r="Z32" s="83"/>
      <c r="AA32" s="83">
        <v>1</v>
      </c>
      <c r="AB32" s="83"/>
      <c r="AC32" s="83">
        <v>1</v>
      </c>
      <c r="AD32" s="83"/>
      <c r="AE32" s="83">
        <v>1</v>
      </c>
      <c r="AF32" s="83"/>
      <c r="AG32" s="83">
        <v>1</v>
      </c>
      <c r="AH32" s="83"/>
      <c r="AI32" s="83">
        <v>1</v>
      </c>
      <c r="AJ32" s="83"/>
      <c r="AK32" s="83">
        <v>1</v>
      </c>
      <c r="AL32" s="83"/>
      <c r="AM32" s="83">
        <v>1</v>
      </c>
      <c r="AN32" s="83"/>
      <c r="AO32" s="83">
        <v>1</v>
      </c>
      <c r="AP32" s="83">
        <v>2</v>
      </c>
      <c r="AQ32" s="83">
        <v>2</v>
      </c>
      <c r="AR32" s="83">
        <v>2</v>
      </c>
      <c r="AS32" s="83">
        <v>2</v>
      </c>
      <c r="AT32" s="96"/>
      <c r="AU32" s="96"/>
      <c r="AV32" s="50" t="s">
        <v>20</v>
      </c>
      <c r="AW32" s="50" t="s">
        <v>20</v>
      </c>
      <c r="AX32" s="50" t="s">
        <v>20</v>
      </c>
      <c r="AY32" s="50" t="s">
        <v>20</v>
      </c>
      <c r="AZ32" s="50" t="s">
        <v>20</v>
      </c>
      <c r="BA32" s="50" t="s">
        <v>20</v>
      </c>
      <c r="BB32" s="50" t="s">
        <v>20</v>
      </c>
      <c r="BC32" s="50" t="s">
        <v>20</v>
      </c>
      <c r="BD32" s="50" t="s">
        <v>20</v>
      </c>
      <c r="BE32" s="19">
        <f t="shared" si="7"/>
        <v>17</v>
      </c>
    </row>
    <row r="33" spans="1:57" ht="46.5" customHeight="1" thickBot="1">
      <c r="A33" s="136"/>
      <c r="B33" s="165" t="s">
        <v>120</v>
      </c>
      <c r="C33" s="167" t="s">
        <v>147</v>
      </c>
      <c r="D33" s="51" t="s">
        <v>19</v>
      </c>
      <c r="E33" s="29">
        <f aca="true" t="shared" si="8" ref="E33:U34">E35+E37+E39</f>
        <v>12</v>
      </c>
      <c r="F33" s="29">
        <f t="shared" si="8"/>
        <v>14</v>
      </c>
      <c r="G33" s="29">
        <f t="shared" si="8"/>
        <v>12</v>
      </c>
      <c r="H33" s="29">
        <f t="shared" si="8"/>
        <v>14</v>
      </c>
      <c r="I33" s="29">
        <f t="shared" si="8"/>
        <v>12</v>
      </c>
      <c r="J33" s="29">
        <f t="shared" si="8"/>
        <v>14</v>
      </c>
      <c r="K33" s="29">
        <f t="shared" si="8"/>
        <v>12</v>
      </c>
      <c r="L33" s="29">
        <f t="shared" si="8"/>
        <v>14</v>
      </c>
      <c r="M33" s="29">
        <f t="shared" si="8"/>
        <v>12</v>
      </c>
      <c r="N33" s="29">
        <f t="shared" si="8"/>
        <v>14</v>
      </c>
      <c r="O33" s="29">
        <f t="shared" si="8"/>
        <v>12</v>
      </c>
      <c r="P33" s="29">
        <f t="shared" si="8"/>
        <v>14</v>
      </c>
      <c r="Q33" s="29">
        <f t="shared" si="8"/>
        <v>12</v>
      </c>
      <c r="R33" s="29">
        <f t="shared" si="8"/>
        <v>14</v>
      </c>
      <c r="S33" s="29">
        <f t="shared" si="8"/>
        <v>12</v>
      </c>
      <c r="T33" s="29">
        <f t="shared" si="8"/>
        <v>14</v>
      </c>
      <c r="U33" s="29">
        <f t="shared" si="8"/>
        <v>12</v>
      </c>
      <c r="V33" s="29" t="s">
        <v>20</v>
      </c>
      <c r="W33" s="29" t="s">
        <v>20</v>
      </c>
      <c r="X33" s="29">
        <f aca="true" t="shared" si="9" ref="X33:AS34">X35+X37+X39</f>
        <v>12</v>
      </c>
      <c r="Y33" s="29">
        <f t="shared" si="9"/>
        <v>10</v>
      </c>
      <c r="Z33" s="29">
        <f t="shared" si="9"/>
        <v>12</v>
      </c>
      <c r="AA33" s="29">
        <f t="shared" si="9"/>
        <v>10</v>
      </c>
      <c r="AB33" s="29">
        <f t="shared" si="9"/>
        <v>12</v>
      </c>
      <c r="AC33" s="29">
        <f t="shared" si="9"/>
        <v>10</v>
      </c>
      <c r="AD33" s="29">
        <f t="shared" si="9"/>
        <v>12</v>
      </c>
      <c r="AE33" s="29">
        <f t="shared" si="9"/>
        <v>10</v>
      </c>
      <c r="AF33" s="29">
        <f t="shared" si="9"/>
        <v>12</v>
      </c>
      <c r="AG33" s="29">
        <f t="shared" si="9"/>
        <v>10</v>
      </c>
      <c r="AH33" s="29">
        <f t="shared" si="9"/>
        <v>12</v>
      </c>
      <c r="AI33" s="29">
        <f t="shared" si="9"/>
        <v>10</v>
      </c>
      <c r="AJ33" s="29">
        <f t="shared" si="9"/>
        <v>12</v>
      </c>
      <c r="AK33" s="29">
        <f t="shared" si="9"/>
        <v>10</v>
      </c>
      <c r="AL33" s="29">
        <f t="shared" si="9"/>
        <v>12</v>
      </c>
      <c r="AM33" s="29">
        <f t="shared" si="9"/>
        <v>10</v>
      </c>
      <c r="AN33" s="29">
        <f t="shared" si="9"/>
        <v>12</v>
      </c>
      <c r="AO33" s="29">
        <f t="shared" si="9"/>
        <v>12</v>
      </c>
      <c r="AP33" s="29">
        <f t="shared" si="9"/>
        <v>10</v>
      </c>
      <c r="AQ33" s="29">
        <f t="shared" si="9"/>
        <v>10</v>
      </c>
      <c r="AR33" s="29">
        <f t="shared" si="9"/>
        <v>14</v>
      </c>
      <c r="AS33" s="29">
        <v>10</v>
      </c>
      <c r="AT33" s="50"/>
      <c r="AU33" s="50"/>
      <c r="AV33" s="50" t="s">
        <v>20</v>
      </c>
      <c r="AW33" s="50" t="s">
        <v>20</v>
      </c>
      <c r="AX33" s="50" t="s">
        <v>20</v>
      </c>
      <c r="AY33" s="50" t="s">
        <v>20</v>
      </c>
      <c r="AZ33" s="50" t="s">
        <v>20</v>
      </c>
      <c r="BA33" s="50" t="s">
        <v>20</v>
      </c>
      <c r="BB33" s="50" t="s">
        <v>20</v>
      </c>
      <c r="BC33" s="50" t="s">
        <v>20</v>
      </c>
      <c r="BD33" s="50" t="s">
        <v>20</v>
      </c>
      <c r="BE33" s="50">
        <f t="shared" si="7"/>
        <v>464</v>
      </c>
    </row>
    <row r="34" spans="1:57" ht="15.75" customHeight="1" thickBot="1">
      <c r="A34" s="136"/>
      <c r="B34" s="166"/>
      <c r="C34" s="168"/>
      <c r="D34" s="52" t="s">
        <v>21</v>
      </c>
      <c r="E34" s="29">
        <f t="shared" si="8"/>
        <v>6</v>
      </c>
      <c r="F34" s="29">
        <f t="shared" si="8"/>
        <v>7</v>
      </c>
      <c r="G34" s="29">
        <f t="shared" si="8"/>
        <v>6</v>
      </c>
      <c r="H34" s="29">
        <f t="shared" si="8"/>
        <v>7</v>
      </c>
      <c r="I34" s="29">
        <f t="shared" si="8"/>
        <v>6</v>
      </c>
      <c r="J34" s="29">
        <f t="shared" si="8"/>
        <v>7</v>
      </c>
      <c r="K34" s="29">
        <f t="shared" si="8"/>
        <v>6</v>
      </c>
      <c r="L34" s="29">
        <f t="shared" si="8"/>
        <v>7</v>
      </c>
      <c r="M34" s="29">
        <f t="shared" si="8"/>
        <v>6</v>
      </c>
      <c r="N34" s="29">
        <f t="shared" si="8"/>
        <v>7</v>
      </c>
      <c r="O34" s="29">
        <f t="shared" si="8"/>
        <v>6</v>
      </c>
      <c r="P34" s="29">
        <f t="shared" si="8"/>
        <v>7</v>
      </c>
      <c r="Q34" s="29">
        <f t="shared" si="8"/>
        <v>6</v>
      </c>
      <c r="R34" s="29">
        <f t="shared" si="8"/>
        <v>7</v>
      </c>
      <c r="S34" s="29">
        <f t="shared" si="8"/>
        <v>6</v>
      </c>
      <c r="T34" s="29">
        <f t="shared" si="8"/>
        <v>7</v>
      </c>
      <c r="U34" s="29">
        <f t="shared" si="8"/>
        <v>6</v>
      </c>
      <c r="V34" s="29" t="s">
        <v>20</v>
      </c>
      <c r="W34" s="29" t="s">
        <v>20</v>
      </c>
      <c r="X34" s="29">
        <f t="shared" si="9"/>
        <v>6</v>
      </c>
      <c r="Y34" s="29">
        <f t="shared" si="9"/>
        <v>5</v>
      </c>
      <c r="Z34" s="29">
        <f t="shared" si="9"/>
        <v>6</v>
      </c>
      <c r="AA34" s="29">
        <f t="shared" si="9"/>
        <v>5</v>
      </c>
      <c r="AB34" s="29">
        <f t="shared" si="9"/>
        <v>6</v>
      </c>
      <c r="AC34" s="29">
        <f t="shared" si="9"/>
        <v>5</v>
      </c>
      <c r="AD34" s="29">
        <f t="shared" si="9"/>
        <v>6</v>
      </c>
      <c r="AE34" s="29">
        <f t="shared" si="9"/>
        <v>5</v>
      </c>
      <c r="AF34" s="29">
        <f t="shared" si="9"/>
        <v>6</v>
      </c>
      <c r="AG34" s="29">
        <f t="shared" si="9"/>
        <v>5</v>
      </c>
      <c r="AH34" s="29">
        <f t="shared" si="9"/>
        <v>6</v>
      </c>
      <c r="AI34" s="29">
        <f t="shared" si="9"/>
        <v>5</v>
      </c>
      <c r="AJ34" s="29">
        <f t="shared" si="9"/>
        <v>6</v>
      </c>
      <c r="AK34" s="29">
        <f t="shared" si="9"/>
        <v>5</v>
      </c>
      <c r="AL34" s="29">
        <f t="shared" si="9"/>
        <v>6</v>
      </c>
      <c r="AM34" s="29">
        <f t="shared" si="9"/>
        <v>5</v>
      </c>
      <c r="AN34" s="29">
        <f t="shared" si="9"/>
        <v>6</v>
      </c>
      <c r="AO34" s="29">
        <f t="shared" si="9"/>
        <v>6</v>
      </c>
      <c r="AP34" s="29">
        <f t="shared" si="9"/>
        <v>5</v>
      </c>
      <c r="AQ34" s="29">
        <f t="shared" si="9"/>
        <v>5</v>
      </c>
      <c r="AR34" s="29">
        <f t="shared" si="9"/>
        <v>7</v>
      </c>
      <c r="AS34" s="29">
        <f t="shared" si="9"/>
        <v>5</v>
      </c>
      <c r="AT34" s="50"/>
      <c r="AU34" s="50"/>
      <c r="AV34" s="50" t="s">
        <v>20</v>
      </c>
      <c r="AW34" s="50" t="s">
        <v>20</v>
      </c>
      <c r="AX34" s="50" t="s">
        <v>20</v>
      </c>
      <c r="AY34" s="50" t="s">
        <v>20</v>
      </c>
      <c r="AZ34" s="50" t="s">
        <v>20</v>
      </c>
      <c r="BA34" s="50" t="s">
        <v>20</v>
      </c>
      <c r="BB34" s="50" t="s">
        <v>20</v>
      </c>
      <c r="BC34" s="50" t="s">
        <v>20</v>
      </c>
      <c r="BD34" s="50" t="s">
        <v>20</v>
      </c>
      <c r="BE34" s="50">
        <f t="shared" si="7"/>
        <v>232</v>
      </c>
    </row>
    <row r="35" spans="1:57" ht="31.5" customHeight="1" thickBot="1">
      <c r="A35" s="136"/>
      <c r="B35" s="169" t="s">
        <v>148</v>
      </c>
      <c r="C35" s="147" t="s">
        <v>149</v>
      </c>
      <c r="D35" s="15" t="s">
        <v>19</v>
      </c>
      <c r="E35" s="16">
        <v>6</v>
      </c>
      <c r="F35" s="16">
        <v>6</v>
      </c>
      <c r="G35" s="16">
        <v>6</v>
      </c>
      <c r="H35" s="16">
        <v>6</v>
      </c>
      <c r="I35" s="16">
        <v>6</v>
      </c>
      <c r="J35" s="16">
        <v>6</v>
      </c>
      <c r="K35" s="16">
        <v>6</v>
      </c>
      <c r="L35" s="16">
        <v>6</v>
      </c>
      <c r="M35" s="16">
        <v>6</v>
      </c>
      <c r="N35" s="16">
        <v>6</v>
      </c>
      <c r="O35" s="16">
        <v>6</v>
      </c>
      <c r="P35" s="16">
        <v>6</v>
      </c>
      <c r="Q35" s="16">
        <v>6</v>
      </c>
      <c r="R35" s="16">
        <v>6</v>
      </c>
      <c r="S35" s="16">
        <v>6</v>
      </c>
      <c r="T35" s="16">
        <v>6</v>
      </c>
      <c r="U35" s="16">
        <v>6</v>
      </c>
      <c r="V35" s="29" t="s">
        <v>20</v>
      </c>
      <c r="W35" s="29" t="s">
        <v>20</v>
      </c>
      <c r="X35" s="82">
        <v>6</v>
      </c>
      <c r="Y35" s="82">
        <v>6</v>
      </c>
      <c r="Z35" s="82">
        <v>6</v>
      </c>
      <c r="AA35" s="82">
        <v>6</v>
      </c>
      <c r="AB35" s="82">
        <v>6</v>
      </c>
      <c r="AC35" s="82">
        <v>6</v>
      </c>
      <c r="AD35" s="82">
        <v>6</v>
      </c>
      <c r="AE35" s="82">
        <v>6</v>
      </c>
      <c r="AF35" s="82">
        <v>6</v>
      </c>
      <c r="AG35" s="82">
        <v>6</v>
      </c>
      <c r="AH35" s="82">
        <v>6</v>
      </c>
      <c r="AI35" s="82">
        <v>6</v>
      </c>
      <c r="AJ35" s="82">
        <v>6</v>
      </c>
      <c r="AK35" s="82">
        <v>6</v>
      </c>
      <c r="AL35" s="82">
        <v>6</v>
      </c>
      <c r="AM35" s="82">
        <v>6</v>
      </c>
      <c r="AN35" s="82">
        <v>6</v>
      </c>
      <c r="AO35" s="82">
        <v>8</v>
      </c>
      <c r="AP35" s="82">
        <v>6</v>
      </c>
      <c r="AQ35" s="82">
        <v>6</v>
      </c>
      <c r="AR35" s="82">
        <v>8</v>
      </c>
      <c r="AS35" s="82">
        <v>8</v>
      </c>
      <c r="AT35" s="96"/>
      <c r="AU35" s="96" t="s">
        <v>45</v>
      </c>
      <c r="AV35" s="50" t="s">
        <v>20</v>
      </c>
      <c r="AW35" s="50" t="s">
        <v>20</v>
      </c>
      <c r="AX35" s="50" t="s">
        <v>20</v>
      </c>
      <c r="AY35" s="50" t="s">
        <v>20</v>
      </c>
      <c r="AZ35" s="50" t="s">
        <v>20</v>
      </c>
      <c r="BA35" s="50" t="s">
        <v>20</v>
      </c>
      <c r="BB35" s="50" t="s">
        <v>20</v>
      </c>
      <c r="BC35" s="50" t="s">
        <v>20</v>
      </c>
      <c r="BD35" s="50" t="s">
        <v>20</v>
      </c>
      <c r="BE35" s="15">
        <f t="shared" si="7"/>
        <v>240</v>
      </c>
    </row>
    <row r="36" spans="1:57" ht="18" customHeight="1" thickBot="1">
      <c r="A36" s="136"/>
      <c r="B36" s="170"/>
      <c r="C36" s="148"/>
      <c r="D36" s="15" t="s">
        <v>21</v>
      </c>
      <c r="E36" s="16">
        <v>3</v>
      </c>
      <c r="F36" s="16">
        <v>3</v>
      </c>
      <c r="G36" s="16">
        <v>3</v>
      </c>
      <c r="H36" s="16">
        <v>3</v>
      </c>
      <c r="I36" s="16">
        <v>3</v>
      </c>
      <c r="J36" s="16">
        <v>3</v>
      </c>
      <c r="K36" s="16">
        <v>3</v>
      </c>
      <c r="L36" s="16">
        <v>3</v>
      </c>
      <c r="M36" s="16">
        <v>3</v>
      </c>
      <c r="N36" s="16">
        <v>3</v>
      </c>
      <c r="O36" s="16">
        <v>3</v>
      </c>
      <c r="P36" s="16">
        <v>3</v>
      </c>
      <c r="Q36" s="16">
        <v>3</v>
      </c>
      <c r="R36" s="16">
        <v>3</v>
      </c>
      <c r="S36" s="16">
        <v>3</v>
      </c>
      <c r="T36" s="16">
        <v>3</v>
      </c>
      <c r="U36" s="16">
        <v>3</v>
      </c>
      <c r="V36" s="29" t="s">
        <v>20</v>
      </c>
      <c r="W36" s="29" t="s">
        <v>20</v>
      </c>
      <c r="X36" s="83">
        <v>3</v>
      </c>
      <c r="Y36" s="83">
        <v>3</v>
      </c>
      <c r="Z36" s="83">
        <v>3</v>
      </c>
      <c r="AA36" s="83">
        <v>3</v>
      </c>
      <c r="AB36" s="83">
        <v>3</v>
      </c>
      <c r="AC36" s="83">
        <v>3</v>
      </c>
      <c r="AD36" s="83">
        <v>3</v>
      </c>
      <c r="AE36" s="83">
        <v>3</v>
      </c>
      <c r="AF36" s="83">
        <v>3</v>
      </c>
      <c r="AG36" s="83">
        <v>3</v>
      </c>
      <c r="AH36" s="83">
        <v>3</v>
      </c>
      <c r="AI36" s="83">
        <v>3</v>
      </c>
      <c r="AJ36" s="83">
        <v>3</v>
      </c>
      <c r="AK36" s="83">
        <v>3</v>
      </c>
      <c r="AL36" s="83">
        <v>3</v>
      </c>
      <c r="AM36" s="83">
        <v>3</v>
      </c>
      <c r="AN36" s="83">
        <v>3</v>
      </c>
      <c r="AO36" s="83">
        <v>4</v>
      </c>
      <c r="AP36" s="83">
        <v>3</v>
      </c>
      <c r="AQ36" s="83">
        <v>3</v>
      </c>
      <c r="AR36" s="83">
        <v>4</v>
      </c>
      <c r="AS36" s="83">
        <v>4</v>
      </c>
      <c r="AT36" s="96"/>
      <c r="AU36" s="96"/>
      <c r="AV36" s="50" t="s">
        <v>20</v>
      </c>
      <c r="AW36" s="50" t="s">
        <v>20</v>
      </c>
      <c r="AX36" s="50" t="s">
        <v>20</v>
      </c>
      <c r="AY36" s="50" t="s">
        <v>20</v>
      </c>
      <c r="AZ36" s="50" t="s">
        <v>20</v>
      </c>
      <c r="BA36" s="50" t="s">
        <v>20</v>
      </c>
      <c r="BB36" s="50" t="s">
        <v>20</v>
      </c>
      <c r="BC36" s="50" t="s">
        <v>20</v>
      </c>
      <c r="BD36" s="50" t="s">
        <v>20</v>
      </c>
      <c r="BE36" s="19">
        <f t="shared" si="7"/>
        <v>120</v>
      </c>
    </row>
    <row r="37" spans="1:57" ht="19.5" customHeight="1" thickBot="1">
      <c r="A37" s="136"/>
      <c r="B37" s="169" t="s">
        <v>150</v>
      </c>
      <c r="C37" s="152" t="s">
        <v>151</v>
      </c>
      <c r="D37" s="15" t="s">
        <v>19</v>
      </c>
      <c r="E37" s="16">
        <v>2</v>
      </c>
      <c r="F37" s="16">
        <v>4</v>
      </c>
      <c r="G37" s="16">
        <v>2</v>
      </c>
      <c r="H37" s="16">
        <v>4</v>
      </c>
      <c r="I37" s="16">
        <v>2</v>
      </c>
      <c r="J37" s="16">
        <v>4</v>
      </c>
      <c r="K37" s="16">
        <v>2</v>
      </c>
      <c r="L37" s="16">
        <v>4</v>
      </c>
      <c r="M37" s="16">
        <v>2</v>
      </c>
      <c r="N37" s="16">
        <v>4</v>
      </c>
      <c r="O37" s="16">
        <v>2</v>
      </c>
      <c r="P37" s="16">
        <v>4</v>
      </c>
      <c r="Q37" s="16">
        <v>2</v>
      </c>
      <c r="R37" s="16">
        <v>4</v>
      </c>
      <c r="S37" s="16">
        <v>2</v>
      </c>
      <c r="T37" s="16">
        <v>4</v>
      </c>
      <c r="U37" s="16">
        <v>2</v>
      </c>
      <c r="V37" s="29" t="s">
        <v>20</v>
      </c>
      <c r="W37" s="29" t="s">
        <v>20</v>
      </c>
      <c r="X37" s="83">
        <v>2</v>
      </c>
      <c r="Y37" s="83">
        <v>2</v>
      </c>
      <c r="Z37" s="83">
        <v>2</v>
      </c>
      <c r="AA37" s="83">
        <v>2</v>
      </c>
      <c r="AB37" s="83">
        <v>2</v>
      </c>
      <c r="AC37" s="83">
        <v>2</v>
      </c>
      <c r="AD37" s="83">
        <v>2</v>
      </c>
      <c r="AE37" s="83">
        <v>2</v>
      </c>
      <c r="AF37" s="83">
        <v>2</v>
      </c>
      <c r="AG37" s="83">
        <v>2</v>
      </c>
      <c r="AH37" s="83">
        <v>2</v>
      </c>
      <c r="AI37" s="83">
        <v>2</v>
      </c>
      <c r="AJ37" s="83">
        <v>2</v>
      </c>
      <c r="AK37" s="83">
        <v>2</v>
      </c>
      <c r="AL37" s="83">
        <v>2</v>
      </c>
      <c r="AM37" s="83">
        <v>2</v>
      </c>
      <c r="AN37" s="83">
        <v>2</v>
      </c>
      <c r="AO37" s="83">
        <v>2</v>
      </c>
      <c r="AP37" s="83">
        <v>4</v>
      </c>
      <c r="AQ37" s="83">
        <v>4</v>
      </c>
      <c r="AR37" s="83">
        <v>6</v>
      </c>
      <c r="AS37" s="83" t="s">
        <v>203</v>
      </c>
      <c r="AT37" s="96"/>
      <c r="AU37" s="96"/>
      <c r="AV37" s="50" t="s">
        <v>20</v>
      </c>
      <c r="AW37" s="50" t="s">
        <v>20</v>
      </c>
      <c r="AX37" s="50" t="s">
        <v>20</v>
      </c>
      <c r="AY37" s="50" t="s">
        <v>20</v>
      </c>
      <c r="AZ37" s="50" t="s">
        <v>20</v>
      </c>
      <c r="BA37" s="50" t="s">
        <v>20</v>
      </c>
      <c r="BB37" s="50" t="s">
        <v>20</v>
      </c>
      <c r="BC37" s="50" t="s">
        <v>20</v>
      </c>
      <c r="BD37" s="50" t="s">
        <v>20</v>
      </c>
      <c r="BE37" s="23">
        <f>SUM(E37:BD37)</f>
        <v>100</v>
      </c>
    </row>
    <row r="38" spans="1:57" ht="15.75" customHeight="1" thickBot="1">
      <c r="A38" s="136"/>
      <c r="B38" s="170"/>
      <c r="C38" s="153"/>
      <c r="D38" s="15" t="s">
        <v>21</v>
      </c>
      <c r="E38" s="16">
        <v>1</v>
      </c>
      <c r="F38" s="16">
        <v>2</v>
      </c>
      <c r="G38" s="16">
        <v>1</v>
      </c>
      <c r="H38" s="16">
        <v>2</v>
      </c>
      <c r="I38" s="16">
        <v>1</v>
      </c>
      <c r="J38" s="16">
        <v>2</v>
      </c>
      <c r="K38" s="16">
        <v>1</v>
      </c>
      <c r="L38" s="16">
        <v>2</v>
      </c>
      <c r="M38" s="16">
        <v>1</v>
      </c>
      <c r="N38" s="16">
        <v>2</v>
      </c>
      <c r="O38" s="16">
        <v>1</v>
      </c>
      <c r="P38" s="16">
        <v>2</v>
      </c>
      <c r="Q38" s="16">
        <v>1</v>
      </c>
      <c r="R38" s="16">
        <v>2</v>
      </c>
      <c r="S38" s="16">
        <v>1</v>
      </c>
      <c r="T38" s="16">
        <v>2</v>
      </c>
      <c r="U38" s="16">
        <v>1</v>
      </c>
      <c r="V38" s="29" t="s">
        <v>20</v>
      </c>
      <c r="W38" s="29" t="s">
        <v>20</v>
      </c>
      <c r="X38" s="83">
        <v>1</v>
      </c>
      <c r="Y38" s="83">
        <v>1</v>
      </c>
      <c r="Z38" s="83">
        <v>1</v>
      </c>
      <c r="AA38" s="83">
        <v>1</v>
      </c>
      <c r="AB38" s="83">
        <v>1</v>
      </c>
      <c r="AC38" s="83">
        <v>1</v>
      </c>
      <c r="AD38" s="83">
        <v>1</v>
      </c>
      <c r="AE38" s="83">
        <v>1</v>
      </c>
      <c r="AF38" s="83">
        <v>1</v>
      </c>
      <c r="AG38" s="83">
        <v>1</v>
      </c>
      <c r="AH38" s="83">
        <v>1</v>
      </c>
      <c r="AI38" s="83">
        <v>1</v>
      </c>
      <c r="AJ38" s="83">
        <v>1</v>
      </c>
      <c r="AK38" s="83">
        <v>1</v>
      </c>
      <c r="AL38" s="83">
        <v>1</v>
      </c>
      <c r="AM38" s="83">
        <v>1</v>
      </c>
      <c r="AN38" s="83">
        <v>1</v>
      </c>
      <c r="AO38" s="83">
        <v>1</v>
      </c>
      <c r="AP38" s="83">
        <v>2</v>
      </c>
      <c r="AQ38" s="83">
        <v>2</v>
      </c>
      <c r="AR38" s="83">
        <v>3</v>
      </c>
      <c r="AS38" s="83">
        <v>1</v>
      </c>
      <c r="AT38" s="96"/>
      <c r="AU38" s="96"/>
      <c r="AV38" s="50" t="s">
        <v>20</v>
      </c>
      <c r="AW38" s="50" t="s">
        <v>20</v>
      </c>
      <c r="AX38" s="50" t="s">
        <v>20</v>
      </c>
      <c r="AY38" s="50" t="s">
        <v>20</v>
      </c>
      <c r="AZ38" s="50" t="s">
        <v>20</v>
      </c>
      <c r="BA38" s="50" t="s">
        <v>20</v>
      </c>
      <c r="BB38" s="50" t="s">
        <v>20</v>
      </c>
      <c r="BC38" s="50" t="s">
        <v>20</v>
      </c>
      <c r="BD38" s="50" t="s">
        <v>20</v>
      </c>
      <c r="BE38" s="19">
        <f>SUM(E38:BD38)</f>
        <v>51</v>
      </c>
    </row>
    <row r="39" spans="1:57" ht="18" customHeight="1" thickBot="1">
      <c r="A39" s="136"/>
      <c r="B39" s="169" t="s">
        <v>152</v>
      </c>
      <c r="C39" s="171" t="s">
        <v>52</v>
      </c>
      <c r="D39" s="15" t="s">
        <v>19</v>
      </c>
      <c r="E39" s="16">
        <v>4</v>
      </c>
      <c r="F39" s="16">
        <v>4</v>
      </c>
      <c r="G39" s="16">
        <v>4</v>
      </c>
      <c r="H39" s="16">
        <v>4</v>
      </c>
      <c r="I39" s="16">
        <v>4</v>
      </c>
      <c r="J39" s="16">
        <v>4</v>
      </c>
      <c r="K39" s="16">
        <v>4</v>
      </c>
      <c r="L39" s="16">
        <v>4</v>
      </c>
      <c r="M39" s="16">
        <v>4</v>
      </c>
      <c r="N39" s="16">
        <v>4</v>
      </c>
      <c r="O39" s="16">
        <v>4</v>
      </c>
      <c r="P39" s="16">
        <v>4</v>
      </c>
      <c r="Q39" s="16">
        <v>4</v>
      </c>
      <c r="R39" s="16">
        <v>4</v>
      </c>
      <c r="S39" s="16">
        <v>4</v>
      </c>
      <c r="T39" s="16">
        <v>4</v>
      </c>
      <c r="U39" s="16">
        <v>4</v>
      </c>
      <c r="V39" s="29" t="s">
        <v>20</v>
      </c>
      <c r="W39" s="29" t="s">
        <v>20</v>
      </c>
      <c r="X39" s="83">
        <v>4</v>
      </c>
      <c r="Y39" s="83">
        <v>2</v>
      </c>
      <c r="Z39" s="83">
        <v>4</v>
      </c>
      <c r="AA39" s="83">
        <v>2</v>
      </c>
      <c r="AB39" s="83">
        <v>4</v>
      </c>
      <c r="AC39" s="83">
        <v>2</v>
      </c>
      <c r="AD39" s="83">
        <v>4</v>
      </c>
      <c r="AE39" s="83">
        <v>2</v>
      </c>
      <c r="AF39" s="83">
        <v>4</v>
      </c>
      <c r="AG39" s="83">
        <v>2</v>
      </c>
      <c r="AH39" s="83">
        <v>4</v>
      </c>
      <c r="AI39" s="83">
        <v>2</v>
      </c>
      <c r="AJ39" s="83">
        <v>4</v>
      </c>
      <c r="AK39" s="83">
        <v>2</v>
      </c>
      <c r="AL39" s="83">
        <v>4</v>
      </c>
      <c r="AM39" s="83">
        <v>2</v>
      </c>
      <c r="AN39" s="83">
        <v>4</v>
      </c>
      <c r="AO39" s="83">
        <v>2</v>
      </c>
      <c r="AP39" s="83"/>
      <c r="AQ39" s="83"/>
      <c r="AR39" s="83"/>
      <c r="AS39" s="83"/>
      <c r="AT39" s="96"/>
      <c r="AU39" s="96" t="s">
        <v>45</v>
      </c>
      <c r="AV39" s="50" t="s">
        <v>20</v>
      </c>
      <c r="AW39" s="50" t="s">
        <v>20</v>
      </c>
      <c r="AX39" s="50" t="s">
        <v>20</v>
      </c>
      <c r="AY39" s="50" t="s">
        <v>20</v>
      </c>
      <c r="AZ39" s="50" t="s">
        <v>20</v>
      </c>
      <c r="BA39" s="50" t="s">
        <v>20</v>
      </c>
      <c r="BB39" s="50" t="s">
        <v>20</v>
      </c>
      <c r="BC39" s="50" t="s">
        <v>20</v>
      </c>
      <c r="BD39" s="50" t="s">
        <v>20</v>
      </c>
      <c r="BE39" s="15">
        <f t="shared" si="7"/>
        <v>122</v>
      </c>
    </row>
    <row r="40" spans="1:57" ht="15.75" customHeight="1" thickBot="1">
      <c r="A40" s="136"/>
      <c r="B40" s="170"/>
      <c r="C40" s="171"/>
      <c r="D40" s="15" t="s">
        <v>21</v>
      </c>
      <c r="E40" s="16">
        <v>2</v>
      </c>
      <c r="F40" s="16">
        <v>2</v>
      </c>
      <c r="G40" s="16">
        <v>2</v>
      </c>
      <c r="H40" s="16">
        <v>2</v>
      </c>
      <c r="I40" s="16">
        <v>2</v>
      </c>
      <c r="J40" s="16">
        <v>2</v>
      </c>
      <c r="K40" s="16">
        <v>2</v>
      </c>
      <c r="L40" s="16">
        <v>2</v>
      </c>
      <c r="M40" s="16">
        <v>2</v>
      </c>
      <c r="N40" s="16">
        <v>2</v>
      </c>
      <c r="O40" s="16">
        <v>2</v>
      </c>
      <c r="P40" s="16">
        <v>2</v>
      </c>
      <c r="Q40" s="16">
        <v>2</v>
      </c>
      <c r="R40" s="16">
        <v>2</v>
      </c>
      <c r="S40" s="16">
        <v>2</v>
      </c>
      <c r="T40" s="16">
        <v>2</v>
      </c>
      <c r="U40" s="16">
        <v>2</v>
      </c>
      <c r="V40" s="29" t="s">
        <v>20</v>
      </c>
      <c r="W40" s="29" t="s">
        <v>20</v>
      </c>
      <c r="X40" s="82">
        <v>2</v>
      </c>
      <c r="Y40" s="82">
        <v>1</v>
      </c>
      <c r="Z40" s="82">
        <v>2</v>
      </c>
      <c r="AA40" s="82">
        <v>1</v>
      </c>
      <c r="AB40" s="82">
        <v>2</v>
      </c>
      <c r="AC40" s="82">
        <v>1</v>
      </c>
      <c r="AD40" s="82">
        <v>2</v>
      </c>
      <c r="AE40" s="82">
        <v>1</v>
      </c>
      <c r="AF40" s="82">
        <v>2</v>
      </c>
      <c r="AG40" s="82">
        <v>1</v>
      </c>
      <c r="AH40" s="82">
        <v>2</v>
      </c>
      <c r="AI40" s="82">
        <v>1</v>
      </c>
      <c r="AJ40" s="82">
        <v>2</v>
      </c>
      <c r="AK40" s="82">
        <v>1</v>
      </c>
      <c r="AL40" s="82">
        <v>2</v>
      </c>
      <c r="AM40" s="82">
        <v>1</v>
      </c>
      <c r="AN40" s="82">
        <v>2</v>
      </c>
      <c r="AO40" s="82">
        <v>1</v>
      </c>
      <c r="AP40" s="82"/>
      <c r="AQ40" s="82"/>
      <c r="AR40" s="82"/>
      <c r="AS40" s="82"/>
      <c r="AT40" s="97"/>
      <c r="AU40" s="96"/>
      <c r="AV40" s="50" t="s">
        <v>20</v>
      </c>
      <c r="AW40" s="50" t="s">
        <v>20</v>
      </c>
      <c r="AX40" s="50" t="s">
        <v>20</v>
      </c>
      <c r="AY40" s="50" t="s">
        <v>20</v>
      </c>
      <c r="AZ40" s="50" t="s">
        <v>20</v>
      </c>
      <c r="BA40" s="50" t="s">
        <v>20</v>
      </c>
      <c r="BB40" s="50" t="s">
        <v>20</v>
      </c>
      <c r="BC40" s="50" t="s">
        <v>20</v>
      </c>
      <c r="BD40" s="50" t="s">
        <v>20</v>
      </c>
      <c r="BE40" s="19">
        <f t="shared" si="7"/>
        <v>61</v>
      </c>
    </row>
    <row r="41" spans="1:57" ht="13.5" customHeight="1" hidden="1" thickBot="1">
      <c r="A41" s="136"/>
      <c r="B41" s="172" t="s">
        <v>53</v>
      </c>
      <c r="C41" s="174" t="s">
        <v>54</v>
      </c>
      <c r="D41" s="15" t="s">
        <v>19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9" t="s">
        <v>20</v>
      </c>
      <c r="W41" s="29" t="s">
        <v>20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7"/>
      <c r="AU41" s="17"/>
      <c r="AV41" s="50"/>
      <c r="AW41" s="50"/>
      <c r="AX41" s="50"/>
      <c r="AY41" s="50"/>
      <c r="AZ41" s="50"/>
      <c r="BA41" s="50"/>
      <c r="BB41" s="50"/>
      <c r="BC41" s="50"/>
      <c r="BD41" s="50"/>
      <c r="BE41" s="15">
        <f t="shared" si="7"/>
        <v>0</v>
      </c>
    </row>
    <row r="42" spans="1:57" ht="13.5" customHeight="1" hidden="1" thickBot="1">
      <c r="A42" s="136"/>
      <c r="B42" s="173"/>
      <c r="C42" s="174"/>
      <c r="D42" s="15" t="s">
        <v>21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9" t="s">
        <v>20</v>
      </c>
      <c r="W42" s="29" t="s">
        <v>20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7"/>
      <c r="AU42" s="17"/>
      <c r="AV42" s="50"/>
      <c r="AW42" s="50"/>
      <c r="AX42" s="50"/>
      <c r="AY42" s="50"/>
      <c r="AZ42" s="50"/>
      <c r="BA42" s="50"/>
      <c r="BB42" s="50"/>
      <c r="BC42" s="50"/>
      <c r="BD42" s="50"/>
      <c r="BE42" s="19">
        <f t="shared" si="7"/>
        <v>0</v>
      </c>
    </row>
    <row r="43" spans="1:57" ht="0.75" customHeight="1" hidden="1" thickBot="1">
      <c r="A43" s="136"/>
      <c r="B43" s="175" t="s">
        <v>27</v>
      </c>
      <c r="C43" s="24" t="s">
        <v>55</v>
      </c>
      <c r="D43" s="12" t="s">
        <v>19</v>
      </c>
      <c r="E43" s="13">
        <f>SUM(E45,E47,E49,E55,E51,E53)</f>
        <v>0</v>
      </c>
      <c r="F43" s="13">
        <f aca="true" t="shared" si="10" ref="F43:BD44">SUM(F45,F47,F49,F55,F51,F53)</f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10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  <c r="V43" s="29" t="s">
        <v>20</v>
      </c>
      <c r="W43" s="29" t="s">
        <v>20</v>
      </c>
      <c r="X43" s="13">
        <f t="shared" si="10"/>
        <v>0</v>
      </c>
      <c r="Y43" s="13">
        <f t="shared" si="10"/>
        <v>0</v>
      </c>
      <c r="Z43" s="13">
        <f t="shared" si="10"/>
        <v>0</v>
      </c>
      <c r="AA43" s="13">
        <f t="shared" si="10"/>
        <v>0</v>
      </c>
      <c r="AB43" s="13">
        <f t="shared" si="10"/>
        <v>0</v>
      </c>
      <c r="AC43" s="13">
        <f t="shared" si="10"/>
        <v>0</v>
      </c>
      <c r="AD43" s="13">
        <f t="shared" si="10"/>
        <v>0</v>
      </c>
      <c r="AE43" s="13">
        <f t="shared" si="10"/>
        <v>0</v>
      </c>
      <c r="AF43" s="13">
        <f t="shared" si="10"/>
        <v>0</v>
      </c>
      <c r="AG43" s="13">
        <f t="shared" si="10"/>
        <v>0</v>
      </c>
      <c r="AH43" s="13">
        <f t="shared" si="10"/>
        <v>0</v>
      </c>
      <c r="AI43" s="13">
        <f t="shared" si="10"/>
        <v>0</v>
      </c>
      <c r="AJ43" s="13">
        <f t="shared" si="10"/>
        <v>0</v>
      </c>
      <c r="AK43" s="13">
        <f t="shared" si="10"/>
        <v>0</v>
      </c>
      <c r="AL43" s="13">
        <f t="shared" si="10"/>
        <v>0</v>
      </c>
      <c r="AM43" s="13">
        <f t="shared" si="10"/>
        <v>0</v>
      </c>
      <c r="AN43" s="13">
        <f t="shared" si="10"/>
        <v>0</v>
      </c>
      <c r="AO43" s="13">
        <f t="shared" si="10"/>
        <v>0</v>
      </c>
      <c r="AP43" s="13">
        <f t="shared" si="10"/>
        <v>0</v>
      </c>
      <c r="AQ43" s="13">
        <f t="shared" si="10"/>
        <v>0</v>
      </c>
      <c r="AR43" s="13">
        <f t="shared" si="10"/>
        <v>0</v>
      </c>
      <c r="AS43" s="13">
        <f t="shared" si="10"/>
        <v>0</v>
      </c>
      <c r="AT43" s="14"/>
      <c r="AU43" s="14"/>
      <c r="AV43" s="29">
        <f t="shared" si="10"/>
        <v>0</v>
      </c>
      <c r="AW43" s="29">
        <f t="shared" si="10"/>
        <v>0</v>
      </c>
      <c r="AX43" s="29">
        <f t="shared" si="10"/>
        <v>0</v>
      </c>
      <c r="AY43" s="29">
        <f t="shared" si="10"/>
        <v>0</v>
      </c>
      <c r="AZ43" s="29">
        <f t="shared" si="10"/>
        <v>0</v>
      </c>
      <c r="BA43" s="29">
        <f t="shared" si="10"/>
        <v>0</v>
      </c>
      <c r="BB43" s="29">
        <f t="shared" si="10"/>
        <v>0</v>
      </c>
      <c r="BC43" s="29">
        <f t="shared" si="10"/>
        <v>0</v>
      </c>
      <c r="BD43" s="29">
        <f t="shared" si="10"/>
        <v>0</v>
      </c>
      <c r="BE43" s="13">
        <f>SUM(BE45,BE47,BE49,BE55,BE51,BE53)</f>
        <v>0</v>
      </c>
    </row>
    <row r="44" spans="1:57" ht="13.5" customHeight="1" hidden="1" thickBot="1">
      <c r="A44" s="136"/>
      <c r="B44" s="176"/>
      <c r="C44" s="25" t="s">
        <v>33</v>
      </c>
      <c r="D44" s="12" t="s">
        <v>21</v>
      </c>
      <c r="E44" s="13">
        <f>SUM(E46,E48,E50,E56,E52,E54)</f>
        <v>0</v>
      </c>
      <c r="F44" s="13">
        <f t="shared" si="10"/>
        <v>0</v>
      </c>
      <c r="G44" s="13">
        <f t="shared" si="10"/>
        <v>0</v>
      </c>
      <c r="H44" s="13">
        <f t="shared" si="10"/>
        <v>0</v>
      </c>
      <c r="I44" s="13">
        <f t="shared" si="10"/>
        <v>0</v>
      </c>
      <c r="J44" s="13">
        <f t="shared" si="10"/>
        <v>0</v>
      </c>
      <c r="K44" s="13">
        <f t="shared" si="10"/>
        <v>0</v>
      </c>
      <c r="L44" s="13">
        <f t="shared" si="10"/>
        <v>0</v>
      </c>
      <c r="M44" s="13">
        <f t="shared" si="10"/>
        <v>0</v>
      </c>
      <c r="N44" s="13">
        <f t="shared" si="10"/>
        <v>0</v>
      </c>
      <c r="O44" s="13">
        <f t="shared" si="10"/>
        <v>0</v>
      </c>
      <c r="P44" s="13">
        <f t="shared" si="10"/>
        <v>0</v>
      </c>
      <c r="Q44" s="13">
        <f t="shared" si="10"/>
        <v>0</v>
      </c>
      <c r="R44" s="13">
        <f t="shared" si="10"/>
        <v>0</v>
      </c>
      <c r="S44" s="13">
        <f t="shared" si="10"/>
        <v>0</v>
      </c>
      <c r="T44" s="13">
        <f t="shared" si="10"/>
        <v>0</v>
      </c>
      <c r="U44" s="13">
        <f t="shared" si="10"/>
        <v>0</v>
      </c>
      <c r="V44" s="29" t="s">
        <v>20</v>
      </c>
      <c r="W44" s="29" t="s">
        <v>20</v>
      </c>
      <c r="X44" s="13">
        <f t="shared" si="10"/>
        <v>0</v>
      </c>
      <c r="Y44" s="13">
        <f t="shared" si="10"/>
        <v>0</v>
      </c>
      <c r="Z44" s="13">
        <f t="shared" si="10"/>
        <v>0</v>
      </c>
      <c r="AA44" s="13">
        <f t="shared" si="10"/>
        <v>0</v>
      </c>
      <c r="AB44" s="13">
        <f t="shared" si="10"/>
        <v>0</v>
      </c>
      <c r="AC44" s="13">
        <f t="shared" si="10"/>
        <v>0</v>
      </c>
      <c r="AD44" s="13">
        <f t="shared" si="10"/>
        <v>0</v>
      </c>
      <c r="AE44" s="13">
        <f t="shared" si="10"/>
        <v>0</v>
      </c>
      <c r="AF44" s="13">
        <f t="shared" si="10"/>
        <v>0</v>
      </c>
      <c r="AG44" s="13">
        <f t="shared" si="10"/>
        <v>0</v>
      </c>
      <c r="AH44" s="13">
        <f t="shared" si="10"/>
        <v>0</v>
      </c>
      <c r="AI44" s="13">
        <f t="shared" si="10"/>
        <v>0</v>
      </c>
      <c r="AJ44" s="13">
        <f t="shared" si="10"/>
        <v>0</v>
      </c>
      <c r="AK44" s="13">
        <f t="shared" si="10"/>
        <v>0</v>
      </c>
      <c r="AL44" s="13">
        <f t="shared" si="10"/>
        <v>0</v>
      </c>
      <c r="AM44" s="13">
        <f t="shared" si="10"/>
        <v>0</v>
      </c>
      <c r="AN44" s="13">
        <f t="shared" si="10"/>
        <v>0</v>
      </c>
      <c r="AO44" s="13">
        <f t="shared" si="10"/>
        <v>0</v>
      </c>
      <c r="AP44" s="13">
        <f t="shared" si="10"/>
        <v>0</v>
      </c>
      <c r="AQ44" s="13">
        <f t="shared" si="10"/>
        <v>0</v>
      </c>
      <c r="AR44" s="13">
        <f t="shared" si="10"/>
        <v>0</v>
      </c>
      <c r="AS44" s="13">
        <f t="shared" si="10"/>
        <v>0</v>
      </c>
      <c r="AT44" s="14"/>
      <c r="AU44" s="14"/>
      <c r="AV44" s="29">
        <f t="shared" si="10"/>
        <v>0</v>
      </c>
      <c r="AW44" s="29">
        <f t="shared" si="10"/>
        <v>0</v>
      </c>
      <c r="AX44" s="29">
        <f t="shared" si="10"/>
        <v>0</v>
      </c>
      <c r="AY44" s="29">
        <f t="shared" si="10"/>
        <v>0</v>
      </c>
      <c r="AZ44" s="29">
        <f t="shared" si="10"/>
        <v>0</v>
      </c>
      <c r="BA44" s="29">
        <f t="shared" si="10"/>
        <v>0</v>
      </c>
      <c r="BB44" s="29">
        <f t="shared" si="10"/>
        <v>0</v>
      </c>
      <c r="BC44" s="29">
        <f t="shared" si="10"/>
        <v>0</v>
      </c>
      <c r="BD44" s="29">
        <f t="shared" si="10"/>
        <v>0</v>
      </c>
      <c r="BE44" s="13">
        <f>SUM(BE46,BE48,BE50,BE56,BE52,BE54)</f>
        <v>0</v>
      </c>
    </row>
    <row r="45" spans="1:57" ht="13.5" customHeight="1" hidden="1" thickBot="1">
      <c r="A45" s="136"/>
      <c r="B45" s="177" t="s">
        <v>28</v>
      </c>
      <c r="C45" s="172" t="s">
        <v>56</v>
      </c>
      <c r="D45" s="15" t="s">
        <v>19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9" t="s">
        <v>20</v>
      </c>
      <c r="W45" s="29" t="s">
        <v>20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4"/>
      <c r="AU45" s="17"/>
      <c r="AV45" s="50"/>
      <c r="AW45" s="50"/>
      <c r="AX45" s="50"/>
      <c r="AY45" s="50"/>
      <c r="AZ45" s="50"/>
      <c r="BA45" s="50"/>
      <c r="BB45" s="50"/>
      <c r="BC45" s="50"/>
      <c r="BD45" s="50"/>
      <c r="BE45" s="15">
        <f t="shared" si="7"/>
        <v>0</v>
      </c>
    </row>
    <row r="46" spans="1:57" ht="15.75" customHeight="1" hidden="1" thickBot="1">
      <c r="A46" s="136"/>
      <c r="B46" s="178"/>
      <c r="C46" s="173"/>
      <c r="D46" s="15" t="s">
        <v>21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9" t="s">
        <v>20</v>
      </c>
      <c r="W46" s="29" t="s">
        <v>20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7"/>
      <c r="AU46" s="17"/>
      <c r="AV46" s="50"/>
      <c r="AW46" s="50"/>
      <c r="AX46" s="50"/>
      <c r="AY46" s="50"/>
      <c r="AZ46" s="50"/>
      <c r="BA46" s="50"/>
      <c r="BB46" s="50"/>
      <c r="BC46" s="50"/>
      <c r="BD46" s="50"/>
      <c r="BE46" s="19">
        <f>SUM(E46:BD46)</f>
        <v>0</v>
      </c>
    </row>
    <row r="47" spans="1:57" ht="13.5" customHeight="1" hidden="1" thickBot="1">
      <c r="A47" s="136"/>
      <c r="B47" s="177" t="s">
        <v>29</v>
      </c>
      <c r="C47" s="172" t="s">
        <v>57</v>
      </c>
      <c r="D47" s="15" t="s">
        <v>19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9" t="s">
        <v>20</v>
      </c>
      <c r="W47" s="29" t="s">
        <v>20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4"/>
      <c r="AU47" s="17"/>
      <c r="AV47" s="50"/>
      <c r="AW47" s="50"/>
      <c r="AX47" s="50"/>
      <c r="AY47" s="50"/>
      <c r="AZ47" s="50"/>
      <c r="BA47" s="50"/>
      <c r="BB47" s="50"/>
      <c r="BC47" s="50"/>
      <c r="BD47" s="50"/>
      <c r="BE47" s="15">
        <f t="shared" si="7"/>
        <v>0</v>
      </c>
    </row>
    <row r="48" spans="1:57" ht="19.5" customHeight="1" hidden="1" thickBot="1">
      <c r="A48" s="136"/>
      <c r="B48" s="178"/>
      <c r="C48" s="173"/>
      <c r="D48" s="15" t="s">
        <v>21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9" t="s">
        <v>20</v>
      </c>
      <c r="W48" s="29" t="s">
        <v>20</v>
      </c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7"/>
      <c r="AU48" s="17"/>
      <c r="AV48" s="50"/>
      <c r="AW48" s="50"/>
      <c r="AX48" s="50"/>
      <c r="AY48" s="50"/>
      <c r="AZ48" s="50"/>
      <c r="BA48" s="50"/>
      <c r="BB48" s="50"/>
      <c r="BC48" s="50"/>
      <c r="BD48" s="50"/>
      <c r="BE48" s="19">
        <f t="shared" si="7"/>
        <v>0</v>
      </c>
    </row>
    <row r="49" spans="1:57" ht="13.5" customHeight="1" hidden="1" thickBot="1">
      <c r="A49" s="136"/>
      <c r="B49" s="177" t="s">
        <v>30</v>
      </c>
      <c r="C49" s="172" t="s">
        <v>58</v>
      </c>
      <c r="D49" s="15" t="s">
        <v>19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9" t="s">
        <v>20</v>
      </c>
      <c r="W49" s="29" t="s">
        <v>20</v>
      </c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7"/>
      <c r="AU49" s="17"/>
      <c r="AV49" s="50"/>
      <c r="AW49" s="50"/>
      <c r="AX49" s="50"/>
      <c r="AY49" s="50"/>
      <c r="AZ49" s="50"/>
      <c r="BA49" s="50"/>
      <c r="BB49" s="50"/>
      <c r="BC49" s="50"/>
      <c r="BD49" s="50"/>
      <c r="BE49" s="15">
        <f t="shared" si="7"/>
        <v>0</v>
      </c>
    </row>
    <row r="50" spans="1:57" ht="13.5" customHeight="1" hidden="1" thickBot="1">
      <c r="A50" s="136"/>
      <c r="B50" s="178"/>
      <c r="C50" s="173"/>
      <c r="D50" s="15" t="s">
        <v>21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9" t="s">
        <v>20</v>
      </c>
      <c r="W50" s="29" t="s">
        <v>20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7"/>
      <c r="AU50" s="17"/>
      <c r="AV50" s="50"/>
      <c r="AW50" s="50"/>
      <c r="AX50" s="50"/>
      <c r="AY50" s="50"/>
      <c r="AZ50" s="50"/>
      <c r="BA50" s="50"/>
      <c r="BB50" s="50"/>
      <c r="BC50" s="50"/>
      <c r="BD50" s="50"/>
      <c r="BE50" s="19">
        <f t="shared" si="7"/>
        <v>0</v>
      </c>
    </row>
    <row r="51" spans="1:57" ht="13.5" customHeight="1" hidden="1" thickBot="1">
      <c r="A51" s="136"/>
      <c r="B51" s="177" t="s">
        <v>31</v>
      </c>
      <c r="C51" s="172" t="s">
        <v>59</v>
      </c>
      <c r="D51" s="15" t="s">
        <v>19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9" t="s">
        <v>20</v>
      </c>
      <c r="W51" s="29" t="s">
        <v>20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7"/>
      <c r="AU51" s="17"/>
      <c r="AV51" s="50"/>
      <c r="AW51" s="50"/>
      <c r="AX51" s="50"/>
      <c r="AY51" s="50"/>
      <c r="AZ51" s="50"/>
      <c r="BA51" s="50"/>
      <c r="BB51" s="50"/>
      <c r="BC51" s="50"/>
      <c r="BD51" s="50"/>
      <c r="BE51" s="23">
        <f t="shared" si="7"/>
        <v>0</v>
      </c>
    </row>
    <row r="52" spans="1:57" ht="13.5" customHeight="1" hidden="1" thickBot="1">
      <c r="A52" s="136"/>
      <c r="B52" s="178"/>
      <c r="C52" s="173"/>
      <c r="D52" s="15" t="s">
        <v>21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9" t="s">
        <v>20</v>
      </c>
      <c r="W52" s="29" t="s">
        <v>20</v>
      </c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7"/>
      <c r="AU52" s="17"/>
      <c r="AV52" s="50"/>
      <c r="AW52" s="50"/>
      <c r="AX52" s="50"/>
      <c r="AY52" s="50"/>
      <c r="AZ52" s="50"/>
      <c r="BA52" s="50"/>
      <c r="BB52" s="50"/>
      <c r="BC52" s="50"/>
      <c r="BD52" s="50"/>
      <c r="BE52" s="19">
        <f t="shared" si="7"/>
        <v>0</v>
      </c>
    </row>
    <row r="53" spans="1:57" ht="13.5" customHeight="1" hidden="1" thickBot="1">
      <c r="A53" s="136"/>
      <c r="B53" s="177"/>
      <c r="C53" s="177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9" t="s">
        <v>20</v>
      </c>
      <c r="W53" s="29" t="s">
        <v>20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7"/>
      <c r="AU53" s="17"/>
      <c r="AV53" s="50"/>
      <c r="AW53" s="50"/>
      <c r="AX53" s="50"/>
      <c r="AY53" s="50"/>
      <c r="AZ53" s="50"/>
      <c r="BA53" s="50"/>
      <c r="BB53" s="50"/>
      <c r="BC53" s="50"/>
      <c r="BD53" s="50"/>
      <c r="BE53" s="23"/>
    </row>
    <row r="54" spans="1:57" ht="13.5" customHeight="1" hidden="1" thickBot="1">
      <c r="A54" s="136"/>
      <c r="B54" s="178"/>
      <c r="C54" s="179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9" t="s">
        <v>20</v>
      </c>
      <c r="W54" s="29" t="s">
        <v>20</v>
      </c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7"/>
      <c r="AU54" s="17"/>
      <c r="AV54" s="50"/>
      <c r="AW54" s="50"/>
      <c r="AX54" s="50"/>
      <c r="AY54" s="50"/>
      <c r="AZ54" s="50"/>
      <c r="BA54" s="50"/>
      <c r="BB54" s="50"/>
      <c r="BC54" s="50"/>
      <c r="BD54" s="50"/>
      <c r="BE54" s="19"/>
    </row>
    <row r="55" spans="1:57" ht="13.5" customHeight="1" hidden="1" thickBot="1">
      <c r="A55" s="136"/>
      <c r="B55" s="177" t="s">
        <v>60</v>
      </c>
      <c r="C55" s="177" t="s">
        <v>32</v>
      </c>
      <c r="D55" s="15" t="s">
        <v>19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9" t="s">
        <v>20</v>
      </c>
      <c r="W55" s="29" t="s">
        <v>20</v>
      </c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7"/>
      <c r="AU55" s="17"/>
      <c r="AV55" s="50"/>
      <c r="AW55" s="50"/>
      <c r="AX55" s="50"/>
      <c r="AY55" s="50"/>
      <c r="AZ55" s="50"/>
      <c r="BA55" s="50"/>
      <c r="BB55" s="50"/>
      <c r="BC55" s="50"/>
      <c r="BD55" s="50"/>
      <c r="BE55" s="15">
        <f t="shared" si="7"/>
        <v>0</v>
      </c>
    </row>
    <row r="56" spans="1:57" ht="13.5" customHeight="1" hidden="1" thickBot="1">
      <c r="A56" s="136"/>
      <c r="B56" s="178"/>
      <c r="C56" s="179"/>
      <c r="D56" s="15" t="s">
        <v>21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9" t="s">
        <v>20</v>
      </c>
      <c r="W56" s="29" t="s">
        <v>20</v>
      </c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7"/>
      <c r="AU56" s="17"/>
      <c r="AV56" s="50"/>
      <c r="AW56" s="50"/>
      <c r="AX56" s="50"/>
      <c r="AY56" s="50"/>
      <c r="AZ56" s="50"/>
      <c r="BA56" s="50"/>
      <c r="BB56" s="50"/>
      <c r="BC56" s="50"/>
      <c r="BD56" s="50"/>
      <c r="BE56" s="19">
        <f t="shared" si="7"/>
        <v>0</v>
      </c>
    </row>
    <row r="57" spans="1:57" ht="0.75" customHeight="1" hidden="1" thickBot="1">
      <c r="A57" s="136"/>
      <c r="B57" s="175" t="s">
        <v>25</v>
      </c>
      <c r="C57" s="24" t="s">
        <v>26</v>
      </c>
      <c r="D57" s="12" t="s">
        <v>19</v>
      </c>
      <c r="E57" s="13">
        <f>SUM(E59)</f>
        <v>0</v>
      </c>
      <c r="F57" s="13">
        <f aca="true" t="shared" si="11" ref="F57:BE57">SUM(F59)</f>
        <v>0</v>
      </c>
      <c r="G57" s="13">
        <f t="shared" si="11"/>
        <v>0</v>
      </c>
      <c r="H57" s="13">
        <f t="shared" si="11"/>
        <v>0</v>
      </c>
      <c r="I57" s="13">
        <f t="shared" si="11"/>
        <v>0</v>
      </c>
      <c r="J57" s="13">
        <f t="shared" si="11"/>
        <v>0</v>
      </c>
      <c r="K57" s="13">
        <f t="shared" si="11"/>
        <v>0</v>
      </c>
      <c r="L57" s="13">
        <f t="shared" si="11"/>
        <v>0</v>
      </c>
      <c r="M57" s="13">
        <f t="shared" si="11"/>
        <v>0</v>
      </c>
      <c r="N57" s="13">
        <f t="shared" si="11"/>
        <v>0</v>
      </c>
      <c r="O57" s="13">
        <f t="shared" si="11"/>
        <v>0</v>
      </c>
      <c r="P57" s="13">
        <f t="shared" si="11"/>
        <v>0</v>
      </c>
      <c r="Q57" s="13">
        <f t="shared" si="11"/>
        <v>0</v>
      </c>
      <c r="R57" s="13">
        <f t="shared" si="11"/>
        <v>0</v>
      </c>
      <c r="S57" s="13">
        <f t="shared" si="11"/>
        <v>0</v>
      </c>
      <c r="T57" s="13">
        <f t="shared" si="11"/>
        <v>0</v>
      </c>
      <c r="U57" s="13">
        <f t="shared" si="11"/>
        <v>0</v>
      </c>
      <c r="V57" s="29" t="s">
        <v>20</v>
      </c>
      <c r="W57" s="29" t="s">
        <v>20</v>
      </c>
      <c r="X57" s="13">
        <f t="shared" si="11"/>
        <v>0</v>
      </c>
      <c r="Y57" s="13">
        <f t="shared" si="11"/>
        <v>0</v>
      </c>
      <c r="Z57" s="13">
        <f t="shared" si="11"/>
        <v>0</v>
      </c>
      <c r="AA57" s="13">
        <f t="shared" si="11"/>
        <v>0</v>
      </c>
      <c r="AB57" s="13">
        <f t="shared" si="11"/>
        <v>0</v>
      </c>
      <c r="AC57" s="13">
        <f t="shared" si="11"/>
        <v>0</v>
      </c>
      <c r="AD57" s="13">
        <f t="shared" si="11"/>
        <v>0</v>
      </c>
      <c r="AE57" s="13">
        <f t="shared" si="11"/>
        <v>0</v>
      </c>
      <c r="AF57" s="13">
        <f t="shared" si="11"/>
        <v>0</v>
      </c>
      <c r="AG57" s="13">
        <f t="shared" si="11"/>
        <v>0</v>
      </c>
      <c r="AH57" s="13">
        <f t="shared" si="11"/>
        <v>0</v>
      </c>
      <c r="AI57" s="13">
        <f t="shared" si="11"/>
        <v>0</v>
      </c>
      <c r="AJ57" s="13">
        <f t="shared" si="11"/>
        <v>0</v>
      </c>
      <c r="AK57" s="13">
        <f t="shared" si="11"/>
        <v>0</v>
      </c>
      <c r="AL57" s="13">
        <f t="shared" si="11"/>
        <v>0</v>
      </c>
      <c r="AM57" s="13">
        <f t="shared" si="11"/>
        <v>0</v>
      </c>
      <c r="AN57" s="13">
        <f t="shared" si="11"/>
        <v>0</v>
      </c>
      <c r="AO57" s="13">
        <f t="shared" si="11"/>
        <v>0</v>
      </c>
      <c r="AP57" s="13">
        <f t="shared" si="11"/>
        <v>0</v>
      </c>
      <c r="AQ57" s="13">
        <f t="shared" si="11"/>
        <v>0</v>
      </c>
      <c r="AR57" s="13">
        <f t="shared" si="11"/>
        <v>0</v>
      </c>
      <c r="AS57" s="13">
        <f t="shared" si="11"/>
        <v>0</v>
      </c>
      <c r="AT57" s="14"/>
      <c r="AU57" s="14"/>
      <c r="AV57" s="29">
        <f t="shared" si="11"/>
        <v>0</v>
      </c>
      <c r="AW57" s="29">
        <f t="shared" si="11"/>
        <v>0</v>
      </c>
      <c r="AX57" s="29">
        <f t="shared" si="11"/>
        <v>0</v>
      </c>
      <c r="AY57" s="29">
        <f t="shared" si="11"/>
        <v>0</v>
      </c>
      <c r="AZ57" s="29">
        <f t="shared" si="11"/>
        <v>0</v>
      </c>
      <c r="BA57" s="29">
        <f t="shared" si="11"/>
        <v>0</v>
      </c>
      <c r="BB57" s="29">
        <f t="shared" si="11"/>
        <v>0</v>
      </c>
      <c r="BC57" s="29">
        <f t="shared" si="11"/>
        <v>0</v>
      </c>
      <c r="BD57" s="29">
        <f t="shared" si="11"/>
        <v>0</v>
      </c>
      <c r="BE57" s="13">
        <f t="shared" si="11"/>
        <v>0</v>
      </c>
    </row>
    <row r="58" spans="1:57" ht="13.5" customHeight="1" hidden="1" thickBot="1">
      <c r="A58" s="136"/>
      <c r="B58" s="176"/>
      <c r="C58" s="27" t="s">
        <v>33</v>
      </c>
      <c r="D58" s="12" t="s">
        <v>21</v>
      </c>
      <c r="E58" s="13">
        <f>E60</f>
        <v>0</v>
      </c>
      <c r="F58" s="13">
        <f aca="true" t="shared" si="12" ref="F58:BE58">F60</f>
        <v>0</v>
      </c>
      <c r="G58" s="13">
        <f t="shared" si="12"/>
        <v>0</v>
      </c>
      <c r="H58" s="13">
        <f t="shared" si="12"/>
        <v>0</v>
      </c>
      <c r="I58" s="13">
        <f t="shared" si="12"/>
        <v>0</v>
      </c>
      <c r="J58" s="13">
        <f t="shared" si="12"/>
        <v>0</v>
      </c>
      <c r="K58" s="13">
        <f t="shared" si="12"/>
        <v>0</v>
      </c>
      <c r="L58" s="13">
        <f t="shared" si="12"/>
        <v>0</v>
      </c>
      <c r="M58" s="13">
        <f t="shared" si="12"/>
        <v>0</v>
      </c>
      <c r="N58" s="13">
        <f t="shared" si="12"/>
        <v>0</v>
      </c>
      <c r="O58" s="13">
        <f t="shared" si="12"/>
        <v>0</v>
      </c>
      <c r="P58" s="13">
        <f t="shared" si="12"/>
        <v>0</v>
      </c>
      <c r="Q58" s="13">
        <f t="shared" si="12"/>
        <v>0</v>
      </c>
      <c r="R58" s="13">
        <f t="shared" si="12"/>
        <v>0</v>
      </c>
      <c r="S58" s="13">
        <f t="shared" si="12"/>
        <v>0</v>
      </c>
      <c r="T58" s="13">
        <f t="shared" si="12"/>
        <v>0</v>
      </c>
      <c r="U58" s="13">
        <f t="shared" si="12"/>
        <v>0</v>
      </c>
      <c r="V58" s="29" t="s">
        <v>20</v>
      </c>
      <c r="W58" s="29" t="s">
        <v>20</v>
      </c>
      <c r="X58" s="13">
        <f t="shared" si="12"/>
        <v>0</v>
      </c>
      <c r="Y58" s="13">
        <f t="shared" si="12"/>
        <v>0</v>
      </c>
      <c r="Z58" s="13">
        <f t="shared" si="12"/>
        <v>0</v>
      </c>
      <c r="AA58" s="13">
        <f t="shared" si="12"/>
        <v>0</v>
      </c>
      <c r="AB58" s="13">
        <f t="shared" si="12"/>
        <v>0</v>
      </c>
      <c r="AC58" s="13">
        <f t="shared" si="12"/>
        <v>0</v>
      </c>
      <c r="AD58" s="13">
        <f t="shared" si="12"/>
        <v>0</v>
      </c>
      <c r="AE58" s="13">
        <f t="shared" si="12"/>
        <v>0</v>
      </c>
      <c r="AF58" s="13">
        <f t="shared" si="12"/>
        <v>0</v>
      </c>
      <c r="AG58" s="13">
        <f t="shared" si="12"/>
        <v>0</v>
      </c>
      <c r="AH58" s="13">
        <f t="shared" si="12"/>
        <v>0</v>
      </c>
      <c r="AI58" s="13">
        <f t="shared" si="12"/>
        <v>0</v>
      </c>
      <c r="AJ58" s="13">
        <f t="shared" si="12"/>
        <v>0</v>
      </c>
      <c r="AK58" s="13">
        <f t="shared" si="12"/>
        <v>0</v>
      </c>
      <c r="AL58" s="13">
        <f t="shared" si="12"/>
        <v>0</v>
      </c>
      <c r="AM58" s="13">
        <f t="shared" si="12"/>
        <v>0</v>
      </c>
      <c r="AN58" s="13">
        <f t="shared" si="12"/>
        <v>0</v>
      </c>
      <c r="AO58" s="13">
        <f t="shared" si="12"/>
        <v>0</v>
      </c>
      <c r="AP58" s="13">
        <f t="shared" si="12"/>
        <v>0</v>
      </c>
      <c r="AQ58" s="13">
        <f t="shared" si="12"/>
        <v>0</v>
      </c>
      <c r="AR58" s="13">
        <f t="shared" si="12"/>
        <v>0</v>
      </c>
      <c r="AS58" s="13">
        <f t="shared" si="12"/>
        <v>0</v>
      </c>
      <c r="AT58" s="14"/>
      <c r="AU58" s="14"/>
      <c r="AV58" s="29">
        <f t="shared" si="12"/>
        <v>0</v>
      </c>
      <c r="AW58" s="29">
        <f t="shared" si="12"/>
        <v>0</v>
      </c>
      <c r="AX58" s="29">
        <f t="shared" si="12"/>
        <v>0</v>
      </c>
      <c r="AY58" s="29">
        <f t="shared" si="12"/>
        <v>0</v>
      </c>
      <c r="AZ58" s="29">
        <f t="shared" si="12"/>
        <v>0</v>
      </c>
      <c r="BA58" s="29">
        <f t="shared" si="12"/>
        <v>0</v>
      </c>
      <c r="BB58" s="29">
        <f t="shared" si="12"/>
        <v>0</v>
      </c>
      <c r="BC58" s="29">
        <f t="shared" si="12"/>
        <v>0</v>
      </c>
      <c r="BD58" s="29">
        <f t="shared" si="12"/>
        <v>0</v>
      </c>
      <c r="BE58" s="13">
        <f t="shared" si="12"/>
        <v>0</v>
      </c>
    </row>
    <row r="59" spans="1:57" ht="13.5" customHeight="1" hidden="1" thickBot="1">
      <c r="A59" s="136"/>
      <c r="B59" s="175" t="s">
        <v>34</v>
      </c>
      <c r="C59" s="175" t="s">
        <v>35</v>
      </c>
      <c r="D59" s="12" t="s">
        <v>19</v>
      </c>
      <c r="E59" s="13">
        <f>SUM(E61,E69,E75,E83,E89,E95,E101,E107)</f>
        <v>0</v>
      </c>
      <c r="F59" s="13">
        <f aca="true" t="shared" si="13" ref="F59:BE60">SUM(F61,F69,F75,F83,F89,F95,F101,F107)</f>
        <v>0</v>
      </c>
      <c r="G59" s="13">
        <f t="shared" si="13"/>
        <v>0</v>
      </c>
      <c r="H59" s="13">
        <f t="shared" si="13"/>
        <v>0</v>
      </c>
      <c r="I59" s="13">
        <f t="shared" si="13"/>
        <v>0</v>
      </c>
      <c r="J59" s="13">
        <f t="shared" si="13"/>
        <v>0</v>
      </c>
      <c r="K59" s="13">
        <f t="shared" si="13"/>
        <v>0</v>
      </c>
      <c r="L59" s="13">
        <f t="shared" si="13"/>
        <v>0</v>
      </c>
      <c r="M59" s="13">
        <f t="shared" si="13"/>
        <v>0</v>
      </c>
      <c r="N59" s="13">
        <f t="shared" si="13"/>
        <v>0</v>
      </c>
      <c r="O59" s="13">
        <f t="shared" si="13"/>
        <v>0</v>
      </c>
      <c r="P59" s="13">
        <f t="shared" si="13"/>
        <v>0</v>
      </c>
      <c r="Q59" s="13">
        <f t="shared" si="13"/>
        <v>0</v>
      </c>
      <c r="R59" s="13">
        <f t="shared" si="13"/>
        <v>0</v>
      </c>
      <c r="S59" s="13">
        <f t="shared" si="13"/>
        <v>0</v>
      </c>
      <c r="T59" s="13">
        <f t="shared" si="13"/>
        <v>0</v>
      </c>
      <c r="U59" s="13">
        <f t="shared" si="13"/>
        <v>0</v>
      </c>
      <c r="V59" s="29" t="s">
        <v>20</v>
      </c>
      <c r="W59" s="29" t="s">
        <v>20</v>
      </c>
      <c r="X59" s="13">
        <f t="shared" si="13"/>
        <v>0</v>
      </c>
      <c r="Y59" s="13">
        <f t="shared" si="13"/>
        <v>0</v>
      </c>
      <c r="Z59" s="13">
        <f t="shared" si="13"/>
        <v>0</v>
      </c>
      <c r="AA59" s="13">
        <f t="shared" si="13"/>
        <v>0</v>
      </c>
      <c r="AB59" s="13">
        <f t="shared" si="13"/>
        <v>0</v>
      </c>
      <c r="AC59" s="13">
        <f t="shared" si="13"/>
        <v>0</v>
      </c>
      <c r="AD59" s="13">
        <f t="shared" si="13"/>
        <v>0</v>
      </c>
      <c r="AE59" s="13">
        <f t="shared" si="13"/>
        <v>0</v>
      </c>
      <c r="AF59" s="13">
        <f t="shared" si="13"/>
        <v>0</v>
      </c>
      <c r="AG59" s="13">
        <f t="shared" si="13"/>
        <v>0</v>
      </c>
      <c r="AH59" s="13">
        <f t="shared" si="13"/>
        <v>0</v>
      </c>
      <c r="AI59" s="13">
        <f t="shared" si="13"/>
        <v>0</v>
      </c>
      <c r="AJ59" s="13">
        <f t="shared" si="13"/>
        <v>0</v>
      </c>
      <c r="AK59" s="13">
        <f t="shared" si="13"/>
        <v>0</v>
      </c>
      <c r="AL59" s="13">
        <f t="shared" si="13"/>
        <v>0</v>
      </c>
      <c r="AM59" s="13">
        <f t="shared" si="13"/>
        <v>0</v>
      </c>
      <c r="AN59" s="13">
        <f t="shared" si="13"/>
        <v>0</v>
      </c>
      <c r="AO59" s="13">
        <f t="shared" si="13"/>
        <v>0</v>
      </c>
      <c r="AP59" s="13">
        <f t="shared" si="13"/>
        <v>0</v>
      </c>
      <c r="AQ59" s="13">
        <f t="shared" si="13"/>
        <v>0</v>
      </c>
      <c r="AR59" s="13">
        <f t="shared" si="13"/>
        <v>0</v>
      </c>
      <c r="AS59" s="13">
        <f t="shared" si="13"/>
        <v>0</v>
      </c>
      <c r="AT59" s="14"/>
      <c r="AU59" s="14"/>
      <c r="AV59" s="29">
        <f t="shared" si="13"/>
        <v>0</v>
      </c>
      <c r="AW59" s="29">
        <f t="shared" si="13"/>
        <v>0</v>
      </c>
      <c r="AX59" s="29">
        <f t="shared" si="13"/>
        <v>0</v>
      </c>
      <c r="AY59" s="29">
        <f t="shared" si="13"/>
        <v>0</v>
      </c>
      <c r="AZ59" s="29">
        <f t="shared" si="13"/>
        <v>0</v>
      </c>
      <c r="BA59" s="29">
        <f t="shared" si="13"/>
        <v>0</v>
      </c>
      <c r="BB59" s="29">
        <f t="shared" si="13"/>
        <v>0</v>
      </c>
      <c r="BC59" s="29">
        <f t="shared" si="13"/>
        <v>0</v>
      </c>
      <c r="BD59" s="29">
        <f t="shared" si="13"/>
        <v>0</v>
      </c>
      <c r="BE59" s="13">
        <f t="shared" si="13"/>
        <v>0</v>
      </c>
    </row>
    <row r="60" spans="1:57" ht="13.5" customHeight="1" hidden="1" thickBot="1">
      <c r="A60" s="136"/>
      <c r="B60" s="176"/>
      <c r="C60" s="176"/>
      <c r="D60" s="12" t="s">
        <v>21</v>
      </c>
      <c r="E60" s="13">
        <f>SUM(E62,E70,E76,E84,E90,E96,E102,E108)</f>
        <v>0</v>
      </c>
      <c r="F60" s="13">
        <f t="shared" si="13"/>
        <v>0</v>
      </c>
      <c r="G60" s="13">
        <f t="shared" si="13"/>
        <v>0</v>
      </c>
      <c r="H60" s="13">
        <f t="shared" si="13"/>
        <v>0</v>
      </c>
      <c r="I60" s="13">
        <f t="shared" si="13"/>
        <v>0</v>
      </c>
      <c r="J60" s="13">
        <f t="shared" si="13"/>
        <v>0</v>
      </c>
      <c r="K60" s="13">
        <f t="shared" si="13"/>
        <v>0</v>
      </c>
      <c r="L60" s="13">
        <f t="shared" si="13"/>
        <v>0</v>
      </c>
      <c r="M60" s="13">
        <f t="shared" si="13"/>
        <v>0</v>
      </c>
      <c r="N60" s="13">
        <f t="shared" si="13"/>
        <v>0</v>
      </c>
      <c r="O60" s="13">
        <f t="shared" si="13"/>
        <v>0</v>
      </c>
      <c r="P60" s="13">
        <f t="shared" si="13"/>
        <v>0</v>
      </c>
      <c r="Q60" s="13">
        <f t="shared" si="13"/>
        <v>0</v>
      </c>
      <c r="R60" s="13">
        <f t="shared" si="13"/>
        <v>0</v>
      </c>
      <c r="S60" s="13">
        <f t="shared" si="13"/>
        <v>0</v>
      </c>
      <c r="T60" s="13">
        <f t="shared" si="13"/>
        <v>0</v>
      </c>
      <c r="U60" s="13">
        <f t="shared" si="13"/>
        <v>0</v>
      </c>
      <c r="V60" s="29" t="s">
        <v>20</v>
      </c>
      <c r="W60" s="29" t="s">
        <v>20</v>
      </c>
      <c r="X60" s="13">
        <f t="shared" si="13"/>
        <v>0</v>
      </c>
      <c r="Y60" s="13">
        <f t="shared" si="13"/>
        <v>0</v>
      </c>
      <c r="Z60" s="13">
        <f t="shared" si="13"/>
        <v>0</v>
      </c>
      <c r="AA60" s="13">
        <f t="shared" si="13"/>
        <v>0</v>
      </c>
      <c r="AB60" s="13">
        <f t="shared" si="13"/>
        <v>0</v>
      </c>
      <c r="AC60" s="13">
        <f t="shared" si="13"/>
        <v>0</v>
      </c>
      <c r="AD60" s="13">
        <f t="shared" si="13"/>
        <v>0</v>
      </c>
      <c r="AE60" s="13">
        <f t="shared" si="13"/>
        <v>0</v>
      </c>
      <c r="AF60" s="13">
        <f t="shared" si="13"/>
        <v>0</v>
      </c>
      <c r="AG60" s="13">
        <f t="shared" si="13"/>
        <v>0</v>
      </c>
      <c r="AH60" s="13">
        <f t="shared" si="13"/>
        <v>0</v>
      </c>
      <c r="AI60" s="13">
        <f t="shared" si="13"/>
        <v>0</v>
      </c>
      <c r="AJ60" s="13">
        <f t="shared" si="13"/>
        <v>0</v>
      </c>
      <c r="AK60" s="13">
        <f t="shared" si="13"/>
        <v>0</v>
      </c>
      <c r="AL60" s="13">
        <f t="shared" si="13"/>
        <v>0</v>
      </c>
      <c r="AM60" s="13">
        <f t="shared" si="13"/>
        <v>0</v>
      </c>
      <c r="AN60" s="13">
        <f t="shared" si="13"/>
        <v>0</v>
      </c>
      <c r="AO60" s="13">
        <f t="shared" si="13"/>
        <v>0</v>
      </c>
      <c r="AP60" s="13">
        <f t="shared" si="13"/>
        <v>0</v>
      </c>
      <c r="AQ60" s="13">
        <f t="shared" si="13"/>
        <v>0</v>
      </c>
      <c r="AR60" s="13">
        <f t="shared" si="13"/>
        <v>0</v>
      </c>
      <c r="AS60" s="13">
        <f t="shared" si="13"/>
        <v>0</v>
      </c>
      <c r="AT60" s="14"/>
      <c r="AU60" s="14"/>
      <c r="AV60" s="29">
        <f t="shared" si="13"/>
        <v>0</v>
      </c>
      <c r="AW60" s="29">
        <f t="shared" si="13"/>
        <v>0</v>
      </c>
      <c r="AX60" s="29">
        <f t="shared" si="13"/>
        <v>0</v>
      </c>
      <c r="AY60" s="29">
        <f t="shared" si="13"/>
        <v>0</v>
      </c>
      <c r="AZ60" s="29">
        <f t="shared" si="13"/>
        <v>0</v>
      </c>
      <c r="BA60" s="29">
        <f t="shared" si="13"/>
        <v>0</v>
      </c>
      <c r="BB60" s="29">
        <f t="shared" si="13"/>
        <v>0</v>
      </c>
      <c r="BC60" s="29">
        <f t="shared" si="13"/>
        <v>0</v>
      </c>
      <c r="BD60" s="29">
        <f t="shared" si="13"/>
        <v>0</v>
      </c>
      <c r="BE60" s="13">
        <f>SUM(BE62,BE70,BE76,BE84,BE90,BE96,BE102,BE108)</f>
        <v>0</v>
      </c>
    </row>
    <row r="61" spans="1:57" ht="13.5" customHeight="1" hidden="1" thickBot="1">
      <c r="A61" s="136"/>
      <c r="B61" s="175" t="s">
        <v>36</v>
      </c>
      <c r="C61" s="175" t="s">
        <v>61</v>
      </c>
      <c r="D61" s="12" t="s">
        <v>19</v>
      </c>
      <c r="E61" s="13">
        <f>SUM(E63,E65,E67,E68)</f>
        <v>0</v>
      </c>
      <c r="F61" s="13">
        <f aca="true" t="shared" si="14" ref="F61:BD61">SUM(F63,F65,F67,F68)</f>
        <v>0</v>
      </c>
      <c r="G61" s="13">
        <f t="shared" si="14"/>
        <v>0</v>
      </c>
      <c r="H61" s="13">
        <f t="shared" si="14"/>
        <v>0</v>
      </c>
      <c r="I61" s="13">
        <f t="shared" si="14"/>
        <v>0</v>
      </c>
      <c r="J61" s="13">
        <f t="shared" si="14"/>
        <v>0</v>
      </c>
      <c r="K61" s="13">
        <f t="shared" si="14"/>
        <v>0</v>
      </c>
      <c r="L61" s="13">
        <f t="shared" si="14"/>
        <v>0</v>
      </c>
      <c r="M61" s="13">
        <f t="shared" si="14"/>
        <v>0</v>
      </c>
      <c r="N61" s="13">
        <f t="shared" si="14"/>
        <v>0</v>
      </c>
      <c r="O61" s="13">
        <f t="shared" si="14"/>
        <v>0</v>
      </c>
      <c r="P61" s="13">
        <f t="shared" si="14"/>
        <v>0</v>
      </c>
      <c r="Q61" s="13">
        <f t="shared" si="14"/>
        <v>0</v>
      </c>
      <c r="R61" s="13">
        <f t="shared" si="14"/>
        <v>0</v>
      </c>
      <c r="S61" s="13">
        <f t="shared" si="14"/>
        <v>0</v>
      </c>
      <c r="T61" s="13">
        <f t="shared" si="14"/>
        <v>0</v>
      </c>
      <c r="U61" s="13">
        <f t="shared" si="14"/>
        <v>0</v>
      </c>
      <c r="V61" s="29" t="s">
        <v>20</v>
      </c>
      <c r="W61" s="29" t="s">
        <v>20</v>
      </c>
      <c r="X61" s="13">
        <f t="shared" si="14"/>
        <v>0</v>
      </c>
      <c r="Y61" s="13">
        <f t="shared" si="14"/>
        <v>0</v>
      </c>
      <c r="Z61" s="13">
        <f t="shared" si="14"/>
        <v>0</v>
      </c>
      <c r="AA61" s="13">
        <f t="shared" si="14"/>
        <v>0</v>
      </c>
      <c r="AB61" s="13">
        <f t="shared" si="14"/>
        <v>0</v>
      </c>
      <c r="AC61" s="13">
        <f t="shared" si="14"/>
        <v>0</v>
      </c>
      <c r="AD61" s="13">
        <f t="shared" si="14"/>
        <v>0</v>
      </c>
      <c r="AE61" s="13">
        <f t="shared" si="14"/>
        <v>0</v>
      </c>
      <c r="AF61" s="13">
        <f t="shared" si="14"/>
        <v>0</v>
      </c>
      <c r="AG61" s="13">
        <f t="shared" si="14"/>
        <v>0</v>
      </c>
      <c r="AH61" s="13">
        <f t="shared" si="14"/>
        <v>0</v>
      </c>
      <c r="AI61" s="13">
        <f t="shared" si="14"/>
        <v>0</v>
      </c>
      <c r="AJ61" s="13">
        <f t="shared" si="14"/>
        <v>0</v>
      </c>
      <c r="AK61" s="13">
        <f t="shared" si="14"/>
        <v>0</v>
      </c>
      <c r="AL61" s="13">
        <f t="shared" si="14"/>
        <v>0</v>
      </c>
      <c r="AM61" s="13">
        <f t="shared" si="14"/>
        <v>0</v>
      </c>
      <c r="AN61" s="13">
        <f t="shared" si="14"/>
        <v>0</v>
      </c>
      <c r="AO61" s="13">
        <f t="shared" si="14"/>
        <v>0</v>
      </c>
      <c r="AP61" s="13">
        <f t="shared" si="14"/>
        <v>0</v>
      </c>
      <c r="AQ61" s="13">
        <f t="shared" si="14"/>
        <v>0</v>
      </c>
      <c r="AR61" s="13">
        <f t="shared" si="14"/>
        <v>0</v>
      </c>
      <c r="AS61" s="13">
        <f t="shared" si="14"/>
        <v>0</v>
      </c>
      <c r="AT61" s="14"/>
      <c r="AU61" s="14"/>
      <c r="AV61" s="29">
        <f t="shared" si="14"/>
        <v>0</v>
      </c>
      <c r="AW61" s="29">
        <f t="shared" si="14"/>
        <v>0</v>
      </c>
      <c r="AX61" s="29">
        <f t="shared" si="14"/>
        <v>0</v>
      </c>
      <c r="AY61" s="29">
        <f t="shared" si="14"/>
        <v>0</v>
      </c>
      <c r="AZ61" s="29">
        <f t="shared" si="14"/>
        <v>0</v>
      </c>
      <c r="BA61" s="29">
        <f t="shared" si="14"/>
        <v>0</v>
      </c>
      <c r="BB61" s="29">
        <f t="shared" si="14"/>
        <v>0</v>
      </c>
      <c r="BC61" s="29">
        <f t="shared" si="14"/>
        <v>0</v>
      </c>
      <c r="BD61" s="29">
        <f t="shared" si="14"/>
        <v>0</v>
      </c>
      <c r="BE61" s="13">
        <f>SUM(BE63,BE65,BE67,BE68)</f>
        <v>0</v>
      </c>
    </row>
    <row r="62" spans="1:57" ht="13.5" customHeight="1" hidden="1" thickBot="1">
      <c r="A62" s="136"/>
      <c r="B62" s="176"/>
      <c r="C62" s="176"/>
      <c r="D62" s="12" t="s">
        <v>21</v>
      </c>
      <c r="E62" s="13">
        <f>SUM(E64,E66)</f>
        <v>0</v>
      </c>
      <c r="F62" s="13">
        <f aca="true" t="shared" si="15" ref="F62:BE62">SUM(F64,F66)</f>
        <v>0</v>
      </c>
      <c r="G62" s="13">
        <f t="shared" si="15"/>
        <v>0</v>
      </c>
      <c r="H62" s="13">
        <f t="shared" si="15"/>
        <v>0</v>
      </c>
      <c r="I62" s="13">
        <f t="shared" si="15"/>
        <v>0</v>
      </c>
      <c r="J62" s="13">
        <f t="shared" si="15"/>
        <v>0</v>
      </c>
      <c r="K62" s="13">
        <f t="shared" si="15"/>
        <v>0</v>
      </c>
      <c r="L62" s="13">
        <f t="shared" si="15"/>
        <v>0</v>
      </c>
      <c r="M62" s="13">
        <f t="shared" si="15"/>
        <v>0</v>
      </c>
      <c r="N62" s="13">
        <f t="shared" si="15"/>
        <v>0</v>
      </c>
      <c r="O62" s="13">
        <f t="shared" si="15"/>
        <v>0</v>
      </c>
      <c r="P62" s="13">
        <f t="shared" si="15"/>
        <v>0</v>
      </c>
      <c r="Q62" s="13">
        <f t="shared" si="15"/>
        <v>0</v>
      </c>
      <c r="R62" s="13">
        <f t="shared" si="15"/>
        <v>0</v>
      </c>
      <c r="S62" s="13">
        <f t="shared" si="15"/>
        <v>0</v>
      </c>
      <c r="T62" s="13">
        <f t="shared" si="15"/>
        <v>0</v>
      </c>
      <c r="U62" s="13">
        <f t="shared" si="15"/>
        <v>0</v>
      </c>
      <c r="V62" s="29" t="s">
        <v>20</v>
      </c>
      <c r="W62" s="29" t="s">
        <v>20</v>
      </c>
      <c r="X62" s="13">
        <f t="shared" si="15"/>
        <v>0</v>
      </c>
      <c r="Y62" s="13">
        <f t="shared" si="15"/>
        <v>0</v>
      </c>
      <c r="Z62" s="13">
        <f t="shared" si="15"/>
        <v>0</v>
      </c>
      <c r="AA62" s="13">
        <f t="shared" si="15"/>
        <v>0</v>
      </c>
      <c r="AB62" s="13">
        <f t="shared" si="15"/>
        <v>0</v>
      </c>
      <c r="AC62" s="13">
        <f t="shared" si="15"/>
        <v>0</v>
      </c>
      <c r="AD62" s="13">
        <f t="shared" si="15"/>
        <v>0</v>
      </c>
      <c r="AE62" s="13">
        <f t="shared" si="15"/>
        <v>0</v>
      </c>
      <c r="AF62" s="13">
        <f t="shared" si="15"/>
        <v>0</v>
      </c>
      <c r="AG62" s="13">
        <f t="shared" si="15"/>
        <v>0</v>
      </c>
      <c r="AH62" s="13">
        <f t="shared" si="15"/>
        <v>0</v>
      </c>
      <c r="AI62" s="13">
        <f t="shared" si="15"/>
        <v>0</v>
      </c>
      <c r="AJ62" s="13">
        <f t="shared" si="15"/>
        <v>0</v>
      </c>
      <c r="AK62" s="13">
        <f t="shared" si="15"/>
        <v>0</v>
      </c>
      <c r="AL62" s="13">
        <f t="shared" si="15"/>
        <v>0</v>
      </c>
      <c r="AM62" s="13">
        <f t="shared" si="15"/>
        <v>0</v>
      </c>
      <c r="AN62" s="13">
        <f t="shared" si="15"/>
        <v>0</v>
      </c>
      <c r="AO62" s="13">
        <f t="shared" si="15"/>
        <v>0</v>
      </c>
      <c r="AP62" s="13">
        <f t="shared" si="15"/>
        <v>0</v>
      </c>
      <c r="AQ62" s="13">
        <f t="shared" si="15"/>
        <v>0</v>
      </c>
      <c r="AR62" s="13">
        <f t="shared" si="15"/>
        <v>0</v>
      </c>
      <c r="AS62" s="13">
        <f t="shared" si="15"/>
        <v>0</v>
      </c>
      <c r="AT62" s="14"/>
      <c r="AU62" s="14"/>
      <c r="AV62" s="29">
        <f t="shared" si="15"/>
        <v>0</v>
      </c>
      <c r="AW62" s="29">
        <f t="shared" si="15"/>
        <v>0</v>
      </c>
      <c r="AX62" s="29">
        <f t="shared" si="15"/>
        <v>0</v>
      </c>
      <c r="AY62" s="29">
        <f t="shared" si="15"/>
        <v>0</v>
      </c>
      <c r="AZ62" s="29">
        <f t="shared" si="15"/>
        <v>0</v>
      </c>
      <c r="BA62" s="29">
        <f t="shared" si="15"/>
        <v>0</v>
      </c>
      <c r="BB62" s="29">
        <f t="shared" si="15"/>
        <v>0</v>
      </c>
      <c r="BC62" s="29">
        <f t="shared" si="15"/>
        <v>0</v>
      </c>
      <c r="BD62" s="29">
        <f t="shared" si="15"/>
        <v>0</v>
      </c>
      <c r="BE62" s="13">
        <f t="shared" si="15"/>
        <v>0</v>
      </c>
    </row>
    <row r="63" spans="1:57" ht="13.5" customHeight="1" hidden="1" thickBot="1">
      <c r="A63" s="136"/>
      <c r="B63" s="177" t="s">
        <v>37</v>
      </c>
      <c r="C63" s="172" t="s">
        <v>62</v>
      </c>
      <c r="D63" s="15" t="s">
        <v>19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9" t="s">
        <v>20</v>
      </c>
      <c r="W63" s="29" t="s">
        <v>20</v>
      </c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7"/>
      <c r="AU63" s="17"/>
      <c r="AV63" s="50"/>
      <c r="AW63" s="50"/>
      <c r="AX63" s="50"/>
      <c r="AY63" s="50"/>
      <c r="AZ63" s="50"/>
      <c r="BA63" s="50"/>
      <c r="BB63" s="50"/>
      <c r="BC63" s="50"/>
      <c r="BD63" s="50"/>
      <c r="BE63" s="15">
        <f>SUM(E63:BD63)</f>
        <v>0</v>
      </c>
    </row>
    <row r="64" spans="1:57" ht="17.25" customHeight="1" hidden="1" thickBot="1">
      <c r="A64" s="136"/>
      <c r="B64" s="180"/>
      <c r="C64" s="173"/>
      <c r="D64" s="15" t="s">
        <v>21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9" t="s">
        <v>20</v>
      </c>
      <c r="W64" s="29" t="s">
        <v>20</v>
      </c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7"/>
      <c r="AU64" s="17"/>
      <c r="AV64" s="50"/>
      <c r="AW64" s="50"/>
      <c r="AX64" s="50"/>
      <c r="AY64" s="50"/>
      <c r="AZ64" s="50"/>
      <c r="BA64" s="50"/>
      <c r="BB64" s="50"/>
      <c r="BC64" s="50"/>
      <c r="BD64" s="50"/>
      <c r="BE64" s="19">
        <f>SUM(E64:BD64)</f>
        <v>0</v>
      </c>
    </row>
    <row r="65" spans="1:57" ht="1.5" customHeight="1" hidden="1" thickBot="1">
      <c r="A65" s="136"/>
      <c r="B65" s="177"/>
      <c r="C65" s="177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9" t="s">
        <v>20</v>
      </c>
      <c r="W65" s="29" t="s">
        <v>20</v>
      </c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7"/>
      <c r="AU65" s="17"/>
      <c r="AV65" s="50"/>
      <c r="AW65" s="50"/>
      <c r="AX65" s="50"/>
      <c r="AY65" s="50"/>
      <c r="AZ65" s="50"/>
      <c r="BA65" s="50"/>
      <c r="BB65" s="50"/>
      <c r="BC65" s="50"/>
      <c r="BD65" s="50"/>
      <c r="BE65" s="15"/>
    </row>
    <row r="66" spans="1:57" ht="21.75" customHeight="1" hidden="1" thickBot="1">
      <c r="A66" s="136"/>
      <c r="B66" s="180"/>
      <c r="C66" s="180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9" t="s">
        <v>20</v>
      </c>
      <c r="W66" s="29" t="s">
        <v>20</v>
      </c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7"/>
      <c r="AU66" s="17"/>
      <c r="AV66" s="50"/>
      <c r="AW66" s="50"/>
      <c r="AX66" s="50"/>
      <c r="AY66" s="50"/>
      <c r="AZ66" s="50"/>
      <c r="BA66" s="50"/>
      <c r="BB66" s="50"/>
      <c r="BC66" s="50"/>
      <c r="BD66" s="50"/>
      <c r="BE66" s="19"/>
    </row>
    <row r="67" spans="1:57" ht="18" customHeight="1" hidden="1" thickBot="1">
      <c r="A67" s="136"/>
      <c r="B67" s="15" t="s">
        <v>38</v>
      </c>
      <c r="C67" s="16" t="s">
        <v>39</v>
      </c>
      <c r="D67" s="15" t="s">
        <v>19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9" t="s">
        <v>20</v>
      </c>
      <c r="W67" s="29" t="s">
        <v>20</v>
      </c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7"/>
      <c r="AU67" s="17"/>
      <c r="AV67" s="50"/>
      <c r="AW67" s="50"/>
      <c r="AX67" s="50"/>
      <c r="AY67" s="50"/>
      <c r="AZ67" s="50"/>
      <c r="BA67" s="50"/>
      <c r="BB67" s="50"/>
      <c r="BC67" s="50"/>
      <c r="BD67" s="50"/>
      <c r="BE67" s="15">
        <f t="shared" si="7"/>
        <v>0</v>
      </c>
    </row>
    <row r="68" spans="1:57" ht="20.25" customHeight="1" hidden="1" thickBot="1">
      <c r="A68" s="136"/>
      <c r="B68" s="15" t="s">
        <v>63</v>
      </c>
      <c r="C68" s="15" t="s">
        <v>40</v>
      </c>
      <c r="D68" s="15" t="s">
        <v>19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9" t="s">
        <v>20</v>
      </c>
      <c r="W68" s="29" t="s">
        <v>20</v>
      </c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7"/>
      <c r="AU68" s="17"/>
      <c r="AV68" s="50"/>
      <c r="AW68" s="50"/>
      <c r="AX68" s="50"/>
      <c r="AY68" s="50"/>
      <c r="AZ68" s="50"/>
      <c r="BA68" s="50"/>
      <c r="BB68" s="50"/>
      <c r="BC68" s="50"/>
      <c r="BD68" s="50"/>
      <c r="BE68" s="23">
        <f>SUM(E68:BD68)</f>
        <v>0</v>
      </c>
    </row>
    <row r="69" spans="1:57" ht="13.5" customHeight="1" hidden="1" thickBot="1">
      <c r="A69" s="136"/>
      <c r="B69" s="175" t="s">
        <v>64</v>
      </c>
      <c r="C69" s="175" t="s">
        <v>65</v>
      </c>
      <c r="D69" s="12" t="s">
        <v>19</v>
      </c>
      <c r="E69" s="13">
        <f>SUM(E71,E73,E74)</f>
        <v>0</v>
      </c>
      <c r="F69" s="13">
        <f aca="true" t="shared" si="16" ref="F69:BE69">SUM(F71,F73,F74)</f>
        <v>0</v>
      </c>
      <c r="G69" s="13">
        <f t="shared" si="16"/>
        <v>0</v>
      </c>
      <c r="H69" s="13">
        <f t="shared" si="16"/>
        <v>0</v>
      </c>
      <c r="I69" s="13">
        <f t="shared" si="16"/>
        <v>0</v>
      </c>
      <c r="J69" s="13">
        <f t="shared" si="16"/>
        <v>0</v>
      </c>
      <c r="K69" s="13">
        <f t="shared" si="16"/>
        <v>0</v>
      </c>
      <c r="L69" s="13">
        <f t="shared" si="16"/>
        <v>0</v>
      </c>
      <c r="M69" s="13">
        <f t="shared" si="16"/>
        <v>0</v>
      </c>
      <c r="N69" s="13">
        <f t="shared" si="16"/>
        <v>0</v>
      </c>
      <c r="O69" s="13">
        <f t="shared" si="16"/>
        <v>0</v>
      </c>
      <c r="P69" s="13">
        <f t="shared" si="16"/>
        <v>0</v>
      </c>
      <c r="Q69" s="13">
        <f t="shared" si="16"/>
        <v>0</v>
      </c>
      <c r="R69" s="13">
        <f t="shared" si="16"/>
        <v>0</v>
      </c>
      <c r="S69" s="13">
        <f t="shared" si="16"/>
        <v>0</v>
      </c>
      <c r="T69" s="13">
        <f t="shared" si="16"/>
        <v>0</v>
      </c>
      <c r="U69" s="13">
        <f t="shared" si="16"/>
        <v>0</v>
      </c>
      <c r="V69" s="29" t="s">
        <v>20</v>
      </c>
      <c r="W69" s="29" t="s">
        <v>20</v>
      </c>
      <c r="X69" s="13">
        <f t="shared" si="16"/>
        <v>0</v>
      </c>
      <c r="Y69" s="13">
        <f t="shared" si="16"/>
        <v>0</v>
      </c>
      <c r="Z69" s="13">
        <f t="shared" si="16"/>
        <v>0</v>
      </c>
      <c r="AA69" s="13">
        <f t="shared" si="16"/>
        <v>0</v>
      </c>
      <c r="AB69" s="13">
        <f t="shared" si="16"/>
        <v>0</v>
      </c>
      <c r="AC69" s="13">
        <f t="shared" si="16"/>
        <v>0</v>
      </c>
      <c r="AD69" s="13">
        <f t="shared" si="16"/>
        <v>0</v>
      </c>
      <c r="AE69" s="13">
        <f t="shared" si="16"/>
        <v>0</v>
      </c>
      <c r="AF69" s="13">
        <f t="shared" si="16"/>
        <v>0</v>
      </c>
      <c r="AG69" s="13">
        <f t="shared" si="16"/>
        <v>0</v>
      </c>
      <c r="AH69" s="13">
        <f t="shared" si="16"/>
        <v>0</v>
      </c>
      <c r="AI69" s="13">
        <f t="shared" si="16"/>
        <v>0</v>
      </c>
      <c r="AJ69" s="13">
        <f t="shared" si="16"/>
        <v>0</v>
      </c>
      <c r="AK69" s="13">
        <f t="shared" si="16"/>
        <v>0</v>
      </c>
      <c r="AL69" s="13">
        <f t="shared" si="16"/>
        <v>0</v>
      </c>
      <c r="AM69" s="13">
        <f t="shared" si="16"/>
        <v>0</v>
      </c>
      <c r="AN69" s="13">
        <f t="shared" si="16"/>
        <v>0</v>
      </c>
      <c r="AO69" s="13">
        <f t="shared" si="16"/>
        <v>0</v>
      </c>
      <c r="AP69" s="13">
        <f t="shared" si="16"/>
        <v>0</v>
      </c>
      <c r="AQ69" s="13">
        <f t="shared" si="16"/>
        <v>0</v>
      </c>
      <c r="AR69" s="13">
        <f t="shared" si="16"/>
        <v>0</v>
      </c>
      <c r="AS69" s="13">
        <f t="shared" si="16"/>
        <v>0</v>
      </c>
      <c r="AT69" s="14"/>
      <c r="AU69" s="14"/>
      <c r="AV69" s="29">
        <f t="shared" si="16"/>
        <v>0</v>
      </c>
      <c r="AW69" s="29">
        <f t="shared" si="16"/>
        <v>0</v>
      </c>
      <c r="AX69" s="29">
        <f t="shared" si="16"/>
        <v>0</v>
      </c>
      <c r="AY69" s="29">
        <f t="shared" si="16"/>
        <v>0</v>
      </c>
      <c r="AZ69" s="29">
        <f t="shared" si="16"/>
        <v>0</v>
      </c>
      <c r="BA69" s="29">
        <f t="shared" si="16"/>
        <v>0</v>
      </c>
      <c r="BB69" s="29">
        <f t="shared" si="16"/>
        <v>0</v>
      </c>
      <c r="BC69" s="29">
        <f t="shared" si="16"/>
        <v>0</v>
      </c>
      <c r="BD69" s="29">
        <f t="shared" si="16"/>
        <v>0</v>
      </c>
      <c r="BE69" s="13">
        <f t="shared" si="16"/>
        <v>0</v>
      </c>
    </row>
    <row r="70" spans="1:57" ht="23.25" customHeight="1" hidden="1" thickBot="1">
      <c r="A70" s="136"/>
      <c r="B70" s="176"/>
      <c r="C70" s="176"/>
      <c r="D70" s="12" t="s">
        <v>21</v>
      </c>
      <c r="E70" s="13">
        <f>SUM(E72)</f>
        <v>0</v>
      </c>
      <c r="F70" s="13">
        <f aca="true" t="shared" si="17" ref="F70:BE70">SUM(F72)</f>
        <v>0</v>
      </c>
      <c r="G70" s="13">
        <f t="shared" si="17"/>
        <v>0</v>
      </c>
      <c r="H70" s="13">
        <f t="shared" si="17"/>
        <v>0</v>
      </c>
      <c r="I70" s="13">
        <f t="shared" si="17"/>
        <v>0</v>
      </c>
      <c r="J70" s="13">
        <f t="shared" si="17"/>
        <v>0</v>
      </c>
      <c r="K70" s="13">
        <f t="shared" si="17"/>
        <v>0</v>
      </c>
      <c r="L70" s="13">
        <f t="shared" si="17"/>
        <v>0</v>
      </c>
      <c r="M70" s="13">
        <f t="shared" si="17"/>
        <v>0</v>
      </c>
      <c r="N70" s="13">
        <f t="shared" si="17"/>
        <v>0</v>
      </c>
      <c r="O70" s="13">
        <f t="shared" si="17"/>
        <v>0</v>
      </c>
      <c r="P70" s="13">
        <f t="shared" si="17"/>
        <v>0</v>
      </c>
      <c r="Q70" s="13">
        <f t="shared" si="17"/>
        <v>0</v>
      </c>
      <c r="R70" s="13">
        <f t="shared" si="17"/>
        <v>0</v>
      </c>
      <c r="S70" s="13">
        <f t="shared" si="17"/>
        <v>0</v>
      </c>
      <c r="T70" s="13">
        <f t="shared" si="17"/>
        <v>0</v>
      </c>
      <c r="U70" s="13">
        <f t="shared" si="17"/>
        <v>0</v>
      </c>
      <c r="V70" s="29" t="s">
        <v>20</v>
      </c>
      <c r="W70" s="29" t="s">
        <v>20</v>
      </c>
      <c r="X70" s="13">
        <f t="shared" si="17"/>
        <v>0</v>
      </c>
      <c r="Y70" s="13">
        <f t="shared" si="17"/>
        <v>0</v>
      </c>
      <c r="Z70" s="13">
        <f t="shared" si="17"/>
        <v>0</v>
      </c>
      <c r="AA70" s="13">
        <f t="shared" si="17"/>
        <v>0</v>
      </c>
      <c r="AB70" s="13">
        <f t="shared" si="17"/>
        <v>0</v>
      </c>
      <c r="AC70" s="13">
        <f t="shared" si="17"/>
        <v>0</v>
      </c>
      <c r="AD70" s="13">
        <f t="shared" si="17"/>
        <v>0</v>
      </c>
      <c r="AE70" s="13">
        <f t="shared" si="17"/>
        <v>0</v>
      </c>
      <c r="AF70" s="13">
        <f t="shared" si="17"/>
        <v>0</v>
      </c>
      <c r="AG70" s="13">
        <f t="shared" si="17"/>
        <v>0</v>
      </c>
      <c r="AH70" s="13">
        <f t="shared" si="17"/>
        <v>0</v>
      </c>
      <c r="AI70" s="13">
        <f t="shared" si="17"/>
        <v>0</v>
      </c>
      <c r="AJ70" s="13">
        <f t="shared" si="17"/>
        <v>0</v>
      </c>
      <c r="AK70" s="13">
        <f t="shared" si="17"/>
        <v>0</v>
      </c>
      <c r="AL70" s="13">
        <f t="shared" si="17"/>
        <v>0</v>
      </c>
      <c r="AM70" s="13">
        <f t="shared" si="17"/>
        <v>0</v>
      </c>
      <c r="AN70" s="13">
        <f t="shared" si="17"/>
        <v>0</v>
      </c>
      <c r="AO70" s="13">
        <f t="shared" si="17"/>
        <v>0</v>
      </c>
      <c r="AP70" s="13">
        <f t="shared" si="17"/>
        <v>0</v>
      </c>
      <c r="AQ70" s="13">
        <f t="shared" si="17"/>
        <v>0</v>
      </c>
      <c r="AR70" s="13">
        <f t="shared" si="17"/>
        <v>0</v>
      </c>
      <c r="AS70" s="13">
        <f t="shared" si="17"/>
        <v>0</v>
      </c>
      <c r="AT70" s="14"/>
      <c r="AU70" s="14"/>
      <c r="AV70" s="29">
        <f t="shared" si="17"/>
        <v>0</v>
      </c>
      <c r="AW70" s="29">
        <f t="shared" si="17"/>
        <v>0</v>
      </c>
      <c r="AX70" s="29">
        <f t="shared" si="17"/>
        <v>0</v>
      </c>
      <c r="AY70" s="29">
        <f t="shared" si="17"/>
        <v>0</v>
      </c>
      <c r="AZ70" s="29">
        <f t="shared" si="17"/>
        <v>0</v>
      </c>
      <c r="BA70" s="29">
        <f t="shared" si="17"/>
        <v>0</v>
      </c>
      <c r="BB70" s="29">
        <f t="shared" si="17"/>
        <v>0</v>
      </c>
      <c r="BC70" s="29">
        <f t="shared" si="17"/>
        <v>0</v>
      </c>
      <c r="BD70" s="29">
        <f t="shared" si="17"/>
        <v>0</v>
      </c>
      <c r="BE70" s="13">
        <f t="shared" si="17"/>
        <v>0</v>
      </c>
    </row>
    <row r="71" spans="1:57" s="20" customFormat="1" ht="13.5" customHeight="1" hidden="1" thickBot="1">
      <c r="A71" s="136"/>
      <c r="B71" s="177" t="s">
        <v>66</v>
      </c>
      <c r="C71" s="172" t="s">
        <v>67</v>
      </c>
      <c r="D71" s="15" t="s">
        <v>19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29" t="s">
        <v>20</v>
      </c>
      <c r="W71" s="29" t="s">
        <v>20</v>
      </c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50"/>
      <c r="AW71" s="50"/>
      <c r="AX71" s="50"/>
      <c r="AY71" s="50"/>
      <c r="AZ71" s="50"/>
      <c r="BA71" s="50"/>
      <c r="BB71" s="50"/>
      <c r="BC71" s="50"/>
      <c r="BD71" s="50"/>
      <c r="BE71" s="15">
        <f t="shared" si="7"/>
        <v>0</v>
      </c>
    </row>
    <row r="72" spans="1:57" s="20" customFormat="1" ht="37.5" customHeight="1" hidden="1" thickBot="1">
      <c r="A72" s="136"/>
      <c r="B72" s="180"/>
      <c r="C72" s="181"/>
      <c r="D72" s="15" t="s">
        <v>21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29" t="s">
        <v>20</v>
      </c>
      <c r="W72" s="29" t="s">
        <v>20</v>
      </c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50"/>
      <c r="AW72" s="50"/>
      <c r="AX72" s="50"/>
      <c r="AY72" s="50"/>
      <c r="AZ72" s="50"/>
      <c r="BA72" s="50"/>
      <c r="BB72" s="50"/>
      <c r="BC72" s="50"/>
      <c r="BD72" s="50"/>
      <c r="BE72" s="19">
        <f>SUM(E72:BD72)</f>
        <v>0</v>
      </c>
    </row>
    <row r="73" spans="1:57" s="20" customFormat="1" ht="13.5" customHeight="1" hidden="1" thickBot="1">
      <c r="A73" s="136"/>
      <c r="B73" s="15" t="s">
        <v>68</v>
      </c>
      <c r="C73" s="16" t="s">
        <v>39</v>
      </c>
      <c r="D73" s="15" t="s">
        <v>19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29" t="s">
        <v>20</v>
      </c>
      <c r="W73" s="29" t="s">
        <v>20</v>
      </c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50"/>
      <c r="AW73" s="50"/>
      <c r="AX73" s="50"/>
      <c r="AY73" s="50"/>
      <c r="AZ73" s="50"/>
      <c r="BA73" s="50"/>
      <c r="BB73" s="50"/>
      <c r="BC73" s="50"/>
      <c r="BD73" s="50"/>
      <c r="BE73" s="15">
        <f t="shared" si="7"/>
        <v>0</v>
      </c>
    </row>
    <row r="74" spans="1:57" s="20" customFormat="1" ht="13.5" customHeight="1" hidden="1" thickBot="1">
      <c r="A74" s="136"/>
      <c r="B74" s="15" t="s">
        <v>69</v>
      </c>
      <c r="C74" s="15" t="s">
        <v>40</v>
      </c>
      <c r="D74" s="15" t="s">
        <v>19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29" t="s">
        <v>20</v>
      </c>
      <c r="W74" s="29" t="s">
        <v>20</v>
      </c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50"/>
      <c r="AW74" s="50"/>
      <c r="AX74" s="50"/>
      <c r="AY74" s="50"/>
      <c r="AZ74" s="50"/>
      <c r="BA74" s="50"/>
      <c r="BB74" s="50"/>
      <c r="BC74" s="50"/>
      <c r="BD74" s="50"/>
      <c r="BE74" s="23">
        <f t="shared" si="7"/>
        <v>0</v>
      </c>
    </row>
    <row r="75" spans="1:57" ht="13.5" customHeight="1" hidden="1" thickBot="1">
      <c r="A75" s="136"/>
      <c r="B75" s="175" t="s">
        <v>70</v>
      </c>
      <c r="C75" s="175" t="s">
        <v>71</v>
      </c>
      <c r="D75" s="12" t="s">
        <v>19</v>
      </c>
      <c r="E75" s="13">
        <f>SUM(E77,E79,E81,E82)</f>
        <v>0</v>
      </c>
      <c r="F75" s="13">
        <f aca="true" t="shared" si="18" ref="F75:BD75">SUM(F77,F79,F81,F82)</f>
        <v>0</v>
      </c>
      <c r="G75" s="13">
        <f t="shared" si="18"/>
        <v>0</v>
      </c>
      <c r="H75" s="13">
        <f t="shared" si="18"/>
        <v>0</v>
      </c>
      <c r="I75" s="13">
        <f t="shared" si="18"/>
        <v>0</v>
      </c>
      <c r="J75" s="13">
        <f t="shared" si="18"/>
        <v>0</v>
      </c>
      <c r="K75" s="13">
        <f t="shared" si="18"/>
        <v>0</v>
      </c>
      <c r="L75" s="13">
        <f t="shared" si="18"/>
        <v>0</v>
      </c>
      <c r="M75" s="13">
        <f t="shared" si="18"/>
        <v>0</v>
      </c>
      <c r="N75" s="13">
        <f t="shared" si="18"/>
        <v>0</v>
      </c>
      <c r="O75" s="13">
        <f t="shared" si="18"/>
        <v>0</v>
      </c>
      <c r="P75" s="13">
        <f t="shared" si="18"/>
        <v>0</v>
      </c>
      <c r="Q75" s="13">
        <f t="shared" si="18"/>
        <v>0</v>
      </c>
      <c r="R75" s="13">
        <f t="shared" si="18"/>
        <v>0</v>
      </c>
      <c r="S75" s="13">
        <f t="shared" si="18"/>
        <v>0</v>
      </c>
      <c r="T75" s="13">
        <f t="shared" si="18"/>
        <v>0</v>
      </c>
      <c r="U75" s="13">
        <f t="shared" si="18"/>
        <v>0</v>
      </c>
      <c r="V75" s="29" t="s">
        <v>20</v>
      </c>
      <c r="W75" s="29" t="s">
        <v>20</v>
      </c>
      <c r="X75" s="13">
        <f t="shared" si="18"/>
        <v>0</v>
      </c>
      <c r="Y75" s="13">
        <f t="shared" si="18"/>
        <v>0</v>
      </c>
      <c r="Z75" s="13">
        <f t="shared" si="18"/>
        <v>0</v>
      </c>
      <c r="AA75" s="13">
        <f t="shared" si="18"/>
        <v>0</v>
      </c>
      <c r="AB75" s="13">
        <f t="shared" si="18"/>
        <v>0</v>
      </c>
      <c r="AC75" s="13">
        <f t="shared" si="18"/>
        <v>0</v>
      </c>
      <c r="AD75" s="13">
        <f t="shared" si="18"/>
        <v>0</v>
      </c>
      <c r="AE75" s="13">
        <f t="shared" si="18"/>
        <v>0</v>
      </c>
      <c r="AF75" s="13">
        <f t="shared" si="18"/>
        <v>0</v>
      </c>
      <c r="AG75" s="13">
        <f t="shared" si="18"/>
        <v>0</v>
      </c>
      <c r="AH75" s="13">
        <f t="shared" si="18"/>
        <v>0</v>
      </c>
      <c r="AI75" s="13">
        <f t="shared" si="18"/>
        <v>0</v>
      </c>
      <c r="AJ75" s="13">
        <f t="shared" si="18"/>
        <v>0</v>
      </c>
      <c r="AK75" s="13">
        <f t="shared" si="18"/>
        <v>0</v>
      </c>
      <c r="AL75" s="13">
        <f t="shared" si="18"/>
        <v>0</v>
      </c>
      <c r="AM75" s="13">
        <f t="shared" si="18"/>
        <v>0</v>
      </c>
      <c r="AN75" s="13">
        <f t="shared" si="18"/>
        <v>0</v>
      </c>
      <c r="AO75" s="13">
        <f t="shared" si="18"/>
        <v>0</v>
      </c>
      <c r="AP75" s="13">
        <f t="shared" si="18"/>
        <v>0</v>
      </c>
      <c r="AQ75" s="13">
        <f t="shared" si="18"/>
        <v>0</v>
      </c>
      <c r="AR75" s="13">
        <f t="shared" si="18"/>
        <v>0</v>
      </c>
      <c r="AS75" s="13">
        <f t="shared" si="18"/>
        <v>0</v>
      </c>
      <c r="AT75" s="14"/>
      <c r="AU75" s="14"/>
      <c r="AV75" s="29">
        <f t="shared" si="18"/>
        <v>0</v>
      </c>
      <c r="AW75" s="29">
        <f t="shared" si="18"/>
        <v>0</v>
      </c>
      <c r="AX75" s="29">
        <f t="shared" si="18"/>
        <v>0</v>
      </c>
      <c r="AY75" s="29">
        <f t="shared" si="18"/>
        <v>0</v>
      </c>
      <c r="AZ75" s="29">
        <f t="shared" si="18"/>
        <v>0</v>
      </c>
      <c r="BA75" s="29">
        <f t="shared" si="18"/>
        <v>0</v>
      </c>
      <c r="BB75" s="29">
        <f t="shared" si="18"/>
        <v>0</v>
      </c>
      <c r="BC75" s="29">
        <f t="shared" si="18"/>
        <v>0</v>
      </c>
      <c r="BD75" s="29">
        <f t="shared" si="18"/>
        <v>0</v>
      </c>
      <c r="BE75" s="13">
        <f>SUM(BE77,BE79,BE81,BE82)</f>
        <v>0</v>
      </c>
    </row>
    <row r="76" spans="1:57" ht="13.5" customHeight="1" hidden="1" thickBot="1">
      <c r="A76" s="136"/>
      <c r="B76" s="176"/>
      <c r="C76" s="176"/>
      <c r="D76" s="12" t="s">
        <v>21</v>
      </c>
      <c r="E76" s="13">
        <f>SUM(E78,E80)</f>
        <v>0</v>
      </c>
      <c r="F76" s="13">
        <f aca="true" t="shared" si="19" ref="F76:BE76">SUM(F78,F80)</f>
        <v>0</v>
      </c>
      <c r="G76" s="13">
        <f t="shared" si="19"/>
        <v>0</v>
      </c>
      <c r="H76" s="13">
        <f t="shared" si="19"/>
        <v>0</v>
      </c>
      <c r="I76" s="13">
        <f t="shared" si="19"/>
        <v>0</v>
      </c>
      <c r="J76" s="13">
        <f t="shared" si="19"/>
        <v>0</v>
      </c>
      <c r="K76" s="13">
        <f t="shared" si="19"/>
        <v>0</v>
      </c>
      <c r="L76" s="13">
        <f t="shared" si="19"/>
        <v>0</v>
      </c>
      <c r="M76" s="13">
        <f t="shared" si="19"/>
        <v>0</v>
      </c>
      <c r="N76" s="13">
        <f t="shared" si="19"/>
        <v>0</v>
      </c>
      <c r="O76" s="13">
        <f t="shared" si="19"/>
        <v>0</v>
      </c>
      <c r="P76" s="13">
        <f t="shared" si="19"/>
        <v>0</v>
      </c>
      <c r="Q76" s="13">
        <f t="shared" si="19"/>
        <v>0</v>
      </c>
      <c r="R76" s="13">
        <f t="shared" si="19"/>
        <v>0</v>
      </c>
      <c r="S76" s="13">
        <f t="shared" si="19"/>
        <v>0</v>
      </c>
      <c r="T76" s="13">
        <f t="shared" si="19"/>
        <v>0</v>
      </c>
      <c r="U76" s="13">
        <f t="shared" si="19"/>
        <v>0</v>
      </c>
      <c r="V76" s="29" t="s">
        <v>20</v>
      </c>
      <c r="W76" s="29" t="s">
        <v>20</v>
      </c>
      <c r="X76" s="13">
        <f t="shared" si="19"/>
        <v>0</v>
      </c>
      <c r="Y76" s="13">
        <f t="shared" si="19"/>
        <v>0</v>
      </c>
      <c r="Z76" s="13">
        <f t="shared" si="19"/>
        <v>0</v>
      </c>
      <c r="AA76" s="13">
        <f t="shared" si="19"/>
        <v>0</v>
      </c>
      <c r="AB76" s="13">
        <f t="shared" si="19"/>
        <v>0</v>
      </c>
      <c r="AC76" s="13">
        <f t="shared" si="19"/>
        <v>0</v>
      </c>
      <c r="AD76" s="13">
        <f t="shared" si="19"/>
        <v>0</v>
      </c>
      <c r="AE76" s="13">
        <f t="shared" si="19"/>
        <v>0</v>
      </c>
      <c r="AF76" s="13">
        <f t="shared" si="19"/>
        <v>0</v>
      </c>
      <c r="AG76" s="13">
        <f t="shared" si="19"/>
        <v>0</v>
      </c>
      <c r="AH76" s="13">
        <f t="shared" si="19"/>
        <v>0</v>
      </c>
      <c r="AI76" s="13">
        <f t="shared" si="19"/>
        <v>0</v>
      </c>
      <c r="AJ76" s="13">
        <f t="shared" si="19"/>
        <v>0</v>
      </c>
      <c r="AK76" s="13">
        <f t="shared" si="19"/>
        <v>0</v>
      </c>
      <c r="AL76" s="13">
        <f t="shared" si="19"/>
        <v>0</v>
      </c>
      <c r="AM76" s="13">
        <f t="shared" si="19"/>
        <v>0</v>
      </c>
      <c r="AN76" s="13">
        <f t="shared" si="19"/>
        <v>0</v>
      </c>
      <c r="AO76" s="13">
        <f t="shared" si="19"/>
        <v>0</v>
      </c>
      <c r="AP76" s="13">
        <f t="shared" si="19"/>
        <v>0</v>
      </c>
      <c r="AQ76" s="13">
        <f t="shared" si="19"/>
        <v>0</v>
      </c>
      <c r="AR76" s="13">
        <f t="shared" si="19"/>
        <v>0</v>
      </c>
      <c r="AS76" s="13">
        <f t="shared" si="19"/>
        <v>0</v>
      </c>
      <c r="AT76" s="14"/>
      <c r="AU76" s="14"/>
      <c r="AV76" s="29">
        <f t="shared" si="19"/>
        <v>0</v>
      </c>
      <c r="AW76" s="29">
        <f t="shared" si="19"/>
        <v>0</v>
      </c>
      <c r="AX76" s="29">
        <f t="shared" si="19"/>
        <v>0</v>
      </c>
      <c r="AY76" s="29">
        <f t="shared" si="19"/>
        <v>0</v>
      </c>
      <c r="AZ76" s="29">
        <f t="shared" si="19"/>
        <v>0</v>
      </c>
      <c r="BA76" s="29">
        <f t="shared" si="19"/>
        <v>0</v>
      </c>
      <c r="BB76" s="29">
        <f t="shared" si="19"/>
        <v>0</v>
      </c>
      <c r="BC76" s="29">
        <f t="shared" si="19"/>
        <v>0</v>
      </c>
      <c r="BD76" s="29">
        <f t="shared" si="19"/>
        <v>0</v>
      </c>
      <c r="BE76" s="13">
        <f t="shared" si="19"/>
        <v>0</v>
      </c>
    </row>
    <row r="77" spans="1:57" ht="13.5" customHeight="1" hidden="1" thickBot="1">
      <c r="A77" s="136"/>
      <c r="B77" s="177" t="s">
        <v>72</v>
      </c>
      <c r="C77" s="182" t="s">
        <v>73</v>
      </c>
      <c r="D77" s="15" t="s">
        <v>19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9" t="s">
        <v>20</v>
      </c>
      <c r="W77" s="29" t="s">
        <v>20</v>
      </c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7"/>
      <c r="AU77" s="17"/>
      <c r="AV77" s="50"/>
      <c r="AW77" s="50"/>
      <c r="AX77" s="50"/>
      <c r="AY77" s="50"/>
      <c r="AZ77" s="50"/>
      <c r="BA77" s="50"/>
      <c r="BB77" s="50"/>
      <c r="BC77" s="50"/>
      <c r="BD77" s="50"/>
      <c r="BE77" s="15">
        <f t="shared" si="7"/>
        <v>0</v>
      </c>
    </row>
    <row r="78" spans="1:57" ht="13.5" customHeight="1" hidden="1" thickBot="1">
      <c r="A78" s="136"/>
      <c r="B78" s="179"/>
      <c r="C78" s="183"/>
      <c r="D78" s="15" t="s">
        <v>21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9" t="s">
        <v>20</v>
      </c>
      <c r="W78" s="29" t="s">
        <v>20</v>
      </c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7"/>
      <c r="AU78" s="17"/>
      <c r="AV78" s="50"/>
      <c r="AW78" s="50"/>
      <c r="AX78" s="50"/>
      <c r="AY78" s="50"/>
      <c r="AZ78" s="50"/>
      <c r="BA78" s="50"/>
      <c r="BB78" s="50"/>
      <c r="BC78" s="50"/>
      <c r="BD78" s="50"/>
      <c r="BE78" s="19">
        <f t="shared" si="7"/>
        <v>0</v>
      </c>
    </row>
    <row r="79" spans="1:57" ht="13.5" customHeight="1" hidden="1" thickBot="1">
      <c r="A79" s="136"/>
      <c r="B79" s="177"/>
      <c r="C79" s="177"/>
      <c r="D79" s="15" t="s">
        <v>19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29" t="s">
        <v>20</v>
      </c>
      <c r="W79" s="29" t="s">
        <v>20</v>
      </c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7"/>
      <c r="AU79" s="17"/>
      <c r="AV79" s="50"/>
      <c r="AW79" s="50"/>
      <c r="AX79" s="50"/>
      <c r="AY79" s="50"/>
      <c r="AZ79" s="50"/>
      <c r="BA79" s="50"/>
      <c r="BB79" s="50"/>
      <c r="BC79" s="50"/>
      <c r="BD79" s="50"/>
      <c r="BE79" s="15">
        <f t="shared" si="7"/>
        <v>0</v>
      </c>
    </row>
    <row r="80" spans="1:57" ht="29.25" customHeight="1" hidden="1" thickBot="1">
      <c r="A80" s="136"/>
      <c r="B80" s="179"/>
      <c r="C80" s="179"/>
      <c r="D80" s="15" t="s">
        <v>21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29" t="s">
        <v>20</v>
      </c>
      <c r="W80" s="29" t="s">
        <v>20</v>
      </c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7"/>
      <c r="AU80" s="17"/>
      <c r="AV80" s="50"/>
      <c r="AW80" s="50"/>
      <c r="AX80" s="50"/>
      <c r="AY80" s="50"/>
      <c r="AZ80" s="50"/>
      <c r="BA80" s="50"/>
      <c r="BB80" s="50"/>
      <c r="BC80" s="50"/>
      <c r="BD80" s="50"/>
      <c r="BE80" s="19">
        <f t="shared" si="7"/>
        <v>0</v>
      </c>
    </row>
    <row r="81" spans="1:57" ht="13.5" customHeight="1" hidden="1" thickBot="1">
      <c r="A81" s="136"/>
      <c r="B81" s="15" t="s">
        <v>74</v>
      </c>
      <c r="C81" s="28" t="s">
        <v>39</v>
      </c>
      <c r="D81" s="15" t="s">
        <v>19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29" t="s">
        <v>20</v>
      </c>
      <c r="W81" s="29" t="s">
        <v>20</v>
      </c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7"/>
      <c r="AU81" s="17"/>
      <c r="AV81" s="50"/>
      <c r="AW81" s="50"/>
      <c r="AX81" s="50"/>
      <c r="AY81" s="50"/>
      <c r="AZ81" s="50"/>
      <c r="BA81" s="50"/>
      <c r="BB81" s="50"/>
      <c r="BC81" s="50"/>
      <c r="BD81" s="50"/>
      <c r="BE81" s="15">
        <f t="shared" si="7"/>
        <v>0</v>
      </c>
    </row>
    <row r="82" spans="1:57" ht="13.5" customHeight="1" hidden="1" thickBot="1">
      <c r="A82" s="136"/>
      <c r="B82" s="26" t="s">
        <v>75</v>
      </c>
      <c r="C82" s="15" t="s">
        <v>40</v>
      </c>
      <c r="D82" s="15" t="s">
        <v>19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9" t="s">
        <v>20</v>
      </c>
      <c r="W82" s="29" t="s">
        <v>20</v>
      </c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7"/>
      <c r="AU82" s="17"/>
      <c r="AV82" s="50"/>
      <c r="AW82" s="50"/>
      <c r="AX82" s="50"/>
      <c r="AY82" s="50"/>
      <c r="AZ82" s="50"/>
      <c r="BA82" s="50"/>
      <c r="BB82" s="50"/>
      <c r="BC82" s="50"/>
      <c r="BD82" s="50"/>
      <c r="BE82" s="15">
        <f t="shared" si="7"/>
        <v>0</v>
      </c>
    </row>
    <row r="83" spans="1:57" ht="13.5" customHeight="1" hidden="1" thickBot="1">
      <c r="A83" s="136"/>
      <c r="B83" s="175" t="s">
        <v>76</v>
      </c>
      <c r="C83" s="175" t="s">
        <v>77</v>
      </c>
      <c r="D83" s="12" t="s">
        <v>19</v>
      </c>
      <c r="E83" s="13">
        <f>SUM(E85,E87,E88)</f>
        <v>0</v>
      </c>
      <c r="F83" s="13">
        <f aca="true" t="shared" si="20" ref="F83:BE83">SUM(F85,F87,F88)</f>
        <v>0</v>
      </c>
      <c r="G83" s="13">
        <f t="shared" si="20"/>
        <v>0</v>
      </c>
      <c r="H83" s="13">
        <f t="shared" si="20"/>
        <v>0</v>
      </c>
      <c r="I83" s="13">
        <f t="shared" si="20"/>
        <v>0</v>
      </c>
      <c r="J83" s="13">
        <f t="shared" si="20"/>
        <v>0</v>
      </c>
      <c r="K83" s="13">
        <f t="shared" si="20"/>
        <v>0</v>
      </c>
      <c r="L83" s="13">
        <f t="shared" si="20"/>
        <v>0</v>
      </c>
      <c r="M83" s="13">
        <f t="shared" si="20"/>
        <v>0</v>
      </c>
      <c r="N83" s="13">
        <f t="shared" si="20"/>
        <v>0</v>
      </c>
      <c r="O83" s="13">
        <f t="shared" si="20"/>
        <v>0</v>
      </c>
      <c r="P83" s="13">
        <f t="shared" si="20"/>
        <v>0</v>
      </c>
      <c r="Q83" s="13">
        <f t="shared" si="20"/>
        <v>0</v>
      </c>
      <c r="R83" s="13">
        <f t="shared" si="20"/>
        <v>0</v>
      </c>
      <c r="S83" s="13">
        <f t="shared" si="20"/>
        <v>0</v>
      </c>
      <c r="T83" s="13">
        <f t="shared" si="20"/>
        <v>0</v>
      </c>
      <c r="U83" s="13">
        <f t="shared" si="20"/>
        <v>0</v>
      </c>
      <c r="V83" s="29" t="s">
        <v>20</v>
      </c>
      <c r="W83" s="29" t="s">
        <v>20</v>
      </c>
      <c r="X83" s="13">
        <f t="shared" si="20"/>
        <v>0</v>
      </c>
      <c r="Y83" s="13">
        <f t="shared" si="20"/>
        <v>0</v>
      </c>
      <c r="Z83" s="13">
        <f t="shared" si="20"/>
        <v>0</v>
      </c>
      <c r="AA83" s="13">
        <f t="shared" si="20"/>
        <v>0</v>
      </c>
      <c r="AB83" s="13">
        <f t="shared" si="20"/>
        <v>0</v>
      </c>
      <c r="AC83" s="13">
        <f t="shared" si="20"/>
        <v>0</v>
      </c>
      <c r="AD83" s="13">
        <f t="shared" si="20"/>
        <v>0</v>
      </c>
      <c r="AE83" s="13">
        <f t="shared" si="20"/>
        <v>0</v>
      </c>
      <c r="AF83" s="13">
        <f t="shared" si="20"/>
        <v>0</v>
      </c>
      <c r="AG83" s="13">
        <f t="shared" si="20"/>
        <v>0</v>
      </c>
      <c r="AH83" s="13">
        <f t="shared" si="20"/>
        <v>0</v>
      </c>
      <c r="AI83" s="13">
        <f t="shared" si="20"/>
        <v>0</v>
      </c>
      <c r="AJ83" s="13">
        <f t="shared" si="20"/>
        <v>0</v>
      </c>
      <c r="AK83" s="13">
        <f t="shared" si="20"/>
        <v>0</v>
      </c>
      <c r="AL83" s="13">
        <f t="shared" si="20"/>
        <v>0</v>
      </c>
      <c r="AM83" s="13">
        <f t="shared" si="20"/>
        <v>0</v>
      </c>
      <c r="AN83" s="13">
        <f t="shared" si="20"/>
        <v>0</v>
      </c>
      <c r="AO83" s="13">
        <f t="shared" si="20"/>
        <v>0</v>
      </c>
      <c r="AP83" s="13">
        <f t="shared" si="20"/>
        <v>0</v>
      </c>
      <c r="AQ83" s="13">
        <f t="shared" si="20"/>
        <v>0</v>
      </c>
      <c r="AR83" s="13">
        <f t="shared" si="20"/>
        <v>0</v>
      </c>
      <c r="AS83" s="13">
        <f t="shared" si="20"/>
        <v>0</v>
      </c>
      <c r="AT83" s="14"/>
      <c r="AU83" s="14"/>
      <c r="AV83" s="29">
        <f t="shared" si="20"/>
        <v>0</v>
      </c>
      <c r="AW83" s="29">
        <f t="shared" si="20"/>
        <v>0</v>
      </c>
      <c r="AX83" s="29">
        <f t="shared" si="20"/>
        <v>0</v>
      </c>
      <c r="AY83" s="29">
        <f t="shared" si="20"/>
        <v>0</v>
      </c>
      <c r="AZ83" s="29">
        <f t="shared" si="20"/>
        <v>0</v>
      </c>
      <c r="BA83" s="29">
        <f t="shared" si="20"/>
        <v>0</v>
      </c>
      <c r="BB83" s="29">
        <f t="shared" si="20"/>
        <v>0</v>
      </c>
      <c r="BC83" s="29">
        <f t="shared" si="20"/>
        <v>0</v>
      </c>
      <c r="BD83" s="29">
        <f t="shared" si="20"/>
        <v>0</v>
      </c>
      <c r="BE83" s="13">
        <f t="shared" si="20"/>
        <v>0</v>
      </c>
    </row>
    <row r="84" spans="1:57" ht="13.5" customHeight="1" hidden="1" thickBot="1">
      <c r="A84" s="136"/>
      <c r="B84" s="176"/>
      <c r="C84" s="176"/>
      <c r="D84" s="12" t="s">
        <v>21</v>
      </c>
      <c r="E84" s="13">
        <f>SUM(E86)</f>
        <v>0</v>
      </c>
      <c r="F84" s="13">
        <f aca="true" t="shared" si="21" ref="F84:BE84">SUM(F86)</f>
        <v>0</v>
      </c>
      <c r="G84" s="13">
        <f t="shared" si="21"/>
        <v>0</v>
      </c>
      <c r="H84" s="13">
        <f t="shared" si="21"/>
        <v>0</v>
      </c>
      <c r="I84" s="13">
        <f t="shared" si="21"/>
        <v>0</v>
      </c>
      <c r="J84" s="13">
        <f t="shared" si="21"/>
        <v>0</v>
      </c>
      <c r="K84" s="13">
        <f t="shared" si="21"/>
        <v>0</v>
      </c>
      <c r="L84" s="13">
        <f t="shared" si="21"/>
        <v>0</v>
      </c>
      <c r="M84" s="13">
        <f t="shared" si="21"/>
        <v>0</v>
      </c>
      <c r="N84" s="13">
        <f t="shared" si="21"/>
        <v>0</v>
      </c>
      <c r="O84" s="13">
        <f t="shared" si="21"/>
        <v>0</v>
      </c>
      <c r="P84" s="13">
        <f t="shared" si="21"/>
        <v>0</v>
      </c>
      <c r="Q84" s="13">
        <f t="shared" si="21"/>
        <v>0</v>
      </c>
      <c r="R84" s="13">
        <f t="shared" si="21"/>
        <v>0</v>
      </c>
      <c r="S84" s="13">
        <f t="shared" si="21"/>
        <v>0</v>
      </c>
      <c r="T84" s="13">
        <f t="shared" si="21"/>
        <v>0</v>
      </c>
      <c r="U84" s="13">
        <f t="shared" si="21"/>
        <v>0</v>
      </c>
      <c r="V84" s="29" t="s">
        <v>20</v>
      </c>
      <c r="W84" s="29" t="s">
        <v>20</v>
      </c>
      <c r="X84" s="13">
        <f t="shared" si="21"/>
        <v>0</v>
      </c>
      <c r="Y84" s="13">
        <f t="shared" si="21"/>
        <v>0</v>
      </c>
      <c r="Z84" s="13">
        <f t="shared" si="21"/>
        <v>0</v>
      </c>
      <c r="AA84" s="13">
        <f t="shared" si="21"/>
        <v>0</v>
      </c>
      <c r="AB84" s="13">
        <f t="shared" si="21"/>
        <v>0</v>
      </c>
      <c r="AC84" s="13">
        <f t="shared" si="21"/>
        <v>0</v>
      </c>
      <c r="AD84" s="13">
        <f t="shared" si="21"/>
        <v>0</v>
      </c>
      <c r="AE84" s="13">
        <f t="shared" si="21"/>
        <v>0</v>
      </c>
      <c r="AF84" s="13">
        <f t="shared" si="21"/>
        <v>0</v>
      </c>
      <c r="AG84" s="13">
        <f t="shared" si="21"/>
        <v>0</v>
      </c>
      <c r="AH84" s="13">
        <f t="shared" si="21"/>
        <v>0</v>
      </c>
      <c r="AI84" s="13">
        <f t="shared" si="21"/>
        <v>0</v>
      </c>
      <c r="AJ84" s="13">
        <f t="shared" si="21"/>
        <v>0</v>
      </c>
      <c r="AK84" s="13">
        <f t="shared" si="21"/>
        <v>0</v>
      </c>
      <c r="AL84" s="13">
        <f t="shared" si="21"/>
        <v>0</v>
      </c>
      <c r="AM84" s="13">
        <f t="shared" si="21"/>
        <v>0</v>
      </c>
      <c r="AN84" s="13">
        <f t="shared" si="21"/>
        <v>0</v>
      </c>
      <c r="AO84" s="13">
        <f t="shared" si="21"/>
        <v>0</v>
      </c>
      <c r="AP84" s="13">
        <f t="shared" si="21"/>
        <v>0</v>
      </c>
      <c r="AQ84" s="13">
        <f t="shared" si="21"/>
        <v>0</v>
      </c>
      <c r="AR84" s="13">
        <f t="shared" si="21"/>
        <v>0</v>
      </c>
      <c r="AS84" s="13">
        <f t="shared" si="21"/>
        <v>0</v>
      </c>
      <c r="AT84" s="14"/>
      <c r="AU84" s="14"/>
      <c r="AV84" s="29">
        <f t="shared" si="21"/>
        <v>0</v>
      </c>
      <c r="AW84" s="29">
        <f t="shared" si="21"/>
        <v>0</v>
      </c>
      <c r="AX84" s="29">
        <f t="shared" si="21"/>
        <v>0</v>
      </c>
      <c r="AY84" s="29">
        <f t="shared" si="21"/>
        <v>0</v>
      </c>
      <c r="AZ84" s="29">
        <f t="shared" si="21"/>
        <v>0</v>
      </c>
      <c r="BA84" s="29">
        <f t="shared" si="21"/>
        <v>0</v>
      </c>
      <c r="BB84" s="29">
        <f t="shared" si="21"/>
        <v>0</v>
      </c>
      <c r="BC84" s="29">
        <f t="shared" si="21"/>
        <v>0</v>
      </c>
      <c r="BD84" s="29">
        <f t="shared" si="21"/>
        <v>0</v>
      </c>
      <c r="BE84" s="13">
        <f t="shared" si="21"/>
        <v>0</v>
      </c>
    </row>
    <row r="85" spans="1:57" ht="13.5" customHeight="1" hidden="1" thickBot="1">
      <c r="A85" s="136"/>
      <c r="B85" s="177" t="s">
        <v>78</v>
      </c>
      <c r="C85" s="182" t="s">
        <v>79</v>
      </c>
      <c r="D85" s="15" t="s">
        <v>19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9" t="s">
        <v>20</v>
      </c>
      <c r="W85" s="29" t="s">
        <v>20</v>
      </c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7"/>
      <c r="AU85" s="17"/>
      <c r="AV85" s="50"/>
      <c r="AW85" s="50"/>
      <c r="AX85" s="50"/>
      <c r="AY85" s="50"/>
      <c r="AZ85" s="50"/>
      <c r="BA85" s="50"/>
      <c r="BB85" s="50"/>
      <c r="BC85" s="50"/>
      <c r="BD85" s="50"/>
      <c r="BE85" s="15">
        <f>SUM(E85:BD85)</f>
        <v>0</v>
      </c>
    </row>
    <row r="86" spans="1:57" ht="13.5" customHeight="1" hidden="1" thickBot="1">
      <c r="A86" s="136"/>
      <c r="B86" s="179"/>
      <c r="C86" s="183"/>
      <c r="D86" s="15" t="s">
        <v>21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9" t="s">
        <v>20</v>
      </c>
      <c r="W86" s="29" t="s">
        <v>20</v>
      </c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7"/>
      <c r="AU86" s="17"/>
      <c r="AV86" s="50"/>
      <c r="AW86" s="50"/>
      <c r="AX86" s="50"/>
      <c r="AY86" s="50"/>
      <c r="AZ86" s="50"/>
      <c r="BA86" s="50"/>
      <c r="BB86" s="50"/>
      <c r="BC86" s="50"/>
      <c r="BD86" s="50"/>
      <c r="BE86" s="19">
        <f>SUM(E86:BD86)</f>
        <v>0</v>
      </c>
    </row>
    <row r="87" spans="1:57" ht="13.5" customHeight="1" hidden="1" thickBot="1">
      <c r="A87" s="136"/>
      <c r="B87" s="15" t="s">
        <v>80</v>
      </c>
      <c r="C87" s="28" t="s">
        <v>39</v>
      </c>
      <c r="D87" s="15" t="s">
        <v>19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9" t="s">
        <v>20</v>
      </c>
      <c r="W87" s="29" t="s">
        <v>20</v>
      </c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7"/>
      <c r="AU87" s="17"/>
      <c r="AV87" s="50"/>
      <c r="AW87" s="50"/>
      <c r="AX87" s="50"/>
      <c r="AY87" s="50"/>
      <c r="AZ87" s="50"/>
      <c r="BA87" s="50"/>
      <c r="BB87" s="50"/>
      <c r="BC87" s="50"/>
      <c r="BD87" s="50"/>
      <c r="BE87" s="15">
        <f>SUM(E87:BD87)</f>
        <v>0</v>
      </c>
    </row>
    <row r="88" spans="1:57" ht="0.75" customHeight="1" hidden="1" thickBot="1">
      <c r="A88" s="136"/>
      <c r="B88" s="26" t="s">
        <v>81</v>
      </c>
      <c r="C88" s="15" t="s">
        <v>40</v>
      </c>
      <c r="D88" s="15" t="s">
        <v>19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29" t="s">
        <v>20</v>
      </c>
      <c r="W88" s="29" t="s">
        <v>20</v>
      </c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7"/>
      <c r="AU88" s="17"/>
      <c r="AV88" s="50"/>
      <c r="AW88" s="50"/>
      <c r="AX88" s="50"/>
      <c r="AY88" s="50"/>
      <c r="AZ88" s="50"/>
      <c r="BA88" s="50"/>
      <c r="BB88" s="50"/>
      <c r="BC88" s="50"/>
      <c r="BD88" s="50"/>
      <c r="BE88" s="15">
        <f>SUM(E88:BD88)</f>
        <v>0</v>
      </c>
    </row>
    <row r="89" spans="1:57" ht="13.5" customHeight="1" hidden="1" thickBot="1">
      <c r="A89" s="136"/>
      <c r="B89" s="175" t="s">
        <v>82</v>
      </c>
      <c r="C89" s="175" t="s">
        <v>83</v>
      </c>
      <c r="D89" s="12" t="s">
        <v>19</v>
      </c>
      <c r="E89" s="13">
        <f>SUM(E91,E93,E94)</f>
        <v>0</v>
      </c>
      <c r="F89" s="13">
        <f aca="true" t="shared" si="22" ref="F89:BE89">SUM(F91,F93,F94)</f>
        <v>0</v>
      </c>
      <c r="G89" s="13">
        <f t="shared" si="22"/>
        <v>0</v>
      </c>
      <c r="H89" s="13">
        <f t="shared" si="22"/>
        <v>0</v>
      </c>
      <c r="I89" s="13">
        <f t="shared" si="22"/>
        <v>0</v>
      </c>
      <c r="J89" s="13">
        <f t="shared" si="22"/>
        <v>0</v>
      </c>
      <c r="K89" s="13">
        <f t="shared" si="22"/>
        <v>0</v>
      </c>
      <c r="L89" s="13">
        <f t="shared" si="22"/>
        <v>0</v>
      </c>
      <c r="M89" s="13">
        <f t="shared" si="22"/>
        <v>0</v>
      </c>
      <c r="N89" s="13">
        <f t="shared" si="22"/>
        <v>0</v>
      </c>
      <c r="O89" s="13">
        <f t="shared" si="22"/>
        <v>0</v>
      </c>
      <c r="P89" s="13">
        <f t="shared" si="22"/>
        <v>0</v>
      </c>
      <c r="Q89" s="13">
        <f t="shared" si="22"/>
        <v>0</v>
      </c>
      <c r="R89" s="13">
        <f t="shared" si="22"/>
        <v>0</v>
      </c>
      <c r="S89" s="13">
        <f t="shared" si="22"/>
        <v>0</v>
      </c>
      <c r="T89" s="13">
        <f t="shared" si="22"/>
        <v>0</v>
      </c>
      <c r="U89" s="13">
        <f t="shared" si="22"/>
        <v>0</v>
      </c>
      <c r="V89" s="29" t="s">
        <v>20</v>
      </c>
      <c r="W89" s="29" t="s">
        <v>20</v>
      </c>
      <c r="X89" s="13">
        <f t="shared" si="22"/>
        <v>0</v>
      </c>
      <c r="Y89" s="13">
        <f t="shared" si="22"/>
        <v>0</v>
      </c>
      <c r="Z89" s="13">
        <f t="shared" si="22"/>
        <v>0</v>
      </c>
      <c r="AA89" s="13">
        <f t="shared" si="22"/>
        <v>0</v>
      </c>
      <c r="AB89" s="13">
        <f t="shared" si="22"/>
        <v>0</v>
      </c>
      <c r="AC89" s="13">
        <f t="shared" si="22"/>
        <v>0</v>
      </c>
      <c r="AD89" s="13">
        <f t="shared" si="22"/>
        <v>0</v>
      </c>
      <c r="AE89" s="13">
        <f t="shared" si="22"/>
        <v>0</v>
      </c>
      <c r="AF89" s="13">
        <f t="shared" si="22"/>
        <v>0</v>
      </c>
      <c r="AG89" s="13">
        <f t="shared" si="22"/>
        <v>0</v>
      </c>
      <c r="AH89" s="13">
        <f t="shared" si="22"/>
        <v>0</v>
      </c>
      <c r="AI89" s="13">
        <f t="shared" si="22"/>
        <v>0</v>
      </c>
      <c r="AJ89" s="13">
        <f t="shared" si="22"/>
        <v>0</v>
      </c>
      <c r="AK89" s="13">
        <f t="shared" si="22"/>
        <v>0</v>
      </c>
      <c r="AL89" s="13">
        <f t="shared" si="22"/>
        <v>0</v>
      </c>
      <c r="AM89" s="13">
        <f t="shared" si="22"/>
        <v>0</v>
      </c>
      <c r="AN89" s="13">
        <f t="shared" si="22"/>
        <v>0</v>
      </c>
      <c r="AO89" s="13">
        <f t="shared" si="22"/>
        <v>0</v>
      </c>
      <c r="AP89" s="13">
        <f t="shared" si="22"/>
        <v>0</v>
      </c>
      <c r="AQ89" s="13">
        <f t="shared" si="22"/>
        <v>0</v>
      </c>
      <c r="AR89" s="13">
        <f t="shared" si="22"/>
        <v>0</v>
      </c>
      <c r="AS89" s="13">
        <f t="shared" si="22"/>
        <v>0</v>
      </c>
      <c r="AT89" s="14"/>
      <c r="AU89" s="14"/>
      <c r="AV89" s="29">
        <f t="shared" si="22"/>
        <v>0</v>
      </c>
      <c r="AW89" s="29">
        <f t="shared" si="22"/>
        <v>0</v>
      </c>
      <c r="AX89" s="29">
        <f t="shared" si="22"/>
        <v>0</v>
      </c>
      <c r="AY89" s="29">
        <f t="shared" si="22"/>
        <v>0</v>
      </c>
      <c r="AZ89" s="29">
        <f t="shared" si="22"/>
        <v>0</v>
      </c>
      <c r="BA89" s="29">
        <f t="shared" si="22"/>
        <v>0</v>
      </c>
      <c r="BB89" s="29">
        <f t="shared" si="22"/>
        <v>0</v>
      </c>
      <c r="BC89" s="29">
        <f t="shared" si="22"/>
        <v>0</v>
      </c>
      <c r="BD89" s="29">
        <f t="shared" si="22"/>
        <v>0</v>
      </c>
      <c r="BE89" s="13">
        <f t="shared" si="22"/>
        <v>0</v>
      </c>
    </row>
    <row r="90" spans="1:57" ht="13.5" customHeight="1" hidden="1" thickBot="1">
      <c r="A90" s="136"/>
      <c r="B90" s="176"/>
      <c r="C90" s="176"/>
      <c r="D90" s="12" t="s">
        <v>21</v>
      </c>
      <c r="E90" s="13">
        <f>SUM(E92)</f>
        <v>0</v>
      </c>
      <c r="F90" s="13">
        <f aca="true" t="shared" si="23" ref="F90:BE90">SUM(F92)</f>
        <v>0</v>
      </c>
      <c r="G90" s="13">
        <f t="shared" si="23"/>
        <v>0</v>
      </c>
      <c r="H90" s="13">
        <f t="shared" si="23"/>
        <v>0</v>
      </c>
      <c r="I90" s="13">
        <f t="shared" si="23"/>
        <v>0</v>
      </c>
      <c r="J90" s="13">
        <f t="shared" si="23"/>
        <v>0</v>
      </c>
      <c r="K90" s="13">
        <f t="shared" si="23"/>
        <v>0</v>
      </c>
      <c r="L90" s="13">
        <f t="shared" si="23"/>
        <v>0</v>
      </c>
      <c r="M90" s="13">
        <f t="shared" si="23"/>
        <v>0</v>
      </c>
      <c r="N90" s="13">
        <f t="shared" si="23"/>
        <v>0</v>
      </c>
      <c r="O90" s="13">
        <f t="shared" si="23"/>
        <v>0</v>
      </c>
      <c r="P90" s="13">
        <f t="shared" si="23"/>
        <v>0</v>
      </c>
      <c r="Q90" s="13">
        <f t="shared" si="23"/>
        <v>0</v>
      </c>
      <c r="R90" s="13">
        <f t="shared" si="23"/>
        <v>0</v>
      </c>
      <c r="S90" s="13">
        <f t="shared" si="23"/>
        <v>0</v>
      </c>
      <c r="T90" s="13">
        <f t="shared" si="23"/>
        <v>0</v>
      </c>
      <c r="U90" s="13">
        <f t="shared" si="23"/>
        <v>0</v>
      </c>
      <c r="V90" s="29" t="s">
        <v>20</v>
      </c>
      <c r="W90" s="29" t="s">
        <v>20</v>
      </c>
      <c r="X90" s="13">
        <f t="shared" si="23"/>
        <v>0</v>
      </c>
      <c r="Y90" s="13">
        <f t="shared" si="23"/>
        <v>0</v>
      </c>
      <c r="Z90" s="13">
        <f t="shared" si="23"/>
        <v>0</v>
      </c>
      <c r="AA90" s="13">
        <f t="shared" si="23"/>
        <v>0</v>
      </c>
      <c r="AB90" s="13">
        <f t="shared" si="23"/>
        <v>0</v>
      </c>
      <c r="AC90" s="13">
        <f t="shared" si="23"/>
        <v>0</v>
      </c>
      <c r="AD90" s="13">
        <f t="shared" si="23"/>
        <v>0</v>
      </c>
      <c r="AE90" s="13">
        <f t="shared" si="23"/>
        <v>0</v>
      </c>
      <c r="AF90" s="13">
        <f t="shared" si="23"/>
        <v>0</v>
      </c>
      <c r="AG90" s="13">
        <f t="shared" si="23"/>
        <v>0</v>
      </c>
      <c r="AH90" s="13">
        <f t="shared" si="23"/>
        <v>0</v>
      </c>
      <c r="AI90" s="13">
        <f t="shared" si="23"/>
        <v>0</v>
      </c>
      <c r="AJ90" s="13">
        <f t="shared" si="23"/>
        <v>0</v>
      </c>
      <c r="AK90" s="13">
        <f t="shared" si="23"/>
        <v>0</v>
      </c>
      <c r="AL90" s="13">
        <f t="shared" si="23"/>
        <v>0</v>
      </c>
      <c r="AM90" s="13">
        <f t="shared" si="23"/>
        <v>0</v>
      </c>
      <c r="AN90" s="13">
        <f t="shared" si="23"/>
        <v>0</v>
      </c>
      <c r="AO90" s="13">
        <f t="shared" si="23"/>
        <v>0</v>
      </c>
      <c r="AP90" s="13">
        <f t="shared" si="23"/>
        <v>0</v>
      </c>
      <c r="AQ90" s="13">
        <f t="shared" si="23"/>
        <v>0</v>
      </c>
      <c r="AR90" s="13">
        <f t="shared" si="23"/>
        <v>0</v>
      </c>
      <c r="AS90" s="13">
        <f t="shared" si="23"/>
        <v>0</v>
      </c>
      <c r="AT90" s="14"/>
      <c r="AU90" s="14"/>
      <c r="AV90" s="29">
        <f t="shared" si="23"/>
        <v>0</v>
      </c>
      <c r="AW90" s="29">
        <f t="shared" si="23"/>
        <v>0</v>
      </c>
      <c r="AX90" s="29">
        <f t="shared" si="23"/>
        <v>0</v>
      </c>
      <c r="AY90" s="29">
        <f t="shared" si="23"/>
        <v>0</v>
      </c>
      <c r="AZ90" s="29">
        <f t="shared" si="23"/>
        <v>0</v>
      </c>
      <c r="BA90" s="29">
        <f t="shared" si="23"/>
        <v>0</v>
      </c>
      <c r="BB90" s="29">
        <f t="shared" si="23"/>
        <v>0</v>
      </c>
      <c r="BC90" s="29">
        <f t="shared" si="23"/>
        <v>0</v>
      </c>
      <c r="BD90" s="29">
        <f t="shared" si="23"/>
        <v>0</v>
      </c>
      <c r="BE90" s="13">
        <f t="shared" si="23"/>
        <v>0</v>
      </c>
    </row>
    <row r="91" spans="1:57" ht="13.5" customHeight="1" hidden="1" thickBot="1">
      <c r="A91" s="136"/>
      <c r="B91" s="177" t="s">
        <v>84</v>
      </c>
      <c r="C91" s="182" t="s">
        <v>85</v>
      </c>
      <c r="D91" s="15" t="s">
        <v>19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29" t="s">
        <v>20</v>
      </c>
      <c r="W91" s="29" t="s">
        <v>20</v>
      </c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7"/>
      <c r="AU91" s="17"/>
      <c r="AV91" s="50"/>
      <c r="AW91" s="50"/>
      <c r="AX91" s="50"/>
      <c r="AY91" s="50"/>
      <c r="AZ91" s="50"/>
      <c r="BA91" s="50"/>
      <c r="BB91" s="50"/>
      <c r="BC91" s="50"/>
      <c r="BD91" s="50"/>
      <c r="BE91" s="15"/>
    </row>
    <row r="92" spans="1:57" ht="22.5" customHeight="1" hidden="1" thickBot="1">
      <c r="A92" s="136"/>
      <c r="B92" s="179"/>
      <c r="C92" s="183"/>
      <c r="D92" s="15" t="s">
        <v>21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29" t="s">
        <v>20</v>
      </c>
      <c r="W92" s="29" t="s">
        <v>20</v>
      </c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7"/>
      <c r="AU92" s="17"/>
      <c r="AV92" s="50"/>
      <c r="AW92" s="50"/>
      <c r="AX92" s="50"/>
      <c r="AY92" s="50"/>
      <c r="AZ92" s="50"/>
      <c r="BA92" s="50"/>
      <c r="BB92" s="50"/>
      <c r="BC92" s="50"/>
      <c r="BD92" s="50"/>
      <c r="BE92" s="15"/>
    </row>
    <row r="93" spans="1:57" ht="13.5" customHeight="1" hidden="1" thickBot="1">
      <c r="A93" s="136"/>
      <c r="B93" s="15" t="s">
        <v>46</v>
      </c>
      <c r="C93" s="28" t="s">
        <v>39</v>
      </c>
      <c r="D93" s="15" t="s">
        <v>19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29" t="s">
        <v>20</v>
      </c>
      <c r="W93" s="29" t="s">
        <v>20</v>
      </c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7"/>
      <c r="AU93" s="17"/>
      <c r="AV93" s="50"/>
      <c r="AW93" s="50"/>
      <c r="AX93" s="50"/>
      <c r="AY93" s="50"/>
      <c r="AZ93" s="50"/>
      <c r="BA93" s="50"/>
      <c r="BB93" s="50"/>
      <c r="BC93" s="50"/>
      <c r="BD93" s="50"/>
      <c r="BE93" s="15"/>
    </row>
    <row r="94" spans="1:57" ht="13.5" customHeight="1" hidden="1" thickBot="1">
      <c r="A94" s="136"/>
      <c r="B94" s="26" t="s">
        <v>41</v>
      </c>
      <c r="C94" s="15" t="s">
        <v>40</v>
      </c>
      <c r="D94" s="15" t="s">
        <v>19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29" t="s">
        <v>20</v>
      </c>
      <c r="W94" s="29" t="s">
        <v>20</v>
      </c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7"/>
      <c r="AU94" s="17"/>
      <c r="AV94" s="50"/>
      <c r="AW94" s="50"/>
      <c r="AX94" s="50"/>
      <c r="AY94" s="50"/>
      <c r="AZ94" s="50"/>
      <c r="BA94" s="50"/>
      <c r="BB94" s="50"/>
      <c r="BC94" s="50"/>
      <c r="BD94" s="50"/>
      <c r="BE94" s="15"/>
    </row>
    <row r="95" spans="1:57" ht="13.5" customHeight="1" hidden="1" thickBot="1">
      <c r="A95" s="136"/>
      <c r="B95" s="175" t="s">
        <v>86</v>
      </c>
      <c r="C95" s="175" t="s">
        <v>87</v>
      </c>
      <c r="D95" s="12" t="s">
        <v>19</v>
      </c>
      <c r="E95" s="13">
        <f>SUM(E97,E99,E100)</f>
        <v>0</v>
      </c>
      <c r="F95" s="13">
        <f aca="true" t="shared" si="24" ref="F95:BE95">SUM(F97,F99,F100)</f>
        <v>0</v>
      </c>
      <c r="G95" s="13">
        <f t="shared" si="24"/>
        <v>0</v>
      </c>
      <c r="H95" s="13">
        <f t="shared" si="24"/>
        <v>0</v>
      </c>
      <c r="I95" s="13">
        <f t="shared" si="24"/>
        <v>0</v>
      </c>
      <c r="J95" s="13">
        <f t="shared" si="24"/>
        <v>0</v>
      </c>
      <c r="K95" s="13">
        <f t="shared" si="24"/>
        <v>0</v>
      </c>
      <c r="L95" s="13">
        <f t="shared" si="24"/>
        <v>0</v>
      </c>
      <c r="M95" s="13">
        <f t="shared" si="24"/>
        <v>0</v>
      </c>
      <c r="N95" s="13">
        <f t="shared" si="24"/>
        <v>0</v>
      </c>
      <c r="O95" s="13">
        <f t="shared" si="24"/>
        <v>0</v>
      </c>
      <c r="P95" s="13">
        <f t="shared" si="24"/>
        <v>0</v>
      </c>
      <c r="Q95" s="13">
        <f t="shared" si="24"/>
        <v>0</v>
      </c>
      <c r="R95" s="13">
        <f t="shared" si="24"/>
        <v>0</v>
      </c>
      <c r="S95" s="13">
        <f t="shared" si="24"/>
        <v>0</v>
      </c>
      <c r="T95" s="13">
        <f t="shared" si="24"/>
        <v>0</v>
      </c>
      <c r="U95" s="13">
        <f t="shared" si="24"/>
        <v>0</v>
      </c>
      <c r="V95" s="29" t="s">
        <v>20</v>
      </c>
      <c r="W95" s="29" t="s">
        <v>20</v>
      </c>
      <c r="X95" s="13">
        <f t="shared" si="24"/>
        <v>0</v>
      </c>
      <c r="Y95" s="13">
        <f t="shared" si="24"/>
        <v>0</v>
      </c>
      <c r="Z95" s="13">
        <f t="shared" si="24"/>
        <v>0</v>
      </c>
      <c r="AA95" s="13">
        <f t="shared" si="24"/>
        <v>0</v>
      </c>
      <c r="AB95" s="13">
        <f t="shared" si="24"/>
        <v>0</v>
      </c>
      <c r="AC95" s="13">
        <f t="shared" si="24"/>
        <v>0</v>
      </c>
      <c r="AD95" s="13">
        <f t="shared" si="24"/>
        <v>0</v>
      </c>
      <c r="AE95" s="13">
        <f t="shared" si="24"/>
        <v>0</v>
      </c>
      <c r="AF95" s="13">
        <f t="shared" si="24"/>
        <v>0</v>
      </c>
      <c r="AG95" s="13">
        <f t="shared" si="24"/>
        <v>0</v>
      </c>
      <c r="AH95" s="13">
        <f t="shared" si="24"/>
        <v>0</v>
      </c>
      <c r="AI95" s="13">
        <f t="shared" si="24"/>
        <v>0</v>
      </c>
      <c r="AJ95" s="13">
        <f t="shared" si="24"/>
        <v>0</v>
      </c>
      <c r="AK95" s="13">
        <f t="shared" si="24"/>
        <v>0</v>
      </c>
      <c r="AL95" s="13">
        <f t="shared" si="24"/>
        <v>0</v>
      </c>
      <c r="AM95" s="13">
        <f t="shared" si="24"/>
        <v>0</v>
      </c>
      <c r="AN95" s="13">
        <f t="shared" si="24"/>
        <v>0</v>
      </c>
      <c r="AO95" s="13">
        <f t="shared" si="24"/>
        <v>0</v>
      </c>
      <c r="AP95" s="13">
        <f t="shared" si="24"/>
        <v>0</v>
      </c>
      <c r="AQ95" s="13">
        <f t="shared" si="24"/>
        <v>0</v>
      </c>
      <c r="AR95" s="13">
        <f t="shared" si="24"/>
        <v>0</v>
      </c>
      <c r="AS95" s="13">
        <f t="shared" si="24"/>
        <v>0</v>
      </c>
      <c r="AT95" s="14"/>
      <c r="AU95" s="14"/>
      <c r="AV95" s="29">
        <f t="shared" si="24"/>
        <v>0</v>
      </c>
      <c r="AW95" s="29">
        <f t="shared" si="24"/>
        <v>0</v>
      </c>
      <c r="AX95" s="29">
        <f t="shared" si="24"/>
        <v>0</v>
      </c>
      <c r="AY95" s="29">
        <f t="shared" si="24"/>
        <v>0</v>
      </c>
      <c r="AZ95" s="29">
        <f t="shared" si="24"/>
        <v>0</v>
      </c>
      <c r="BA95" s="29">
        <f t="shared" si="24"/>
        <v>0</v>
      </c>
      <c r="BB95" s="29">
        <f t="shared" si="24"/>
        <v>0</v>
      </c>
      <c r="BC95" s="29">
        <f t="shared" si="24"/>
        <v>0</v>
      </c>
      <c r="BD95" s="29">
        <f t="shared" si="24"/>
        <v>0</v>
      </c>
      <c r="BE95" s="13">
        <f t="shared" si="24"/>
        <v>0</v>
      </c>
    </row>
    <row r="96" spans="1:57" ht="13.5" customHeight="1" hidden="1" thickBot="1">
      <c r="A96" s="136"/>
      <c r="B96" s="176"/>
      <c r="C96" s="176"/>
      <c r="D96" s="12" t="s">
        <v>21</v>
      </c>
      <c r="E96" s="13">
        <f>SUM(E98)</f>
        <v>0</v>
      </c>
      <c r="F96" s="13">
        <f aca="true" t="shared" si="25" ref="F96:BE96">SUM(F98)</f>
        <v>0</v>
      </c>
      <c r="G96" s="13">
        <f t="shared" si="25"/>
        <v>0</v>
      </c>
      <c r="H96" s="13">
        <f t="shared" si="25"/>
        <v>0</v>
      </c>
      <c r="I96" s="13">
        <f t="shared" si="25"/>
        <v>0</v>
      </c>
      <c r="J96" s="13">
        <f t="shared" si="25"/>
        <v>0</v>
      </c>
      <c r="K96" s="13">
        <f t="shared" si="25"/>
        <v>0</v>
      </c>
      <c r="L96" s="13">
        <f t="shared" si="25"/>
        <v>0</v>
      </c>
      <c r="M96" s="13">
        <f t="shared" si="25"/>
        <v>0</v>
      </c>
      <c r="N96" s="13">
        <f t="shared" si="25"/>
        <v>0</v>
      </c>
      <c r="O96" s="13">
        <f t="shared" si="25"/>
        <v>0</v>
      </c>
      <c r="P96" s="13">
        <f t="shared" si="25"/>
        <v>0</v>
      </c>
      <c r="Q96" s="13">
        <f t="shared" si="25"/>
        <v>0</v>
      </c>
      <c r="R96" s="13">
        <f t="shared" si="25"/>
        <v>0</v>
      </c>
      <c r="S96" s="13">
        <f t="shared" si="25"/>
        <v>0</v>
      </c>
      <c r="T96" s="13">
        <f t="shared" si="25"/>
        <v>0</v>
      </c>
      <c r="U96" s="13">
        <f t="shared" si="25"/>
        <v>0</v>
      </c>
      <c r="V96" s="29" t="s">
        <v>20</v>
      </c>
      <c r="W96" s="29" t="s">
        <v>20</v>
      </c>
      <c r="X96" s="13">
        <f t="shared" si="25"/>
        <v>0</v>
      </c>
      <c r="Y96" s="13">
        <f t="shared" si="25"/>
        <v>0</v>
      </c>
      <c r="Z96" s="13">
        <f t="shared" si="25"/>
        <v>0</v>
      </c>
      <c r="AA96" s="13">
        <f t="shared" si="25"/>
        <v>0</v>
      </c>
      <c r="AB96" s="13">
        <f t="shared" si="25"/>
        <v>0</v>
      </c>
      <c r="AC96" s="13">
        <f t="shared" si="25"/>
        <v>0</v>
      </c>
      <c r="AD96" s="13">
        <f t="shared" si="25"/>
        <v>0</v>
      </c>
      <c r="AE96" s="13">
        <f t="shared" si="25"/>
        <v>0</v>
      </c>
      <c r="AF96" s="13">
        <f t="shared" si="25"/>
        <v>0</v>
      </c>
      <c r="AG96" s="13">
        <f t="shared" si="25"/>
        <v>0</v>
      </c>
      <c r="AH96" s="13">
        <f t="shared" si="25"/>
        <v>0</v>
      </c>
      <c r="AI96" s="13">
        <f t="shared" si="25"/>
        <v>0</v>
      </c>
      <c r="AJ96" s="13">
        <f t="shared" si="25"/>
        <v>0</v>
      </c>
      <c r="AK96" s="13">
        <f t="shared" si="25"/>
        <v>0</v>
      </c>
      <c r="AL96" s="13">
        <f t="shared" si="25"/>
        <v>0</v>
      </c>
      <c r="AM96" s="13">
        <f t="shared" si="25"/>
        <v>0</v>
      </c>
      <c r="AN96" s="13">
        <f t="shared" si="25"/>
        <v>0</v>
      </c>
      <c r="AO96" s="13">
        <f t="shared" si="25"/>
        <v>0</v>
      </c>
      <c r="AP96" s="13">
        <f t="shared" si="25"/>
        <v>0</v>
      </c>
      <c r="AQ96" s="13">
        <f t="shared" si="25"/>
        <v>0</v>
      </c>
      <c r="AR96" s="13">
        <f t="shared" si="25"/>
        <v>0</v>
      </c>
      <c r="AS96" s="13">
        <f t="shared" si="25"/>
        <v>0</v>
      </c>
      <c r="AT96" s="14"/>
      <c r="AU96" s="14"/>
      <c r="AV96" s="29">
        <f t="shared" si="25"/>
        <v>0</v>
      </c>
      <c r="AW96" s="29">
        <f t="shared" si="25"/>
        <v>0</v>
      </c>
      <c r="AX96" s="29">
        <f t="shared" si="25"/>
        <v>0</v>
      </c>
      <c r="AY96" s="29">
        <f t="shared" si="25"/>
        <v>0</v>
      </c>
      <c r="AZ96" s="29">
        <f t="shared" si="25"/>
        <v>0</v>
      </c>
      <c r="BA96" s="29">
        <f t="shared" si="25"/>
        <v>0</v>
      </c>
      <c r="BB96" s="29">
        <f t="shared" si="25"/>
        <v>0</v>
      </c>
      <c r="BC96" s="29">
        <f t="shared" si="25"/>
        <v>0</v>
      </c>
      <c r="BD96" s="29">
        <f t="shared" si="25"/>
        <v>0</v>
      </c>
      <c r="BE96" s="13">
        <f t="shared" si="25"/>
        <v>0</v>
      </c>
    </row>
    <row r="97" spans="1:57" ht="13.5" customHeight="1" hidden="1" thickBot="1">
      <c r="A97" s="136"/>
      <c r="B97" s="177" t="s">
        <v>88</v>
      </c>
      <c r="C97" s="182" t="s">
        <v>89</v>
      </c>
      <c r="D97" s="15" t="s">
        <v>19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29" t="s">
        <v>20</v>
      </c>
      <c r="W97" s="29" t="s">
        <v>20</v>
      </c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7"/>
      <c r="AU97" s="17"/>
      <c r="AV97" s="50"/>
      <c r="AW97" s="50"/>
      <c r="AX97" s="50"/>
      <c r="AY97" s="50"/>
      <c r="AZ97" s="50"/>
      <c r="BA97" s="50"/>
      <c r="BB97" s="50"/>
      <c r="BC97" s="50"/>
      <c r="BD97" s="50"/>
      <c r="BE97" s="15"/>
    </row>
    <row r="98" spans="1:57" ht="13.5" customHeight="1" hidden="1" thickBot="1">
      <c r="A98" s="136"/>
      <c r="B98" s="179"/>
      <c r="C98" s="183"/>
      <c r="D98" s="15" t="s">
        <v>21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29" t="s">
        <v>20</v>
      </c>
      <c r="W98" s="29" t="s">
        <v>20</v>
      </c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7"/>
      <c r="AU98" s="17"/>
      <c r="AV98" s="50"/>
      <c r="AW98" s="50"/>
      <c r="AX98" s="50"/>
      <c r="AY98" s="50"/>
      <c r="AZ98" s="50"/>
      <c r="BA98" s="50"/>
      <c r="BB98" s="50"/>
      <c r="BC98" s="50"/>
      <c r="BD98" s="50"/>
      <c r="BE98" s="15"/>
    </row>
    <row r="99" spans="1:57" ht="13.5" customHeight="1" hidden="1" thickBot="1">
      <c r="A99" s="136"/>
      <c r="B99" s="15" t="s">
        <v>90</v>
      </c>
      <c r="C99" s="28" t="s">
        <v>39</v>
      </c>
      <c r="D99" s="15" t="s">
        <v>19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29" t="s">
        <v>20</v>
      </c>
      <c r="W99" s="29" t="s">
        <v>20</v>
      </c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7"/>
      <c r="AU99" s="17"/>
      <c r="AV99" s="50"/>
      <c r="AW99" s="50"/>
      <c r="AX99" s="50"/>
      <c r="AY99" s="50"/>
      <c r="AZ99" s="50"/>
      <c r="BA99" s="50"/>
      <c r="BB99" s="50"/>
      <c r="BC99" s="50"/>
      <c r="BD99" s="50"/>
      <c r="BE99" s="15"/>
    </row>
    <row r="100" spans="1:57" ht="13.5" customHeight="1" hidden="1" thickBot="1">
      <c r="A100" s="136"/>
      <c r="B100" s="26" t="s">
        <v>91</v>
      </c>
      <c r="C100" s="15" t="s">
        <v>40</v>
      </c>
      <c r="D100" s="15" t="s">
        <v>19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29" t="s">
        <v>20</v>
      </c>
      <c r="W100" s="29" t="s">
        <v>20</v>
      </c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7"/>
      <c r="AU100" s="17"/>
      <c r="AV100" s="50"/>
      <c r="AW100" s="50"/>
      <c r="AX100" s="50"/>
      <c r="AY100" s="50"/>
      <c r="AZ100" s="50"/>
      <c r="BA100" s="50"/>
      <c r="BB100" s="50"/>
      <c r="BC100" s="50"/>
      <c r="BD100" s="50"/>
      <c r="BE100" s="15"/>
    </row>
    <row r="101" spans="1:57" ht="13.5" customHeight="1" hidden="1" thickBot="1">
      <c r="A101" s="136"/>
      <c r="B101" s="175" t="s">
        <v>92</v>
      </c>
      <c r="C101" s="175" t="s">
        <v>93</v>
      </c>
      <c r="D101" s="12" t="s">
        <v>19</v>
      </c>
      <c r="E101" s="13">
        <f>SUM(E103,E105,E106)</f>
        <v>0</v>
      </c>
      <c r="F101" s="13">
        <f aca="true" t="shared" si="26" ref="F101:BE101">SUM(F103,F105,F106)</f>
        <v>0</v>
      </c>
      <c r="G101" s="13">
        <f t="shared" si="26"/>
        <v>0</v>
      </c>
      <c r="H101" s="13">
        <f t="shared" si="26"/>
        <v>0</v>
      </c>
      <c r="I101" s="13">
        <f t="shared" si="26"/>
        <v>0</v>
      </c>
      <c r="J101" s="13">
        <f t="shared" si="26"/>
        <v>0</v>
      </c>
      <c r="K101" s="13">
        <f t="shared" si="26"/>
        <v>0</v>
      </c>
      <c r="L101" s="13">
        <f t="shared" si="26"/>
        <v>0</v>
      </c>
      <c r="M101" s="13">
        <f t="shared" si="26"/>
        <v>0</v>
      </c>
      <c r="N101" s="13">
        <f t="shared" si="26"/>
        <v>0</v>
      </c>
      <c r="O101" s="13">
        <f t="shared" si="26"/>
        <v>0</v>
      </c>
      <c r="P101" s="13">
        <f t="shared" si="26"/>
        <v>0</v>
      </c>
      <c r="Q101" s="13">
        <f t="shared" si="26"/>
        <v>0</v>
      </c>
      <c r="R101" s="13">
        <f t="shared" si="26"/>
        <v>0</v>
      </c>
      <c r="S101" s="13">
        <f t="shared" si="26"/>
        <v>0</v>
      </c>
      <c r="T101" s="13">
        <f t="shared" si="26"/>
        <v>0</v>
      </c>
      <c r="U101" s="13">
        <f t="shared" si="26"/>
        <v>0</v>
      </c>
      <c r="V101" s="29" t="s">
        <v>20</v>
      </c>
      <c r="W101" s="29" t="s">
        <v>20</v>
      </c>
      <c r="X101" s="13">
        <f t="shared" si="26"/>
        <v>0</v>
      </c>
      <c r="Y101" s="13">
        <f t="shared" si="26"/>
        <v>0</v>
      </c>
      <c r="Z101" s="13">
        <f t="shared" si="26"/>
        <v>0</v>
      </c>
      <c r="AA101" s="13">
        <f t="shared" si="26"/>
        <v>0</v>
      </c>
      <c r="AB101" s="13">
        <f t="shared" si="26"/>
        <v>0</v>
      </c>
      <c r="AC101" s="13">
        <f t="shared" si="26"/>
        <v>0</v>
      </c>
      <c r="AD101" s="13">
        <f t="shared" si="26"/>
        <v>0</v>
      </c>
      <c r="AE101" s="13">
        <f t="shared" si="26"/>
        <v>0</v>
      </c>
      <c r="AF101" s="13">
        <f t="shared" si="26"/>
        <v>0</v>
      </c>
      <c r="AG101" s="13">
        <f t="shared" si="26"/>
        <v>0</v>
      </c>
      <c r="AH101" s="13">
        <f t="shared" si="26"/>
        <v>0</v>
      </c>
      <c r="AI101" s="13">
        <f t="shared" si="26"/>
        <v>0</v>
      </c>
      <c r="AJ101" s="13">
        <f t="shared" si="26"/>
        <v>0</v>
      </c>
      <c r="AK101" s="13">
        <f t="shared" si="26"/>
        <v>0</v>
      </c>
      <c r="AL101" s="13">
        <f t="shared" si="26"/>
        <v>0</v>
      </c>
      <c r="AM101" s="13">
        <f t="shared" si="26"/>
        <v>0</v>
      </c>
      <c r="AN101" s="13">
        <f t="shared" si="26"/>
        <v>0</v>
      </c>
      <c r="AO101" s="13">
        <f t="shared" si="26"/>
        <v>0</v>
      </c>
      <c r="AP101" s="13">
        <f t="shared" si="26"/>
        <v>0</v>
      </c>
      <c r="AQ101" s="13">
        <f t="shared" si="26"/>
        <v>0</v>
      </c>
      <c r="AR101" s="13">
        <f t="shared" si="26"/>
        <v>0</v>
      </c>
      <c r="AS101" s="13">
        <f t="shared" si="26"/>
        <v>0</v>
      </c>
      <c r="AT101" s="14"/>
      <c r="AU101" s="14"/>
      <c r="AV101" s="29">
        <f t="shared" si="26"/>
        <v>0</v>
      </c>
      <c r="AW101" s="29">
        <f t="shared" si="26"/>
        <v>0</v>
      </c>
      <c r="AX101" s="29">
        <f t="shared" si="26"/>
        <v>0</v>
      </c>
      <c r="AY101" s="29">
        <f t="shared" si="26"/>
        <v>0</v>
      </c>
      <c r="AZ101" s="29">
        <f t="shared" si="26"/>
        <v>0</v>
      </c>
      <c r="BA101" s="29">
        <f t="shared" si="26"/>
        <v>0</v>
      </c>
      <c r="BB101" s="29">
        <f t="shared" si="26"/>
        <v>0</v>
      </c>
      <c r="BC101" s="29">
        <f t="shared" si="26"/>
        <v>0</v>
      </c>
      <c r="BD101" s="29">
        <f t="shared" si="26"/>
        <v>0</v>
      </c>
      <c r="BE101" s="13">
        <f t="shared" si="26"/>
        <v>0</v>
      </c>
    </row>
    <row r="102" spans="1:57" ht="13.5" customHeight="1" hidden="1" thickBot="1">
      <c r="A102" s="136"/>
      <c r="B102" s="176"/>
      <c r="C102" s="176"/>
      <c r="D102" s="12" t="s">
        <v>21</v>
      </c>
      <c r="E102" s="13">
        <f>SUM(E104)</f>
        <v>0</v>
      </c>
      <c r="F102" s="13">
        <f aca="true" t="shared" si="27" ref="F102:BE102">SUM(F104)</f>
        <v>0</v>
      </c>
      <c r="G102" s="13">
        <f t="shared" si="27"/>
        <v>0</v>
      </c>
      <c r="H102" s="13">
        <f t="shared" si="27"/>
        <v>0</v>
      </c>
      <c r="I102" s="13">
        <f t="shared" si="27"/>
        <v>0</v>
      </c>
      <c r="J102" s="13">
        <f t="shared" si="27"/>
        <v>0</v>
      </c>
      <c r="K102" s="13">
        <f t="shared" si="27"/>
        <v>0</v>
      </c>
      <c r="L102" s="13">
        <f t="shared" si="27"/>
        <v>0</v>
      </c>
      <c r="M102" s="13">
        <f t="shared" si="27"/>
        <v>0</v>
      </c>
      <c r="N102" s="13">
        <f t="shared" si="27"/>
        <v>0</v>
      </c>
      <c r="O102" s="13">
        <f t="shared" si="27"/>
        <v>0</v>
      </c>
      <c r="P102" s="13">
        <f t="shared" si="27"/>
        <v>0</v>
      </c>
      <c r="Q102" s="13">
        <f t="shared" si="27"/>
        <v>0</v>
      </c>
      <c r="R102" s="13">
        <f t="shared" si="27"/>
        <v>0</v>
      </c>
      <c r="S102" s="13">
        <f t="shared" si="27"/>
        <v>0</v>
      </c>
      <c r="T102" s="13">
        <f t="shared" si="27"/>
        <v>0</v>
      </c>
      <c r="U102" s="13">
        <f t="shared" si="27"/>
        <v>0</v>
      </c>
      <c r="V102" s="29" t="s">
        <v>20</v>
      </c>
      <c r="W102" s="29" t="s">
        <v>20</v>
      </c>
      <c r="X102" s="13">
        <f t="shared" si="27"/>
        <v>0</v>
      </c>
      <c r="Y102" s="13">
        <f t="shared" si="27"/>
        <v>0</v>
      </c>
      <c r="Z102" s="13">
        <f t="shared" si="27"/>
        <v>0</v>
      </c>
      <c r="AA102" s="13">
        <f t="shared" si="27"/>
        <v>0</v>
      </c>
      <c r="AB102" s="13">
        <f t="shared" si="27"/>
        <v>0</v>
      </c>
      <c r="AC102" s="13">
        <f t="shared" si="27"/>
        <v>0</v>
      </c>
      <c r="AD102" s="13">
        <f t="shared" si="27"/>
        <v>0</v>
      </c>
      <c r="AE102" s="13">
        <f t="shared" si="27"/>
        <v>0</v>
      </c>
      <c r="AF102" s="13">
        <f t="shared" si="27"/>
        <v>0</v>
      </c>
      <c r="AG102" s="13">
        <f t="shared" si="27"/>
        <v>0</v>
      </c>
      <c r="AH102" s="13">
        <f t="shared" si="27"/>
        <v>0</v>
      </c>
      <c r="AI102" s="13">
        <f t="shared" si="27"/>
        <v>0</v>
      </c>
      <c r="AJ102" s="13">
        <f t="shared" si="27"/>
        <v>0</v>
      </c>
      <c r="AK102" s="13">
        <f t="shared" si="27"/>
        <v>0</v>
      </c>
      <c r="AL102" s="13">
        <f t="shared" si="27"/>
        <v>0</v>
      </c>
      <c r="AM102" s="13">
        <f t="shared" si="27"/>
        <v>0</v>
      </c>
      <c r="AN102" s="13">
        <f t="shared" si="27"/>
        <v>0</v>
      </c>
      <c r="AO102" s="13">
        <f t="shared" si="27"/>
        <v>0</v>
      </c>
      <c r="AP102" s="13">
        <f t="shared" si="27"/>
        <v>0</v>
      </c>
      <c r="AQ102" s="13">
        <f t="shared" si="27"/>
        <v>0</v>
      </c>
      <c r="AR102" s="13">
        <f t="shared" si="27"/>
        <v>0</v>
      </c>
      <c r="AS102" s="13">
        <f t="shared" si="27"/>
        <v>0</v>
      </c>
      <c r="AT102" s="14"/>
      <c r="AU102" s="14"/>
      <c r="AV102" s="29">
        <f t="shared" si="27"/>
        <v>0</v>
      </c>
      <c r="AW102" s="29">
        <f t="shared" si="27"/>
        <v>0</v>
      </c>
      <c r="AX102" s="29">
        <f t="shared" si="27"/>
        <v>0</v>
      </c>
      <c r="AY102" s="29">
        <f t="shared" si="27"/>
        <v>0</v>
      </c>
      <c r="AZ102" s="29">
        <f t="shared" si="27"/>
        <v>0</v>
      </c>
      <c r="BA102" s="29">
        <f t="shared" si="27"/>
        <v>0</v>
      </c>
      <c r="BB102" s="29">
        <f t="shared" si="27"/>
        <v>0</v>
      </c>
      <c r="BC102" s="29">
        <f t="shared" si="27"/>
        <v>0</v>
      </c>
      <c r="BD102" s="29">
        <f t="shared" si="27"/>
        <v>0</v>
      </c>
      <c r="BE102" s="13">
        <f t="shared" si="27"/>
        <v>0</v>
      </c>
    </row>
    <row r="103" spans="1:57" ht="13.5" customHeight="1" hidden="1" thickBot="1">
      <c r="A103" s="136"/>
      <c r="B103" s="177" t="s">
        <v>94</v>
      </c>
      <c r="C103" s="182" t="s">
        <v>95</v>
      </c>
      <c r="D103" s="15" t="s">
        <v>19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9" t="s">
        <v>20</v>
      </c>
      <c r="W103" s="29" t="s">
        <v>20</v>
      </c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7"/>
      <c r="AU103" s="17"/>
      <c r="AV103" s="50"/>
      <c r="AW103" s="50"/>
      <c r="AX103" s="50"/>
      <c r="AY103" s="50"/>
      <c r="AZ103" s="50"/>
      <c r="BA103" s="50"/>
      <c r="BB103" s="50"/>
      <c r="BC103" s="50"/>
      <c r="BD103" s="50"/>
      <c r="BE103" s="15"/>
    </row>
    <row r="104" spans="1:57" ht="13.5" customHeight="1" hidden="1" thickBot="1">
      <c r="A104" s="136"/>
      <c r="B104" s="179"/>
      <c r="C104" s="183"/>
      <c r="D104" s="15" t="s">
        <v>21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29" t="s">
        <v>20</v>
      </c>
      <c r="W104" s="29" t="s">
        <v>20</v>
      </c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7"/>
      <c r="AU104" s="17"/>
      <c r="AV104" s="50"/>
      <c r="AW104" s="50"/>
      <c r="AX104" s="50"/>
      <c r="AY104" s="50"/>
      <c r="AZ104" s="50"/>
      <c r="BA104" s="50"/>
      <c r="BB104" s="50"/>
      <c r="BC104" s="50"/>
      <c r="BD104" s="50"/>
      <c r="BE104" s="15"/>
    </row>
    <row r="105" spans="1:57" ht="13.5" customHeight="1" hidden="1" thickBot="1">
      <c r="A105" s="136"/>
      <c r="B105" s="15" t="s">
        <v>96</v>
      </c>
      <c r="C105" s="28" t="s">
        <v>39</v>
      </c>
      <c r="D105" s="15" t="s">
        <v>19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9" t="s">
        <v>20</v>
      </c>
      <c r="W105" s="29" t="s">
        <v>20</v>
      </c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7"/>
      <c r="AU105" s="17"/>
      <c r="AV105" s="50"/>
      <c r="AW105" s="50"/>
      <c r="AX105" s="50"/>
      <c r="AY105" s="50"/>
      <c r="AZ105" s="50"/>
      <c r="BA105" s="50"/>
      <c r="BB105" s="50"/>
      <c r="BC105" s="50"/>
      <c r="BD105" s="50"/>
      <c r="BE105" s="15"/>
    </row>
    <row r="106" spans="1:57" ht="13.5" customHeight="1" hidden="1" thickBot="1">
      <c r="A106" s="136"/>
      <c r="B106" s="26" t="s">
        <v>97</v>
      </c>
      <c r="C106" s="15" t="s">
        <v>40</v>
      </c>
      <c r="D106" s="15" t="s">
        <v>19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29" t="s">
        <v>20</v>
      </c>
      <c r="W106" s="29" t="s">
        <v>20</v>
      </c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7"/>
      <c r="AU106" s="17"/>
      <c r="AV106" s="50"/>
      <c r="AW106" s="50"/>
      <c r="AX106" s="50"/>
      <c r="AY106" s="50"/>
      <c r="AZ106" s="50"/>
      <c r="BA106" s="50"/>
      <c r="BB106" s="50"/>
      <c r="BC106" s="50"/>
      <c r="BD106" s="50"/>
      <c r="BE106" s="15"/>
    </row>
    <row r="107" spans="1:57" ht="13.5" customHeight="1" hidden="1" thickBot="1">
      <c r="A107" s="136"/>
      <c r="B107" s="175" t="s">
        <v>98</v>
      </c>
      <c r="C107" s="175" t="s">
        <v>99</v>
      </c>
      <c r="D107" s="12" t="s">
        <v>19</v>
      </c>
      <c r="E107" s="13">
        <f>SUM(E109,E111,E112)</f>
        <v>0</v>
      </c>
      <c r="F107" s="13">
        <f aca="true" t="shared" si="28" ref="F107:BE107">SUM(F109,F111,F112)</f>
        <v>0</v>
      </c>
      <c r="G107" s="13">
        <f t="shared" si="28"/>
        <v>0</v>
      </c>
      <c r="H107" s="13">
        <f t="shared" si="28"/>
        <v>0</v>
      </c>
      <c r="I107" s="13">
        <f t="shared" si="28"/>
        <v>0</v>
      </c>
      <c r="J107" s="13">
        <f t="shared" si="28"/>
        <v>0</v>
      </c>
      <c r="K107" s="13">
        <f t="shared" si="28"/>
        <v>0</v>
      </c>
      <c r="L107" s="13">
        <f t="shared" si="28"/>
        <v>0</v>
      </c>
      <c r="M107" s="13">
        <f t="shared" si="28"/>
        <v>0</v>
      </c>
      <c r="N107" s="13">
        <f t="shared" si="28"/>
        <v>0</v>
      </c>
      <c r="O107" s="13">
        <f t="shared" si="28"/>
        <v>0</v>
      </c>
      <c r="P107" s="13">
        <f t="shared" si="28"/>
        <v>0</v>
      </c>
      <c r="Q107" s="13">
        <f t="shared" si="28"/>
        <v>0</v>
      </c>
      <c r="R107" s="13">
        <f t="shared" si="28"/>
        <v>0</v>
      </c>
      <c r="S107" s="13">
        <f t="shared" si="28"/>
        <v>0</v>
      </c>
      <c r="T107" s="13">
        <f t="shared" si="28"/>
        <v>0</v>
      </c>
      <c r="U107" s="13">
        <f t="shared" si="28"/>
        <v>0</v>
      </c>
      <c r="V107" s="29" t="s">
        <v>20</v>
      </c>
      <c r="W107" s="29" t="s">
        <v>20</v>
      </c>
      <c r="X107" s="13">
        <f t="shared" si="28"/>
        <v>0</v>
      </c>
      <c r="Y107" s="13">
        <f t="shared" si="28"/>
        <v>0</v>
      </c>
      <c r="Z107" s="13">
        <f t="shared" si="28"/>
        <v>0</v>
      </c>
      <c r="AA107" s="13">
        <f t="shared" si="28"/>
        <v>0</v>
      </c>
      <c r="AB107" s="13">
        <f t="shared" si="28"/>
        <v>0</v>
      </c>
      <c r="AC107" s="13">
        <f t="shared" si="28"/>
        <v>0</v>
      </c>
      <c r="AD107" s="13">
        <f t="shared" si="28"/>
        <v>0</v>
      </c>
      <c r="AE107" s="13">
        <f t="shared" si="28"/>
        <v>0</v>
      </c>
      <c r="AF107" s="13">
        <f t="shared" si="28"/>
        <v>0</v>
      </c>
      <c r="AG107" s="13">
        <f t="shared" si="28"/>
        <v>0</v>
      </c>
      <c r="AH107" s="13">
        <f t="shared" si="28"/>
        <v>0</v>
      </c>
      <c r="AI107" s="13">
        <f t="shared" si="28"/>
        <v>0</v>
      </c>
      <c r="AJ107" s="13">
        <f t="shared" si="28"/>
        <v>0</v>
      </c>
      <c r="AK107" s="13">
        <f t="shared" si="28"/>
        <v>0</v>
      </c>
      <c r="AL107" s="13">
        <f t="shared" si="28"/>
        <v>0</v>
      </c>
      <c r="AM107" s="13">
        <f t="shared" si="28"/>
        <v>0</v>
      </c>
      <c r="AN107" s="13">
        <f t="shared" si="28"/>
        <v>0</v>
      </c>
      <c r="AO107" s="13">
        <f t="shared" si="28"/>
        <v>0</v>
      </c>
      <c r="AP107" s="13">
        <f t="shared" si="28"/>
        <v>0</v>
      </c>
      <c r="AQ107" s="13">
        <f t="shared" si="28"/>
        <v>0</v>
      </c>
      <c r="AR107" s="13">
        <f t="shared" si="28"/>
        <v>0</v>
      </c>
      <c r="AS107" s="13">
        <f t="shared" si="28"/>
        <v>0</v>
      </c>
      <c r="AT107" s="14"/>
      <c r="AU107" s="14"/>
      <c r="AV107" s="29">
        <f t="shared" si="28"/>
        <v>0</v>
      </c>
      <c r="AW107" s="29">
        <f t="shared" si="28"/>
        <v>0</v>
      </c>
      <c r="AX107" s="29">
        <f t="shared" si="28"/>
        <v>0</v>
      </c>
      <c r="AY107" s="29">
        <f t="shared" si="28"/>
        <v>0</v>
      </c>
      <c r="AZ107" s="29">
        <f t="shared" si="28"/>
        <v>0</v>
      </c>
      <c r="BA107" s="29">
        <f t="shared" si="28"/>
        <v>0</v>
      </c>
      <c r="BB107" s="29">
        <f t="shared" si="28"/>
        <v>0</v>
      </c>
      <c r="BC107" s="29">
        <f t="shared" si="28"/>
        <v>0</v>
      </c>
      <c r="BD107" s="29">
        <f t="shared" si="28"/>
        <v>0</v>
      </c>
      <c r="BE107" s="13">
        <f t="shared" si="28"/>
        <v>0</v>
      </c>
    </row>
    <row r="108" spans="1:57" ht="12.75" customHeight="1" hidden="1" thickBot="1">
      <c r="A108" s="136"/>
      <c r="B108" s="176"/>
      <c r="C108" s="176"/>
      <c r="D108" s="12" t="s">
        <v>21</v>
      </c>
      <c r="E108" s="13">
        <f>SUM(E110)</f>
        <v>0</v>
      </c>
      <c r="F108" s="13">
        <f aca="true" t="shared" si="29" ref="F108:BE108">SUM(F110)</f>
        <v>0</v>
      </c>
      <c r="G108" s="13">
        <f t="shared" si="29"/>
        <v>0</v>
      </c>
      <c r="H108" s="13">
        <f t="shared" si="29"/>
        <v>0</v>
      </c>
      <c r="I108" s="13">
        <f t="shared" si="29"/>
        <v>0</v>
      </c>
      <c r="J108" s="13">
        <f t="shared" si="29"/>
        <v>0</v>
      </c>
      <c r="K108" s="13">
        <f t="shared" si="29"/>
        <v>0</v>
      </c>
      <c r="L108" s="13">
        <f t="shared" si="29"/>
        <v>0</v>
      </c>
      <c r="M108" s="13">
        <f t="shared" si="29"/>
        <v>0</v>
      </c>
      <c r="N108" s="13">
        <f t="shared" si="29"/>
        <v>0</v>
      </c>
      <c r="O108" s="13">
        <f t="shared" si="29"/>
        <v>0</v>
      </c>
      <c r="P108" s="13">
        <f t="shared" si="29"/>
        <v>0</v>
      </c>
      <c r="Q108" s="13">
        <f t="shared" si="29"/>
        <v>0</v>
      </c>
      <c r="R108" s="13">
        <f t="shared" si="29"/>
        <v>0</v>
      </c>
      <c r="S108" s="13">
        <f t="shared" si="29"/>
        <v>0</v>
      </c>
      <c r="T108" s="13">
        <f t="shared" si="29"/>
        <v>0</v>
      </c>
      <c r="U108" s="13">
        <f t="shared" si="29"/>
        <v>0</v>
      </c>
      <c r="V108" s="29" t="s">
        <v>20</v>
      </c>
      <c r="W108" s="29" t="s">
        <v>20</v>
      </c>
      <c r="X108" s="13">
        <f t="shared" si="29"/>
        <v>0</v>
      </c>
      <c r="Y108" s="13">
        <f t="shared" si="29"/>
        <v>0</v>
      </c>
      <c r="Z108" s="13">
        <f t="shared" si="29"/>
        <v>0</v>
      </c>
      <c r="AA108" s="13">
        <f t="shared" si="29"/>
        <v>0</v>
      </c>
      <c r="AB108" s="13">
        <f t="shared" si="29"/>
        <v>0</v>
      </c>
      <c r="AC108" s="13">
        <f t="shared" si="29"/>
        <v>0</v>
      </c>
      <c r="AD108" s="13">
        <f t="shared" si="29"/>
        <v>0</v>
      </c>
      <c r="AE108" s="13">
        <f t="shared" si="29"/>
        <v>0</v>
      </c>
      <c r="AF108" s="13">
        <f t="shared" si="29"/>
        <v>0</v>
      </c>
      <c r="AG108" s="13">
        <f t="shared" si="29"/>
        <v>0</v>
      </c>
      <c r="AH108" s="13">
        <f t="shared" si="29"/>
        <v>0</v>
      </c>
      <c r="AI108" s="13">
        <f t="shared" si="29"/>
        <v>0</v>
      </c>
      <c r="AJ108" s="13">
        <f t="shared" si="29"/>
        <v>0</v>
      </c>
      <c r="AK108" s="13">
        <f t="shared" si="29"/>
        <v>0</v>
      </c>
      <c r="AL108" s="13">
        <f t="shared" si="29"/>
        <v>0</v>
      </c>
      <c r="AM108" s="13">
        <f t="shared" si="29"/>
        <v>0</v>
      </c>
      <c r="AN108" s="13">
        <f t="shared" si="29"/>
        <v>0</v>
      </c>
      <c r="AO108" s="13">
        <f t="shared" si="29"/>
        <v>0</v>
      </c>
      <c r="AP108" s="13">
        <f t="shared" si="29"/>
        <v>0</v>
      </c>
      <c r="AQ108" s="13">
        <f t="shared" si="29"/>
        <v>0</v>
      </c>
      <c r="AR108" s="13">
        <f t="shared" si="29"/>
        <v>0</v>
      </c>
      <c r="AS108" s="13">
        <f t="shared" si="29"/>
        <v>0</v>
      </c>
      <c r="AT108" s="14"/>
      <c r="AU108" s="14"/>
      <c r="AV108" s="29">
        <f t="shared" si="29"/>
        <v>0</v>
      </c>
      <c r="AW108" s="29">
        <f t="shared" si="29"/>
        <v>0</v>
      </c>
      <c r="AX108" s="29">
        <f t="shared" si="29"/>
        <v>0</v>
      </c>
      <c r="AY108" s="29">
        <f t="shared" si="29"/>
        <v>0</v>
      </c>
      <c r="AZ108" s="29">
        <f t="shared" si="29"/>
        <v>0</v>
      </c>
      <c r="BA108" s="29">
        <f t="shared" si="29"/>
        <v>0</v>
      </c>
      <c r="BB108" s="29">
        <f t="shared" si="29"/>
        <v>0</v>
      </c>
      <c r="BC108" s="29">
        <f t="shared" si="29"/>
        <v>0</v>
      </c>
      <c r="BD108" s="29">
        <f t="shared" si="29"/>
        <v>0</v>
      </c>
      <c r="BE108" s="13">
        <f t="shared" si="29"/>
        <v>0</v>
      </c>
    </row>
    <row r="109" spans="1:57" ht="13.5" customHeight="1" hidden="1" thickBot="1">
      <c r="A109" s="136"/>
      <c r="B109" s="177" t="s">
        <v>100</v>
      </c>
      <c r="C109" s="182" t="s">
        <v>101</v>
      </c>
      <c r="D109" s="15" t="s">
        <v>19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50"/>
      <c r="W109" s="50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7"/>
      <c r="AU109" s="17"/>
      <c r="AV109" s="50"/>
      <c r="AW109" s="50"/>
      <c r="AX109" s="50"/>
      <c r="AY109" s="50"/>
      <c r="AZ109" s="50"/>
      <c r="BA109" s="50"/>
      <c r="BB109" s="50"/>
      <c r="BC109" s="50"/>
      <c r="BD109" s="50"/>
      <c r="BE109" s="15"/>
    </row>
    <row r="110" spans="1:57" ht="13.5" customHeight="1" hidden="1" thickBot="1">
      <c r="A110" s="136"/>
      <c r="B110" s="179"/>
      <c r="C110" s="183"/>
      <c r="D110" s="15" t="s">
        <v>21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50"/>
      <c r="W110" s="50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7"/>
      <c r="AU110" s="17"/>
      <c r="AV110" s="50"/>
      <c r="AW110" s="50"/>
      <c r="AX110" s="50"/>
      <c r="AY110" s="50"/>
      <c r="AZ110" s="50"/>
      <c r="BA110" s="50"/>
      <c r="BB110" s="50"/>
      <c r="BC110" s="50"/>
      <c r="BD110" s="50"/>
      <c r="BE110" s="15"/>
    </row>
    <row r="111" spans="1:57" ht="13.5" customHeight="1" hidden="1" thickBot="1">
      <c r="A111" s="136"/>
      <c r="B111" s="15" t="s">
        <v>102</v>
      </c>
      <c r="C111" s="28" t="s">
        <v>39</v>
      </c>
      <c r="D111" s="15" t="s">
        <v>19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50"/>
      <c r="W111" s="50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7"/>
      <c r="AU111" s="17"/>
      <c r="AV111" s="50"/>
      <c r="AW111" s="50"/>
      <c r="AX111" s="50"/>
      <c r="AY111" s="50"/>
      <c r="AZ111" s="50"/>
      <c r="BA111" s="50"/>
      <c r="BB111" s="50"/>
      <c r="BC111" s="50"/>
      <c r="BD111" s="50"/>
      <c r="BE111" s="15"/>
    </row>
    <row r="112" spans="1:57" ht="13.5" customHeight="1" hidden="1" thickBot="1">
      <c r="A112" s="136"/>
      <c r="B112" s="26" t="s">
        <v>103</v>
      </c>
      <c r="C112" s="15" t="s">
        <v>40</v>
      </c>
      <c r="D112" s="15" t="s">
        <v>19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50"/>
      <c r="W112" s="50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7"/>
      <c r="AU112" s="17"/>
      <c r="AV112" s="50"/>
      <c r="AW112" s="50"/>
      <c r="AX112" s="50"/>
      <c r="AY112" s="50"/>
      <c r="AZ112" s="50"/>
      <c r="BA112" s="50"/>
      <c r="BB112" s="50"/>
      <c r="BC112" s="50"/>
      <c r="BD112" s="50"/>
      <c r="BE112" s="15"/>
    </row>
    <row r="113" spans="1:57" ht="16.5" customHeight="1" thickBot="1">
      <c r="A113" s="136"/>
      <c r="B113" s="184" t="s">
        <v>121</v>
      </c>
      <c r="C113" s="184" t="s">
        <v>153</v>
      </c>
      <c r="D113" s="50" t="s">
        <v>19</v>
      </c>
      <c r="E113" s="53">
        <f aca="true" t="shared" si="30" ref="E113:U114">E115</f>
        <v>0</v>
      </c>
      <c r="F113" s="53">
        <f t="shared" si="30"/>
        <v>0</v>
      </c>
      <c r="G113" s="53">
        <f t="shared" si="30"/>
        <v>0</v>
      </c>
      <c r="H113" s="53">
        <f t="shared" si="30"/>
        <v>0</v>
      </c>
      <c r="I113" s="53">
        <f t="shared" si="30"/>
        <v>0</v>
      </c>
      <c r="J113" s="53">
        <f t="shared" si="30"/>
        <v>0</v>
      </c>
      <c r="K113" s="53">
        <f t="shared" si="30"/>
        <v>0</v>
      </c>
      <c r="L113" s="53">
        <f t="shared" si="30"/>
        <v>0</v>
      </c>
      <c r="M113" s="53">
        <f t="shared" si="30"/>
        <v>0</v>
      </c>
      <c r="N113" s="53">
        <f t="shared" si="30"/>
        <v>0</v>
      </c>
      <c r="O113" s="53">
        <f t="shared" si="30"/>
        <v>0</v>
      </c>
      <c r="P113" s="53">
        <f t="shared" si="30"/>
        <v>0</v>
      </c>
      <c r="Q113" s="53">
        <f t="shared" si="30"/>
        <v>0</v>
      </c>
      <c r="R113" s="53">
        <f t="shared" si="30"/>
        <v>0</v>
      </c>
      <c r="S113" s="53">
        <f t="shared" si="30"/>
        <v>0</v>
      </c>
      <c r="T113" s="53">
        <f t="shared" si="30"/>
        <v>0</v>
      </c>
      <c r="U113" s="53">
        <f t="shared" si="30"/>
        <v>0</v>
      </c>
      <c r="V113" s="54" t="s">
        <v>20</v>
      </c>
      <c r="W113" s="54" t="s">
        <v>20</v>
      </c>
      <c r="X113" s="53">
        <f aca="true" t="shared" si="31" ref="X113:AS114">X115</f>
        <v>2</v>
      </c>
      <c r="Y113" s="53">
        <f t="shared" si="31"/>
        <v>2</v>
      </c>
      <c r="Z113" s="53">
        <f t="shared" si="31"/>
        <v>2</v>
      </c>
      <c r="AA113" s="53">
        <f t="shared" si="31"/>
        <v>2</v>
      </c>
      <c r="AB113" s="53">
        <f t="shared" si="31"/>
        <v>2</v>
      </c>
      <c r="AC113" s="53">
        <f t="shared" si="31"/>
        <v>2</v>
      </c>
      <c r="AD113" s="53">
        <f t="shared" si="31"/>
        <v>2</v>
      </c>
      <c r="AE113" s="53">
        <f t="shared" si="31"/>
        <v>2</v>
      </c>
      <c r="AF113" s="53">
        <f t="shared" si="31"/>
        <v>2</v>
      </c>
      <c r="AG113" s="53">
        <f t="shared" si="31"/>
        <v>2</v>
      </c>
      <c r="AH113" s="53">
        <f t="shared" si="31"/>
        <v>2</v>
      </c>
      <c r="AI113" s="53">
        <f t="shared" si="31"/>
        <v>2</v>
      </c>
      <c r="AJ113" s="53">
        <f t="shared" si="31"/>
        <v>2</v>
      </c>
      <c r="AK113" s="53">
        <f t="shared" si="31"/>
        <v>2</v>
      </c>
      <c r="AL113" s="53">
        <f t="shared" si="31"/>
        <v>2</v>
      </c>
      <c r="AM113" s="53">
        <f t="shared" si="31"/>
        <v>2</v>
      </c>
      <c r="AN113" s="53">
        <v>2</v>
      </c>
      <c r="AO113" s="53">
        <f t="shared" si="31"/>
        <v>0</v>
      </c>
      <c r="AP113" s="53">
        <f t="shared" si="31"/>
        <v>0</v>
      </c>
      <c r="AQ113" s="53">
        <f t="shared" si="31"/>
        <v>0</v>
      </c>
      <c r="AR113" s="53">
        <f t="shared" si="31"/>
        <v>0</v>
      </c>
      <c r="AS113" s="53">
        <f t="shared" si="31"/>
        <v>0</v>
      </c>
      <c r="AT113" s="55"/>
      <c r="AU113" s="55"/>
      <c r="AV113" s="55" t="s">
        <v>20</v>
      </c>
      <c r="AW113" s="55" t="s">
        <v>20</v>
      </c>
      <c r="AX113" s="55" t="s">
        <v>20</v>
      </c>
      <c r="AY113" s="55" t="s">
        <v>20</v>
      </c>
      <c r="AZ113" s="55" t="s">
        <v>20</v>
      </c>
      <c r="BA113" s="55" t="s">
        <v>20</v>
      </c>
      <c r="BB113" s="55" t="s">
        <v>20</v>
      </c>
      <c r="BC113" s="55" t="s">
        <v>20</v>
      </c>
      <c r="BD113" s="55" t="s">
        <v>20</v>
      </c>
      <c r="BE113" s="23">
        <f>SUM(E113:BD113)</f>
        <v>34</v>
      </c>
    </row>
    <row r="114" spans="1:57" ht="13.5" thickBot="1">
      <c r="A114" s="136"/>
      <c r="B114" s="185"/>
      <c r="C114" s="185"/>
      <c r="D114" s="50" t="s">
        <v>21</v>
      </c>
      <c r="E114" s="56">
        <f t="shared" si="30"/>
        <v>0</v>
      </c>
      <c r="F114" s="56">
        <f t="shared" si="30"/>
        <v>0</v>
      </c>
      <c r="G114" s="56">
        <f t="shared" si="30"/>
        <v>0</v>
      </c>
      <c r="H114" s="56">
        <f t="shared" si="30"/>
        <v>0</v>
      </c>
      <c r="I114" s="56">
        <f t="shared" si="30"/>
        <v>0</v>
      </c>
      <c r="J114" s="56">
        <f t="shared" si="30"/>
        <v>0</v>
      </c>
      <c r="K114" s="56">
        <f t="shared" si="30"/>
        <v>0</v>
      </c>
      <c r="L114" s="56">
        <f t="shared" si="30"/>
        <v>0</v>
      </c>
      <c r="M114" s="56">
        <f t="shared" si="30"/>
        <v>0</v>
      </c>
      <c r="N114" s="56">
        <f t="shared" si="30"/>
        <v>0</v>
      </c>
      <c r="O114" s="56">
        <f t="shared" si="30"/>
        <v>0</v>
      </c>
      <c r="P114" s="56">
        <f t="shared" si="30"/>
        <v>0</v>
      </c>
      <c r="Q114" s="56">
        <f t="shared" si="30"/>
        <v>0</v>
      </c>
      <c r="R114" s="56">
        <f t="shared" si="30"/>
        <v>0</v>
      </c>
      <c r="S114" s="56">
        <f t="shared" si="30"/>
        <v>0</v>
      </c>
      <c r="T114" s="56">
        <f t="shared" si="30"/>
        <v>0</v>
      </c>
      <c r="U114" s="56">
        <f t="shared" si="30"/>
        <v>0</v>
      </c>
      <c r="V114" s="29" t="s">
        <v>20</v>
      </c>
      <c r="W114" s="29" t="s">
        <v>20</v>
      </c>
      <c r="X114" s="56">
        <f t="shared" si="31"/>
        <v>1</v>
      </c>
      <c r="Y114" s="56">
        <f t="shared" si="31"/>
        <v>1</v>
      </c>
      <c r="Z114" s="56">
        <f t="shared" si="31"/>
        <v>1</v>
      </c>
      <c r="AA114" s="56">
        <f t="shared" si="31"/>
        <v>1</v>
      </c>
      <c r="AB114" s="56">
        <f t="shared" si="31"/>
        <v>1</v>
      </c>
      <c r="AC114" s="56">
        <f t="shared" si="31"/>
        <v>1</v>
      </c>
      <c r="AD114" s="56">
        <f t="shared" si="31"/>
        <v>1</v>
      </c>
      <c r="AE114" s="56">
        <f t="shared" si="31"/>
        <v>1</v>
      </c>
      <c r="AF114" s="56">
        <f t="shared" si="31"/>
        <v>1</v>
      </c>
      <c r="AG114" s="56">
        <f t="shared" si="31"/>
        <v>1</v>
      </c>
      <c r="AH114" s="56">
        <f t="shared" si="31"/>
        <v>1</v>
      </c>
      <c r="AI114" s="56">
        <f t="shared" si="31"/>
        <v>1</v>
      </c>
      <c r="AJ114" s="56">
        <f t="shared" si="31"/>
        <v>1</v>
      </c>
      <c r="AK114" s="56">
        <f t="shared" si="31"/>
        <v>1</v>
      </c>
      <c r="AL114" s="56">
        <f t="shared" si="31"/>
        <v>1</v>
      </c>
      <c r="AM114" s="56">
        <f t="shared" si="31"/>
        <v>1</v>
      </c>
      <c r="AN114" s="56">
        <f t="shared" si="31"/>
        <v>1</v>
      </c>
      <c r="AO114" s="56">
        <f t="shared" si="31"/>
        <v>0</v>
      </c>
      <c r="AP114" s="56">
        <f t="shared" si="31"/>
        <v>0</v>
      </c>
      <c r="AQ114" s="56">
        <f t="shared" si="31"/>
        <v>0</v>
      </c>
      <c r="AR114" s="56">
        <f t="shared" si="31"/>
        <v>0</v>
      </c>
      <c r="AS114" s="56">
        <f t="shared" si="31"/>
        <v>0</v>
      </c>
      <c r="AT114" s="57"/>
      <c r="AU114" s="57"/>
      <c r="AV114" s="50" t="s">
        <v>20</v>
      </c>
      <c r="AW114" s="50" t="s">
        <v>20</v>
      </c>
      <c r="AX114" s="50" t="s">
        <v>20</v>
      </c>
      <c r="AY114" s="50" t="s">
        <v>20</v>
      </c>
      <c r="AZ114" s="50" t="s">
        <v>20</v>
      </c>
      <c r="BA114" s="50" t="s">
        <v>20</v>
      </c>
      <c r="BB114" s="50" t="s">
        <v>20</v>
      </c>
      <c r="BC114" s="50" t="s">
        <v>20</v>
      </c>
      <c r="BD114" s="50" t="s">
        <v>20</v>
      </c>
      <c r="BE114" s="23">
        <f>SUM(E114:BD114)</f>
        <v>17</v>
      </c>
    </row>
    <row r="115" spans="1:57" ht="17.25" customHeight="1" thickBot="1">
      <c r="A115" s="136"/>
      <c r="B115" s="186" t="s">
        <v>122</v>
      </c>
      <c r="C115" s="188" t="s">
        <v>154</v>
      </c>
      <c r="D115" s="15" t="s">
        <v>19</v>
      </c>
      <c r="E115" s="58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29" t="s">
        <v>20</v>
      </c>
      <c r="W115" s="29" t="s">
        <v>20</v>
      </c>
      <c r="X115" s="60">
        <v>2</v>
      </c>
      <c r="Y115" s="60">
        <v>2</v>
      </c>
      <c r="Z115" s="60">
        <v>2</v>
      </c>
      <c r="AA115" s="60">
        <v>2</v>
      </c>
      <c r="AB115" s="60">
        <v>2</v>
      </c>
      <c r="AC115" s="60">
        <v>2</v>
      </c>
      <c r="AD115" s="60">
        <v>2</v>
      </c>
      <c r="AE115" s="60">
        <v>2</v>
      </c>
      <c r="AF115" s="60">
        <v>2</v>
      </c>
      <c r="AG115" s="60">
        <v>2</v>
      </c>
      <c r="AH115" s="60">
        <v>2</v>
      </c>
      <c r="AI115" s="60">
        <v>2</v>
      </c>
      <c r="AJ115" s="60">
        <v>2</v>
      </c>
      <c r="AK115" s="60">
        <v>2</v>
      </c>
      <c r="AL115" s="60">
        <v>2</v>
      </c>
      <c r="AM115" s="60">
        <v>2</v>
      </c>
      <c r="AN115" s="60" t="s">
        <v>203</v>
      </c>
      <c r="AO115" s="60"/>
      <c r="AP115" s="60"/>
      <c r="AQ115" s="60"/>
      <c r="AR115" s="60"/>
      <c r="AS115" s="60"/>
      <c r="AT115" s="98"/>
      <c r="AU115" s="98"/>
      <c r="AV115" s="50" t="s">
        <v>20</v>
      </c>
      <c r="AW115" s="50" t="s">
        <v>20</v>
      </c>
      <c r="AX115" s="50" t="s">
        <v>20</v>
      </c>
      <c r="AY115" s="50" t="s">
        <v>20</v>
      </c>
      <c r="AZ115" s="50" t="s">
        <v>20</v>
      </c>
      <c r="BA115" s="50" t="s">
        <v>20</v>
      </c>
      <c r="BB115" s="50" t="s">
        <v>20</v>
      </c>
      <c r="BC115" s="50" t="s">
        <v>20</v>
      </c>
      <c r="BD115" s="50" t="s">
        <v>20</v>
      </c>
      <c r="BE115" s="23">
        <f>SUM(E115:BD115)</f>
        <v>32</v>
      </c>
    </row>
    <row r="116" spans="1:57" ht="15.75" customHeight="1" thickBot="1">
      <c r="A116" s="136"/>
      <c r="B116" s="187"/>
      <c r="C116" s="189"/>
      <c r="D116" s="15" t="s">
        <v>21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29" t="s">
        <v>20</v>
      </c>
      <c r="W116" s="29" t="s">
        <v>20</v>
      </c>
      <c r="X116" s="62">
        <v>1</v>
      </c>
      <c r="Y116" s="62">
        <v>1</v>
      </c>
      <c r="Z116" s="62">
        <v>1</v>
      </c>
      <c r="AA116" s="62">
        <v>1</v>
      </c>
      <c r="AB116" s="62">
        <v>1</v>
      </c>
      <c r="AC116" s="62">
        <v>1</v>
      </c>
      <c r="AD116" s="62">
        <v>1</v>
      </c>
      <c r="AE116" s="62">
        <v>1</v>
      </c>
      <c r="AF116" s="62">
        <v>1</v>
      </c>
      <c r="AG116" s="62">
        <v>1</v>
      </c>
      <c r="AH116" s="62">
        <v>1</v>
      </c>
      <c r="AI116" s="62">
        <v>1</v>
      </c>
      <c r="AJ116" s="62">
        <v>1</v>
      </c>
      <c r="AK116" s="62">
        <v>1</v>
      </c>
      <c r="AL116" s="62">
        <v>1</v>
      </c>
      <c r="AM116" s="62">
        <v>1</v>
      </c>
      <c r="AN116" s="62">
        <v>1</v>
      </c>
      <c r="AO116" s="62"/>
      <c r="AP116" s="62"/>
      <c r="AQ116" s="62"/>
      <c r="AR116" s="62"/>
      <c r="AS116" s="62"/>
      <c r="AT116" s="99"/>
      <c r="AU116" s="99"/>
      <c r="AV116" s="50" t="s">
        <v>20</v>
      </c>
      <c r="AW116" s="50" t="s">
        <v>20</v>
      </c>
      <c r="AX116" s="50" t="s">
        <v>20</v>
      </c>
      <c r="AY116" s="50" t="s">
        <v>20</v>
      </c>
      <c r="AZ116" s="50" t="s">
        <v>20</v>
      </c>
      <c r="BA116" s="50" t="s">
        <v>20</v>
      </c>
      <c r="BB116" s="50" t="s">
        <v>20</v>
      </c>
      <c r="BC116" s="50" t="s">
        <v>20</v>
      </c>
      <c r="BD116" s="50" t="s">
        <v>20</v>
      </c>
      <c r="BE116" s="23">
        <f>SUM(E116:BD116)</f>
        <v>17</v>
      </c>
    </row>
    <row r="117" spans="1:57" ht="12.75" customHeight="1">
      <c r="A117" s="136"/>
      <c r="B117" s="190" t="s">
        <v>155</v>
      </c>
      <c r="C117" s="191"/>
      <c r="D117" s="192"/>
      <c r="E117" s="193">
        <f aca="true" t="shared" si="32" ref="E117:T117">E115+E39+E37+E35+E31+E29+E27+E25+E23+E21+E19+E17+E15+E13+E11</f>
        <v>36</v>
      </c>
      <c r="F117" s="193">
        <f t="shared" si="32"/>
        <v>36</v>
      </c>
      <c r="G117" s="193">
        <f t="shared" si="32"/>
        <v>36</v>
      </c>
      <c r="H117" s="193">
        <f t="shared" si="32"/>
        <v>36</v>
      </c>
      <c r="I117" s="193">
        <f t="shared" si="32"/>
        <v>36</v>
      </c>
      <c r="J117" s="193">
        <f t="shared" si="32"/>
        <v>36</v>
      </c>
      <c r="K117" s="193">
        <f t="shared" si="32"/>
        <v>36</v>
      </c>
      <c r="L117" s="193">
        <f t="shared" si="32"/>
        <v>36</v>
      </c>
      <c r="M117" s="193">
        <f t="shared" si="32"/>
        <v>36</v>
      </c>
      <c r="N117" s="193">
        <f t="shared" si="32"/>
        <v>36</v>
      </c>
      <c r="O117" s="193">
        <f t="shared" si="32"/>
        <v>36</v>
      </c>
      <c r="P117" s="193">
        <f t="shared" si="32"/>
        <v>36</v>
      </c>
      <c r="Q117" s="193">
        <f t="shared" si="32"/>
        <v>36</v>
      </c>
      <c r="R117" s="193">
        <f t="shared" si="32"/>
        <v>36</v>
      </c>
      <c r="S117" s="193">
        <f t="shared" si="32"/>
        <v>36</v>
      </c>
      <c r="T117" s="193">
        <f t="shared" si="32"/>
        <v>36</v>
      </c>
      <c r="U117" s="193">
        <v>36</v>
      </c>
      <c r="V117" s="193" t="s">
        <v>20</v>
      </c>
      <c r="W117" s="193" t="s">
        <v>20</v>
      </c>
      <c r="X117" s="193">
        <f aca="true" t="shared" si="33" ref="X117:AR117">X115+X39+X37+X35+X31+X29+X27+X25+X23+X21+X19+X17+X15+X13+X11</f>
        <v>36</v>
      </c>
      <c r="Y117" s="193">
        <f t="shared" si="33"/>
        <v>36</v>
      </c>
      <c r="Z117" s="193">
        <f t="shared" si="33"/>
        <v>36</v>
      </c>
      <c r="AA117" s="193">
        <f t="shared" si="33"/>
        <v>36</v>
      </c>
      <c r="AB117" s="193">
        <f t="shared" si="33"/>
        <v>36</v>
      </c>
      <c r="AC117" s="193">
        <f t="shared" si="33"/>
        <v>36</v>
      </c>
      <c r="AD117" s="193">
        <f t="shared" si="33"/>
        <v>36</v>
      </c>
      <c r="AE117" s="193">
        <f t="shared" si="33"/>
        <v>36</v>
      </c>
      <c r="AF117" s="193">
        <f t="shared" si="33"/>
        <v>36</v>
      </c>
      <c r="AG117" s="193">
        <f t="shared" si="33"/>
        <v>36</v>
      </c>
      <c r="AH117" s="193">
        <f t="shared" si="33"/>
        <v>36</v>
      </c>
      <c r="AI117" s="193">
        <f t="shared" si="33"/>
        <v>36</v>
      </c>
      <c r="AJ117" s="193">
        <f t="shared" si="33"/>
        <v>36</v>
      </c>
      <c r="AK117" s="193">
        <f t="shared" si="33"/>
        <v>36</v>
      </c>
      <c r="AL117" s="193">
        <f t="shared" si="33"/>
        <v>36</v>
      </c>
      <c r="AM117" s="193">
        <f t="shared" si="33"/>
        <v>36</v>
      </c>
      <c r="AN117" s="193">
        <v>36</v>
      </c>
      <c r="AO117" s="193">
        <v>36</v>
      </c>
      <c r="AP117" s="193">
        <v>36</v>
      </c>
      <c r="AQ117" s="193">
        <f t="shared" si="33"/>
        <v>36</v>
      </c>
      <c r="AR117" s="193">
        <f t="shared" si="33"/>
        <v>36</v>
      </c>
      <c r="AS117" s="193">
        <v>36</v>
      </c>
      <c r="AT117" s="200"/>
      <c r="AU117" s="200"/>
      <c r="AV117" s="193" t="s">
        <v>20</v>
      </c>
      <c r="AW117" s="193" t="s">
        <v>20</v>
      </c>
      <c r="AX117" s="193" t="s">
        <v>20</v>
      </c>
      <c r="AY117" s="193" t="s">
        <v>20</v>
      </c>
      <c r="AZ117" s="193" t="s">
        <v>20</v>
      </c>
      <c r="BA117" s="193" t="s">
        <v>20</v>
      </c>
      <c r="BB117" s="193" t="s">
        <v>20</v>
      </c>
      <c r="BC117" s="193" t="s">
        <v>20</v>
      </c>
      <c r="BD117" s="193" t="s">
        <v>20</v>
      </c>
      <c r="BE117" s="198">
        <v>94</v>
      </c>
    </row>
    <row r="118" spans="1:57" ht="12" customHeight="1" thickBot="1">
      <c r="A118" s="136"/>
      <c r="B118" s="195" t="s">
        <v>156</v>
      </c>
      <c r="C118" s="196"/>
      <c r="D118" s="197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201"/>
      <c r="AU118" s="201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9"/>
    </row>
    <row r="119" spans="1:57" ht="33" customHeight="1" thickBot="1">
      <c r="A119" s="136"/>
      <c r="B119" s="202" t="s">
        <v>42</v>
      </c>
      <c r="C119" s="203"/>
      <c r="D119" s="204"/>
      <c r="E119" s="13">
        <f aca="true" t="shared" si="34" ref="E119:U119">E116+E40+E38+E36+E32+E30+E28+E26+E24+E22+E20+E18+E16+E14+E12</f>
        <v>18</v>
      </c>
      <c r="F119" s="13">
        <f t="shared" si="34"/>
        <v>18</v>
      </c>
      <c r="G119" s="13">
        <f t="shared" si="34"/>
        <v>18</v>
      </c>
      <c r="H119" s="13">
        <f t="shared" si="34"/>
        <v>18</v>
      </c>
      <c r="I119" s="13">
        <f t="shared" si="34"/>
        <v>18</v>
      </c>
      <c r="J119" s="13">
        <f t="shared" si="34"/>
        <v>18</v>
      </c>
      <c r="K119" s="13">
        <f t="shared" si="34"/>
        <v>18</v>
      </c>
      <c r="L119" s="13">
        <f t="shared" si="34"/>
        <v>18</v>
      </c>
      <c r="M119" s="13">
        <f t="shared" si="34"/>
        <v>18</v>
      </c>
      <c r="N119" s="13">
        <f t="shared" si="34"/>
        <v>18</v>
      </c>
      <c r="O119" s="13">
        <f t="shared" si="34"/>
        <v>18</v>
      </c>
      <c r="P119" s="13">
        <f t="shared" si="34"/>
        <v>18</v>
      </c>
      <c r="Q119" s="13">
        <f t="shared" si="34"/>
        <v>18</v>
      </c>
      <c r="R119" s="13">
        <f t="shared" si="34"/>
        <v>18</v>
      </c>
      <c r="S119" s="13">
        <f t="shared" si="34"/>
        <v>18</v>
      </c>
      <c r="T119" s="13">
        <f t="shared" si="34"/>
        <v>18</v>
      </c>
      <c r="U119" s="13">
        <f t="shared" si="34"/>
        <v>18</v>
      </c>
      <c r="V119" s="13" t="s">
        <v>20</v>
      </c>
      <c r="W119" s="13" t="s">
        <v>20</v>
      </c>
      <c r="X119" s="13">
        <f aca="true" t="shared" si="35" ref="X119:AS119">X116+X40+X38+X36+X32+X30+X28+X26+X24+X22+X20+X18+X16+X14+X12</f>
        <v>18</v>
      </c>
      <c r="Y119" s="13">
        <f t="shared" si="35"/>
        <v>18</v>
      </c>
      <c r="Z119" s="13">
        <f t="shared" si="35"/>
        <v>18</v>
      </c>
      <c r="AA119" s="13">
        <f t="shared" si="35"/>
        <v>18</v>
      </c>
      <c r="AB119" s="13">
        <f t="shared" si="35"/>
        <v>18</v>
      </c>
      <c r="AC119" s="13">
        <f t="shared" si="35"/>
        <v>18</v>
      </c>
      <c r="AD119" s="13">
        <f t="shared" si="35"/>
        <v>18</v>
      </c>
      <c r="AE119" s="13">
        <f t="shared" si="35"/>
        <v>18</v>
      </c>
      <c r="AF119" s="13">
        <f t="shared" si="35"/>
        <v>18</v>
      </c>
      <c r="AG119" s="13">
        <f t="shared" si="35"/>
        <v>18</v>
      </c>
      <c r="AH119" s="13">
        <f t="shared" si="35"/>
        <v>18</v>
      </c>
      <c r="AI119" s="13">
        <f t="shared" si="35"/>
        <v>18</v>
      </c>
      <c r="AJ119" s="13">
        <f t="shared" si="35"/>
        <v>18</v>
      </c>
      <c r="AK119" s="13">
        <f t="shared" si="35"/>
        <v>18</v>
      </c>
      <c r="AL119" s="13">
        <f t="shared" si="35"/>
        <v>18</v>
      </c>
      <c r="AM119" s="13">
        <f t="shared" si="35"/>
        <v>18</v>
      </c>
      <c r="AN119" s="13">
        <f t="shared" si="35"/>
        <v>18</v>
      </c>
      <c r="AO119" s="13">
        <f t="shared" si="35"/>
        <v>18</v>
      </c>
      <c r="AP119" s="13">
        <f t="shared" si="35"/>
        <v>18</v>
      </c>
      <c r="AQ119" s="13">
        <f t="shared" si="35"/>
        <v>18</v>
      </c>
      <c r="AR119" s="13">
        <f t="shared" si="35"/>
        <v>18</v>
      </c>
      <c r="AS119" s="13">
        <f t="shared" si="35"/>
        <v>18</v>
      </c>
      <c r="AT119" s="29"/>
      <c r="AU119" s="29"/>
      <c r="AV119" s="13" t="s">
        <v>20</v>
      </c>
      <c r="AW119" s="13" t="s">
        <v>20</v>
      </c>
      <c r="AX119" s="13" t="s">
        <v>20</v>
      </c>
      <c r="AY119" s="13" t="s">
        <v>20</v>
      </c>
      <c r="AZ119" s="13" t="s">
        <v>20</v>
      </c>
      <c r="BA119" s="13" t="s">
        <v>20</v>
      </c>
      <c r="BB119" s="13" t="s">
        <v>20</v>
      </c>
      <c r="BC119" s="13" t="s">
        <v>20</v>
      </c>
      <c r="BD119" s="13" t="s">
        <v>20</v>
      </c>
      <c r="BE119" s="23">
        <f>SUM(E119:BD119)</f>
        <v>702</v>
      </c>
    </row>
    <row r="120" spans="1:57" ht="16.5" thickBot="1">
      <c r="A120" s="136"/>
      <c r="B120" s="202" t="s">
        <v>43</v>
      </c>
      <c r="C120" s="203"/>
      <c r="D120" s="204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29">
        <v>50</v>
      </c>
      <c r="V120" s="29" t="s">
        <v>20</v>
      </c>
      <c r="W120" s="29" t="s">
        <v>20</v>
      </c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>
        <v>50</v>
      </c>
      <c r="AV120" s="13" t="s">
        <v>20</v>
      </c>
      <c r="AW120" s="13" t="s">
        <v>20</v>
      </c>
      <c r="AX120" s="13" t="s">
        <v>20</v>
      </c>
      <c r="AY120" s="13" t="s">
        <v>20</v>
      </c>
      <c r="AZ120" s="13" t="s">
        <v>20</v>
      </c>
      <c r="BA120" s="13" t="s">
        <v>20</v>
      </c>
      <c r="BB120" s="13" t="s">
        <v>20</v>
      </c>
      <c r="BC120" s="13" t="s">
        <v>20</v>
      </c>
      <c r="BD120" s="13" t="s">
        <v>20</v>
      </c>
      <c r="BE120" s="23">
        <f>SUM(E120:BD120)</f>
        <v>100</v>
      </c>
    </row>
    <row r="121" spans="1:57" s="32" customFormat="1" ht="16.5" thickBot="1">
      <c r="A121" s="137"/>
      <c r="B121" s="205" t="s">
        <v>44</v>
      </c>
      <c r="C121" s="206"/>
      <c r="D121" s="207"/>
      <c r="E121" s="63">
        <v>54</v>
      </c>
      <c r="F121" s="63">
        <f aca="true" t="shared" si="36" ref="F121:T121">SUM(F117:F120)</f>
        <v>54</v>
      </c>
      <c r="G121" s="63">
        <f t="shared" si="36"/>
        <v>54</v>
      </c>
      <c r="H121" s="63">
        <f t="shared" si="36"/>
        <v>54</v>
      </c>
      <c r="I121" s="63">
        <f t="shared" si="36"/>
        <v>54</v>
      </c>
      <c r="J121" s="63">
        <f t="shared" si="36"/>
        <v>54</v>
      </c>
      <c r="K121" s="63">
        <f t="shared" si="36"/>
        <v>54</v>
      </c>
      <c r="L121" s="63">
        <f t="shared" si="36"/>
        <v>54</v>
      </c>
      <c r="M121" s="63">
        <f t="shared" si="36"/>
        <v>54</v>
      </c>
      <c r="N121" s="63">
        <f t="shared" si="36"/>
        <v>54</v>
      </c>
      <c r="O121" s="63">
        <f t="shared" si="36"/>
        <v>54</v>
      </c>
      <c r="P121" s="63">
        <f t="shared" si="36"/>
        <v>54</v>
      </c>
      <c r="Q121" s="63">
        <f t="shared" si="36"/>
        <v>54</v>
      </c>
      <c r="R121" s="63">
        <f t="shared" si="36"/>
        <v>54</v>
      </c>
      <c r="S121" s="63">
        <f t="shared" si="36"/>
        <v>54</v>
      </c>
      <c r="T121" s="63">
        <f t="shared" si="36"/>
        <v>54</v>
      </c>
      <c r="U121" s="63">
        <f>U117+U119</f>
        <v>54</v>
      </c>
      <c r="V121" s="63" t="s">
        <v>20</v>
      </c>
      <c r="W121" s="63" t="s">
        <v>20</v>
      </c>
      <c r="X121" s="63">
        <v>54</v>
      </c>
      <c r="Y121" s="63">
        <f>SUM(Y117:Y120)</f>
        <v>54</v>
      </c>
      <c r="Z121" s="63">
        <f>SUM(Z117:Z120)</f>
        <v>54</v>
      </c>
      <c r="AA121" s="63">
        <v>54</v>
      </c>
      <c r="AB121" s="63">
        <f>SUM(AB117:AB120)</f>
        <v>54</v>
      </c>
      <c r="AC121" s="63">
        <f>SUM(AC117:AC120)</f>
        <v>54</v>
      </c>
      <c r="AD121" s="63">
        <v>54</v>
      </c>
      <c r="AE121" s="63">
        <f>SUM(AE117:AE120)</f>
        <v>54</v>
      </c>
      <c r="AF121" s="63">
        <f>SUM(AF117:AF120)</f>
        <v>54</v>
      </c>
      <c r="AG121" s="63">
        <v>54</v>
      </c>
      <c r="AH121" s="63">
        <f>SUM(AH117:AH120)</f>
        <v>54</v>
      </c>
      <c r="AI121" s="63">
        <f>SUM(AI117:AI120)</f>
        <v>54</v>
      </c>
      <c r="AJ121" s="63">
        <v>54</v>
      </c>
      <c r="AK121" s="63">
        <f>SUM(AK117:AK120)</f>
        <v>54</v>
      </c>
      <c r="AL121" s="63">
        <f>SUM(AL117:AL120)</f>
        <v>54</v>
      </c>
      <c r="AM121" s="63">
        <v>54</v>
      </c>
      <c r="AN121" s="63">
        <f>SUM(AN117:AN120)</f>
        <v>54</v>
      </c>
      <c r="AO121" s="63">
        <f>SUM(AO117:AO120)</f>
        <v>54</v>
      </c>
      <c r="AP121" s="63">
        <v>54</v>
      </c>
      <c r="AQ121" s="63">
        <f>SUM(AQ117:AQ120)</f>
        <v>54</v>
      </c>
      <c r="AR121" s="63">
        <f>SUM(AR117:AR120)</f>
        <v>54</v>
      </c>
      <c r="AS121" s="63">
        <f>SUM(AS117:AS120)</f>
        <v>54</v>
      </c>
      <c r="AT121" s="64"/>
      <c r="AU121" s="64">
        <f>AU120</f>
        <v>50</v>
      </c>
      <c r="AV121" s="63" t="s">
        <v>20</v>
      </c>
      <c r="AW121" s="63" t="s">
        <v>20</v>
      </c>
      <c r="AX121" s="63" t="s">
        <v>20</v>
      </c>
      <c r="AY121" s="63" t="s">
        <v>20</v>
      </c>
      <c r="AZ121" s="63" t="s">
        <v>20</v>
      </c>
      <c r="BA121" s="63" t="s">
        <v>20</v>
      </c>
      <c r="BB121" s="63" t="s">
        <v>20</v>
      </c>
      <c r="BC121" s="63" t="s">
        <v>20</v>
      </c>
      <c r="BD121" s="63" t="s">
        <v>20</v>
      </c>
      <c r="BE121" s="23">
        <f>SUM(E121:BD121)</f>
        <v>2156</v>
      </c>
    </row>
    <row r="123" spans="2:22" ht="18.75">
      <c r="B123" s="33"/>
      <c r="C123" s="34" t="s">
        <v>104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3"/>
      <c r="R123" s="33"/>
      <c r="S123" s="33"/>
      <c r="T123" s="33"/>
      <c r="U123" s="33"/>
      <c r="V123" s="33"/>
    </row>
    <row r="124" spans="1:22" ht="12.75">
      <c r="A124" s="35" t="s">
        <v>105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</sheetData>
  <sheetProtection/>
  <mergeCells count="170">
    <mergeCell ref="B119:D119"/>
    <mergeCell ref="B120:D120"/>
    <mergeCell ref="B121:D121"/>
    <mergeCell ref="AZ117:AZ118"/>
    <mergeCell ref="BA117:BA118"/>
    <mergeCell ref="BB117:BB118"/>
    <mergeCell ref="AN117:AN118"/>
    <mergeCell ref="AO117:AO118"/>
    <mergeCell ref="AP117:AP118"/>
    <mergeCell ref="AQ117:AQ118"/>
    <mergeCell ref="BC117:BC118"/>
    <mergeCell ref="BD117:BD118"/>
    <mergeCell ref="BE117:BE118"/>
    <mergeCell ref="AT117:AT118"/>
    <mergeCell ref="AU117:AU118"/>
    <mergeCell ref="AV117:AV118"/>
    <mergeCell ref="AW117:AW118"/>
    <mergeCell ref="AX117:AX118"/>
    <mergeCell ref="AY117:AY118"/>
    <mergeCell ref="AR117:AR118"/>
    <mergeCell ref="AS117:AS118"/>
    <mergeCell ref="AH117:AH118"/>
    <mergeCell ref="AI117:AI118"/>
    <mergeCell ref="AJ117:AJ118"/>
    <mergeCell ref="AK117:AK118"/>
    <mergeCell ref="AL117:AL118"/>
    <mergeCell ref="AM117:AM118"/>
    <mergeCell ref="AB117:AB118"/>
    <mergeCell ref="AC117:AC118"/>
    <mergeCell ref="AD117:AD118"/>
    <mergeCell ref="AE117:AE118"/>
    <mergeCell ref="AF117:AF118"/>
    <mergeCell ref="AG117:AG118"/>
    <mergeCell ref="V117:V118"/>
    <mergeCell ref="W117:W118"/>
    <mergeCell ref="X117:X118"/>
    <mergeCell ref="Y117:Y118"/>
    <mergeCell ref="Z117:Z118"/>
    <mergeCell ref="AA117:AA118"/>
    <mergeCell ref="P117:P118"/>
    <mergeCell ref="Q117:Q118"/>
    <mergeCell ref="R117:R118"/>
    <mergeCell ref="S117:S118"/>
    <mergeCell ref="T117:T118"/>
    <mergeCell ref="U117:U118"/>
    <mergeCell ref="J117:J118"/>
    <mergeCell ref="K117:K118"/>
    <mergeCell ref="L117:L118"/>
    <mergeCell ref="M117:M118"/>
    <mergeCell ref="N117:N118"/>
    <mergeCell ref="O117:O118"/>
    <mergeCell ref="B117:D117"/>
    <mergeCell ref="E117:E118"/>
    <mergeCell ref="F117:F118"/>
    <mergeCell ref="G117:G118"/>
    <mergeCell ref="H117:H118"/>
    <mergeCell ref="I117:I118"/>
    <mergeCell ref="B118:D118"/>
    <mergeCell ref="B109:B110"/>
    <mergeCell ref="C109:C110"/>
    <mergeCell ref="B113:B114"/>
    <mergeCell ref="C113:C114"/>
    <mergeCell ref="B115:B116"/>
    <mergeCell ref="C115:C116"/>
    <mergeCell ref="B101:B102"/>
    <mergeCell ref="C101:C102"/>
    <mergeCell ref="B103:B104"/>
    <mergeCell ref="C103:C104"/>
    <mergeCell ref="B107:B108"/>
    <mergeCell ref="C107:C108"/>
    <mergeCell ref="B91:B92"/>
    <mergeCell ref="C91:C92"/>
    <mergeCell ref="B95:B96"/>
    <mergeCell ref="C95:C96"/>
    <mergeCell ref="B97:B98"/>
    <mergeCell ref="C97:C98"/>
    <mergeCell ref="B83:B84"/>
    <mergeCell ref="C83:C84"/>
    <mergeCell ref="B85:B86"/>
    <mergeCell ref="C85:C86"/>
    <mergeCell ref="B89:B90"/>
    <mergeCell ref="C89:C90"/>
    <mergeCell ref="B75:B76"/>
    <mergeCell ref="C75:C76"/>
    <mergeCell ref="B77:B78"/>
    <mergeCell ref="C77:C78"/>
    <mergeCell ref="B79:B80"/>
    <mergeCell ref="C79:C80"/>
    <mergeCell ref="B65:B66"/>
    <mergeCell ref="C65:C66"/>
    <mergeCell ref="B69:B70"/>
    <mergeCell ref="C69:C70"/>
    <mergeCell ref="B71:B72"/>
    <mergeCell ref="C71:C72"/>
    <mergeCell ref="B57:B58"/>
    <mergeCell ref="B59:B60"/>
    <mergeCell ref="C59:C60"/>
    <mergeCell ref="B61:B62"/>
    <mergeCell ref="C61:C62"/>
    <mergeCell ref="B63:B64"/>
    <mergeCell ref="C63:C64"/>
    <mergeCell ref="B51:B52"/>
    <mergeCell ref="C51:C52"/>
    <mergeCell ref="B53:B54"/>
    <mergeCell ref="C53:C54"/>
    <mergeCell ref="B55:B56"/>
    <mergeCell ref="C55:C56"/>
    <mergeCell ref="B43:B44"/>
    <mergeCell ref="B45:B46"/>
    <mergeCell ref="C45:C46"/>
    <mergeCell ref="B47:B48"/>
    <mergeCell ref="C47:C48"/>
    <mergeCell ref="B49:B50"/>
    <mergeCell ref="C49:C50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C11:C12"/>
    <mergeCell ref="C13:C14"/>
    <mergeCell ref="B15:B16"/>
    <mergeCell ref="C15:C16"/>
    <mergeCell ref="B17:B18"/>
    <mergeCell ref="C17:C18"/>
    <mergeCell ref="AW2:AZ2"/>
    <mergeCell ref="BA2:BD2"/>
    <mergeCell ref="BE2:BE3"/>
    <mergeCell ref="E3:BD3"/>
    <mergeCell ref="A5:BE5"/>
    <mergeCell ref="A7:A121"/>
    <mergeCell ref="B7:B8"/>
    <mergeCell ref="C7:C8"/>
    <mergeCell ref="C9:C10"/>
    <mergeCell ref="B11:B14"/>
    <mergeCell ref="W2:Z2"/>
    <mergeCell ref="AA2:AD2"/>
    <mergeCell ref="AF2:AH2"/>
    <mergeCell ref="AJ2:AM2"/>
    <mergeCell ref="AN2:AQ2"/>
    <mergeCell ref="AS2:AV2"/>
    <mergeCell ref="A1:AX1"/>
    <mergeCell ref="AY1:BE1"/>
    <mergeCell ref="A2:A4"/>
    <mergeCell ref="B2:B4"/>
    <mergeCell ref="C2:C4"/>
    <mergeCell ref="D2:D4"/>
    <mergeCell ref="F2:H2"/>
    <mergeCell ref="J2:M2"/>
    <mergeCell ref="N2:Q2"/>
    <mergeCell ref="S2:U2"/>
  </mergeCells>
  <hyperlinks>
    <hyperlink ref="A124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4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32"/>
  <sheetViews>
    <sheetView view="pageBreakPreview" zoomScale="80" zoomScaleNormal="112" zoomScaleSheetLayoutView="80" zoomScalePageLayoutView="0" workbookViewId="0" topLeftCell="K13">
      <selection activeCell="AU17" sqref="AU17"/>
    </sheetView>
  </sheetViews>
  <sheetFormatPr defaultColWidth="9.140625" defaultRowHeight="15"/>
  <cols>
    <col min="1" max="1" width="4.140625" style="1" customWidth="1"/>
    <col min="2" max="2" width="12.7109375" style="1" customWidth="1"/>
    <col min="3" max="3" width="31.57421875" style="1" customWidth="1"/>
    <col min="4" max="4" width="9.140625" style="1" customWidth="1"/>
    <col min="5" max="5" width="3.8515625" style="1" customWidth="1"/>
    <col min="6" max="6" width="4.00390625" style="1" customWidth="1"/>
    <col min="7" max="8" width="3.7109375" style="1" customWidth="1"/>
    <col min="9" max="12" width="4.140625" style="1" customWidth="1"/>
    <col min="13" max="17" width="4.00390625" style="1" customWidth="1"/>
    <col min="18" max="21" width="3.8515625" style="1" customWidth="1"/>
    <col min="22" max="28" width="4.00390625" style="1" customWidth="1"/>
    <col min="29" max="32" width="3.8515625" style="1" customWidth="1"/>
    <col min="33" max="45" width="4.00390625" style="1" customWidth="1"/>
    <col min="46" max="47" width="4.00390625" style="20" customWidth="1"/>
    <col min="48" max="56" width="4.00390625" style="1" customWidth="1"/>
    <col min="57" max="16384" width="9.140625" style="1" customWidth="1"/>
  </cols>
  <sheetData>
    <row r="1" spans="1:57" ht="81.75" customHeight="1" thickBot="1">
      <c r="A1" s="120" t="s">
        <v>158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1"/>
      <c r="AZ1" s="121"/>
      <c r="BA1" s="121"/>
      <c r="BB1" s="121"/>
      <c r="BC1" s="121"/>
      <c r="BD1" s="121"/>
      <c r="BE1" s="121"/>
    </row>
    <row r="2" spans="1:57" ht="69" customHeight="1" thickBot="1">
      <c r="A2" s="122" t="s">
        <v>0</v>
      </c>
      <c r="B2" s="122" t="s">
        <v>1</v>
      </c>
      <c r="C2" s="122" t="s">
        <v>2</v>
      </c>
      <c r="D2" s="122" t="s">
        <v>3</v>
      </c>
      <c r="E2" s="2" t="s">
        <v>124</v>
      </c>
      <c r="F2" s="125" t="s">
        <v>4</v>
      </c>
      <c r="G2" s="126"/>
      <c r="H2" s="127"/>
      <c r="I2" s="2" t="s">
        <v>125</v>
      </c>
      <c r="J2" s="125" t="s">
        <v>5</v>
      </c>
      <c r="K2" s="128"/>
      <c r="L2" s="128"/>
      <c r="M2" s="129"/>
      <c r="N2" s="130" t="s">
        <v>6</v>
      </c>
      <c r="O2" s="131"/>
      <c r="P2" s="131"/>
      <c r="Q2" s="132"/>
      <c r="R2" s="45" t="s">
        <v>126</v>
      </c>
      <c r="S2" s="130" t="s">
        <v>7</v>
      </c>
      <c r="T2" s="131"/>
      <c r="U2" s="132"/>
      <c r="V2" s="3" t="s">
        <v>127</v>
      </c>
      <c r="W2" s="130" t="s">
        <v>8</v>
      </c>
      <c r="X2" s="131"/>
      <c r="Y2" s="131"/>
      <c r="Z2" s="132"/>
      <c r="AA2" s="130" t="s">
        <v>9</v>
      </c>
      <c r="AB2" s="131"/>
      <c r="AC2" s="131"/>
      <c r="AD2" s="132"/>
      <c r="AE2" s="45" t="s">
        <v>128</v>
      </c>
      <c r="AF2" s="130" t="s">
        <v>10</v>
      </c>
      <c r="AG2" s="131"/>
      <c r="AH2" s="132"/>
      <c r="AI2" s="46" t="s">
        <v>129</v>
      </c>
      <c r="AJ2" s="125" t="s">
        <v>11</v>
      </c>
      <c r="AK2" s="128"/>
      <c r="AL2" s="128"/>
      <c r="AM2" s="129"/>
      <c r="AN2" s="125" t="s">
        <v>12</v>
      </c>
      <c r="AO2" s="128"/>
      <c r="AP2" s="128"/>
      <c r="AQ2" s="129"/>
      <c r="AR2" s="46" t="s">
        <v>130</v>
      </c>
      <c r="AS2" s="125" t="s">
        <v>13</v>
      </c>
      <c r="AT2" s="128"/>
      <c r="AU2" s="128"/>
      <c r="AV2" s="129"/>
      <c r="AW2" s="125" t="s">
        <v>14</v>
      </c>
      <c r="AX2" s="128"/>
      <c r="AY2" s="128"/>
      <c r="AZ2" s="129"/>
      <c r="BA2" s="125" t="s">
        <v>15</v>
      </c>
      <c r="BB2" s="128"/>
      <c r="BC2" s="128"/>
      <c r="BD2" s="129"/>
      <c r="BE2" s="133" t="s">
        <v>16</v>
      </c>
    </row>
    <row r="3" spans="1:57" ht="13.5" thickBot="1">
      <c r="A3" s="123"/>
      <c r="B3" s="123"/>
      <c r="C3" s="123"/>
      <c r="D3" s="123"/>
      <c r="E3" s="125" t="s">
        <v>17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9"/>
      <c r="BE3" s="134"/>
    </row>
    <row r="4" spans="1:57" s="8" customFormat="1" ht="36" customHeight="1" thickBot="1">
      <c r="A4" s="124"/>
      <c r="B4" s="124"/>
      <c r="C4" s="124"/>
      <c r="D4" s="124"/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4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44">
        <v>48</v>
      </c>
      <c r="R4" s="5">
        <v>49</v>
      </c>
      <c r="S4" s="5">
        <v>50</v>
      </c>
      <c r="T4" s="5">
        <v>51</v>
      </c>
      <c r="U4" s="5">
        <v>52</v>
      </c>
      <c r="V4" s="6">
        <v>1</v>
      </c>
      <c r="W4" s="6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7">
        <v>25</v>
      </c>
      <c r="AU4" s="7">
        <v>26</v>
      </c>
      <c r="AV4" s="5">
        <v>27</v>
      </c>
      <c r="AW4" s="5">
        <v>28</v>
      </c>
      <c r="AX4" s="5">
        <v>29</v>
      </c>
      <c r="AY4" s="5">
        <v>30</v>
      </c>
      <c r="AZ4" s="5">
        <v>31</v>
      </c>
      <c r="BA4" s="5">
        <v>32</v>
      </c>
      <c r="BB4" s="5">
        <v>33</v>
      </c>
      <c r="BC4" s="5">
        <v>34</v>
      </c>
      <c r="BD4" s="5">
        <v>35</v>
      </c>
      <c r="BE4" s="5">
        <v>10</v>
      </c>
    </row>
    <row r="5" spans="1:57" ht="13.5" thickBot="1">
      <c r="A5" s="223" t="s">
        <v>18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5"/>
    </row>
    <row r="6" spans="1:57" s="8" customFormat="1" ht="27" customHeight="1" thickBot="1">
      <c r="A6" s="4"/>
      <c r="B6" s="4"/>
      <c r="C6" s="4"/>
      <c r="D6" s="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10">
        <v>42</v>
      </c>
      <c r="AU6" s="10">
        <v>43</v>
      </c>
      <c r="AV6" s="9">
        <v>44</v>
      </c>
      <c r="AW6" s="9">
        <v>45</v>
      </c>
      <c r="AX6" s="9">
        <v>46</v>
      </c>
      <c r="AY6" s="9">
        <v>47</v>
      </c>
      <c r="AZ6" s="9">
        <v>48</v>
      </c>
      <c r="BA6" s="9">
        <v>49</v>
      </c>
      <c r="BB6" s="9">
        <v>50</v>
      </c>
      <c r="BC6" s="9">
        <v>51</v>
      </c>
      <c r="BD6" s="9">
        <v>52</v>
      </c>
      <c r="BE6" s="11">
        <v>28</v>
      </c>
    </row>
    <row r="7" spans="1:57" ht="24.75" customHeight="1" thickBot="1">
      <c r="A7" s="136"/>
      <c r="B7" s="214" t="s">
        <v>159</v>
      </c>
      <c r="C7" s="214" t="s">
        <v>160</v>
      </c>
      <c r="D7" s="50" t="s">
        <v>19</v>
      </c>
      <c r="E7" s="31">
        <f aca="true" t="shared" si="0" ref="E7:T7">E9+E11+E13+E15+E17</f>
        <v>4</v>
      </c>
      <c r="F7" s="31">
        <f t="shared" si="0"/>
        <v>4</v>
      </c>
      <c r="G7" s="31">
        <f t="shared" si="0"/>
        <v>4</v>
      </c>
      <c r="H7" s="31">
        <f t="shared" si="0"/>
        <v>4</v>
      </c>
      <c r="I7" s="31">
        <f t="shared" si="0"/>
        <v>4</v>
      </c>
      <c r="J7" s="31">
        <f t="shared" si="0"/>
        <v>4</v>
      </c>
      <c r="K7" s="31">
        <f t="shared" si="0"/>
        <v>4</v>
      </c>
      <c r="L7" s="31">
        <f t="shared" si="0"/>
        <v>4</v>
      </c>
      <c r="M7" s="31">
        <f t="shared" si="0"/>
        <v>4</v>
      </c>
      <c r="N7" s="31">
        <f t="shared" si="0"/>
        <v>4</v>
      </c>
      <c r="O7" s="31">
        <f t="shared" si="0"/>
        <v>4</v>
      </c>
      <c r="P7" s="31">
        <f t="shared" si="0"/>
        <v>4</v>
      </c>
      <c r="Q7" s="31">
        <f t="shared" si="0"/>
        <v>4</v>
      </c>
      <c r="R7" s="31">
        <f t="shared" si="0"/>
        <v>4</v>
      </c>
      <c r="S7" s="31">
        <f t="shared" si="0"/>
        <v>4</v>
      </c>
      <c r="T7" s="31">
        <f t="shared" si="0"/>
        <v>6</v>
      </c>
      <c r="U7" s="31">
        <v>6</v>
      </c>
      <c r="V7" s="31" t="s">
        <v>20</v>
      </c>
      <c r="W7" s="31" t="s">
        <v>20</v>
      </c>
      <c r="X7" s="31">
        <f aca="true" t="shared" si="1" ref="X7:AU7">X9+X11+X13+X15+X17</f>
        <v>12</v>
      </c>
      <c r="Y7" s="31">
        <f t="shared" si="1"/>
        <v>12</v>
      </c>
      <c r="Z7" s="31">
        <f t="shared" si="1"/>
        <v>12</v>
      </c>
      <c r="AA7" s="31">
        <f t="shared" si="1"/>
        <v>12</v>
      </c>
      <c r="AB7" s="31">
        <f t="shared" si="1"/>
        <v>12</v>
      </c>
      <c r="AC7" s="31">
        <f t="shared" si="1"/>
        <v>12</v>
      </c>
      <c r="AD7" s="31">
        <f t="shared" si="1"/>
        <v>12</v>
      </c>
      <c r="AE7" s="31">
        <f t="shared" si="1"/>
        <v>12</v>
      </c>
      <c r="AF7" s="31">
        <f t="shared" si="1"/>
        <v>12</v>
      </c>
      <c r="AG7" s="31">
        <f t="shared" si="1"/>
        <v>12</v>
      </c>
      <c r="AH7" s="31">
        <f t="shared" si="1"/>
        <v>12</v>
      </c>
      <c r="AI7" s="31">
        <f t="shared" si="1"/>
        <v>12</v>
      </c>
      <c r="AJ7" s="31">
        <f t="shared" si="1"/>
        <v>12</v>
      </c>
      <c r="AK7" s="31">
        <f t="shared" si="1"/>
        <v>12</v>
      </c>
      <c r="AL7" s="31">
        <v>12</v>
      </c>
      <c r="AM7" s="31">
        <f t="shared" si="1"/>
        <v>0</v>
      </c>
      <c r="AN7" s="31">
        <f t="shared" si="1"/>
        <v>0</v>
      </c>
      <c r="AO7" s="31">
        <f t="shared" si="1"/>
        <v>0</v>
      </c>
      <c r="AP7" s="31">
        <f t="shared" si="1"/>
        <v>0</v>
      </c>
      <c r="AQ7" s="31">
        <f t="shared" si="1"/>
        <v>0</v>
      </c>
      <c r="AR7" s="31">
        <f t="shared" si="1"/>
        <v>0</v>
      </c>
      <c r="AS7" s="31">
        <f t="shared" si="1"/>
        <v>0</v>
      </c>
      <c r="AT7" s="31">
        <f t="shared" si="1"/>
        <v>0</v>
      </c>
      <c r="AU7" s="31">
        <f t="shared" si="1"/>
        <v>0</v>
      </c>
      <c r="AV7" s="31" t="s">
        <v>20</v>
      </c>
      <c r="AW7" s="31" t="s">
        <v>20</v>
      </c>
      <c r="AX7" s="31" t="s">
        <v>20</v>
      </c>
      <c r="AY7" s="31" t="s">
        <v>20</v>
      </c>
      <c r="AZ7" s="31" t="s">
        <v>20</v>
      </c>
      <c r="BA7" s="31" t="s">
        <v>20</v>
      </c>
      <c r="BB7" s="31" t="s">
        <v>20</v>
      </c>
      <c r="BC7" s="31" t="s">
        <v>20</v>
      </c>
      <c r="BD7" s="31" t="s">
        <v>20</v>
      </c>
      <c r="BE7" s="69">
        <f>SUM(E7:BD7)</f>
        <v>252</v>
      </c>
    </row>
    <row r="8" spans="1:57" ht="24.75" customHeight="1" thickBot="1">
      <c r="A8" s="136"/>
      <c r="B8" s="215"/>
      <c r="C8" s="215"/>
      <c r="D8" s="50" t="s">
        <v>21</v>
      </c>
      <c r="E8" s="31">
        <f aca="true" t="shared" si="2" ref="E8:U8">E10+E12+E14+E16+E18</f>
        <v>2</v>
      </c>
      <c r="F8" s="31">
        <f t="shared" si="2"/>
        <v>2</v>
      </c>
      <c r="G8" s="31">
        <f t="shared" si="2"/>
        <v>2</v>
      </c>
      <c r="H8" s="31">
        <f t="shared" si="2"/>
        <v>2</v>
      </c>
      <c r="I8" s="31">
        <f t="shared" si="2"/>
        <v>2</v>
      </c>
      <c r="J8" s="31">
        <f t="shared" si="2"/>
        <v>2</v>
      </c>
      <c r="K8" s="31">
        <f t="shared" si="2"/>
        <v>2</v>
      </c>
      <c r="L8" s="31">
        <f t="shared" si="2"/>
        <v>2</v>
      </c>
      <c r="M8" s="31">
        <f t="shared" si="2"/>
        <v>2</v>
      </c>
      <c r="N8" s="31">
        <f t="shared" si="2"/>
        <v>2</v>
      </c>
      <c r="O8" s="31">
        <f t="shared" si="2"/>
        <v>2</v>
      </c>
      <c r="P8" s="31">
        <f t="shared" si="2"/>
        <v>2</v>
      </c>
      <c r="Q8" s="31">
        <f t="shared" si="2"/>
        <v>2</v>
      </c>
      <c r="R8" s="31">
        <f t="shared" si="2"/>
        <v>2</v>
      </c>
      <c r="S8" s="31">
        <f t="shared" si="2"/>
        <v>2</v>
      </c>
      <c r="T8" s="31">
        <f t="shared" si="2"/>
        <v>3</v>
      </c>
      <c r="U8" s="31">
        <f t="shared" si="2"/>
        <v>3</v>
      </c>
      <c r="V8" s="31" t="s">
        <v>20</v>
      </c>
      <c r="W8" s="31" t="s">
        <v>20</v>
      </c>
      <c r="X8" s="31">
        <f aca="true" t="shared" si="3" ref="X8:AU8">X10+X12+X14+X16+X18</f>
        <v>6</v>
      </c>
      <c r="Y8" s="31">
        <f t="shared" si="3"/>
        <v>6</v>
      </c>
      <c r="Z8" s="31">
        <f t="shared" si="3"/>
        <v>6</v>
      </c>
      <c r="AA8" s="31">
        <f t="shared" si="3"/>
        <v>6</v>
      </c>
      <c r="AB8" s="31">
        <f t="shared" si="3"/>
        <v>6</v>
      </c>
      <c r="AC8" s="31">
        <f t="shared" si="3"/>
        <v>6</v>
      </c>
      <c r="AD8" s="31">
        <f t="shared" si="3"/>
        <v>6</v>
      </c>
      <c r="AE8" s="31">
        <f t="shared" si="3"/>
        <v>6</v>
      </c>
      <c r="AF8" s="31">
        <f t="shared" si="3"/>
        <v>6</v>
      </c>
      <c r="AG8" s="31">
        <f t="shared" si="3"/>
        <v>6</v>
      </c>
      <c r="AH8" s="31">
        <f t="shared" si="3"/>
        <v>6</v>
      </c>
      <c r="AI8" s="31">
        <f t="shared" si="3"/>
        <v>6</v>
      </c>
      <c r="AJ8" s="31">
        <f t="shared" si="3"/>
        <v>6</v>
      </c>
      <c r="AK8" s="31">
        <f t="shared" si="3"/>
        <v>6</v>
      </c>
      <c r="AL8" s="31">
        <f t="shared" si="3"/>
        <v>6</v>
      </c>
      <c r="AM8" s="31">
        <f t="shared" si="3"/>
        <v>0</v>
      </c>
      <c r="AN8" s="31">
        <f t="shared" si="3"/>
        <v>0</v>
      </c>
      <c r="AO8" s="31">
        <f t="shared" si="3"/>
        <v>0</v>
      </c>
      <c r="AP8" s="31">
        <f t="shared" si="3"/>
        <v>0</v>
      </c>
      <c r="AQ8" s="31">
        <f t="shared" si="3"/>
        <v>0</v>
      </c>
      <c r="AR8" s="31">
        <f t="shared" si="3"/>
        <v>0</v>
      </c>
      <c r="AS8" s="31">
        <f t="shared" si="3"/>
        <v>0</v>
      </c>
      <c r="AT8" s="31">
        <f t="shared" si="3"/>
        <v>0</v>
      </c>
      <c r="AU8" s="31">
        <f t="shared" si="3"/>
        <v>0</v>
      </c>
      <c r="AV8" s="31" t="s">
        <v>20</v>
      </c>
      <c r="AW8" s="31" t="s">
        <v>20</v>
      </c>
      <c r="AX8" s="31" t="s">
        <v>20</v>
      </c>
      <c r="AY8" s="31" t="s">
        <v>20</v>
      </c>
      <c r="AZ8" s="31" t="s">
        <v>20</v>
      </c>
      <c r="BA8" s="31" t="s">
        <v>20</v>
      </c>
      <c r="BB8" s="31" t="s">
        <v>20</v>
      </c>
      <c r="BC8" s="31" t="s">
        <v>20</v>
      </c>
      <c r="BD8" s="31" t="s">
        <v>20</v>
      </c>
      <c r="BE8" s="69">
        <f>SUM(E8:BD8)</f>
        <v>126</v>
      </c>
    </row>
    <row r="9" spans="1:57" ht="15.75" customHeight="1" thickBot="1">
      <c r="A9" s="136"/>
      <c r="B9" s="216" t="s">
        <v>161</v>
      </c>
      <c r="C9" s="227" t="s">
        <v>162</v>
      </c>
      <c r="D9" s="15" t="s">
        <v>19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31" t="s">
        <v>20</v>
      </c>
      <c r="W9" s="31" t="s">
        <v>20</v>
      </c>
      <c r="X9" s="80">
        <v>2</v>
      </c>
      <c r="Y9" s="80">
        <v>4</v>
      </c>
      <c r="Z9" s="80">
        <v>2</v>
      </c>
      <c r="AA9" s="80">
        <v>4</v>
      </c>
      <c r="AB9" s="80">
        <v>2</v>
      </c>
      <c r="AC9" s="80">
        <v>4</v>
      </c>
      <c r="AD9" s="80">
        <v>2</v>
      </c>
      <c r="AE9" s="80">
        <v>4</v>
      </c>
      <c r="AF9" s="80">
        <v>2</v>
      </c>
      <c r="AG9" s="80">
        <v>4</v>
      </c>
      <c r="AH9" s="80">
        <v>2</v>
      </c>
      <c r="AI9" s="80">
        <v>4</v>
      </c>
      <c r="AJ9" s="80">
        <v>2</v>
      </c>
      <c r="AK9" s="80">
        <v>4</v>
      </c>
      <c r="AL9" s="80" t="s">
        <v>203</v>
      </c>
      <c r="AM9" s="80"/>
      <c r="AN9" s="80"/>
      <c r="AO9" s="80"/>
      <c r="AP9" s="80"/>
      <c r="AQ9" s="70"/>
      <c r="AR9" s="69"/>
      <c r="AS9" s="69"/>
      <c r="AT9" s="71"/>
      <c r="AU9" s="104"/>
      <c r="AV9" s="72" t="s">
        <v>20</v>
      </c>
      <c r="AW9" s="72" t="s">
        <v>20</v>
      </c>
      <c r="AX9" s="72" t="s">
        <v>20</v>
      </c>
      <c r="AY9" s="72" t="s">
        <v>20</v>
      </c>
      <c r="AZ9" s="72" t="s">
        <v>20</v>
      </c>
      <c r="BA9" s="72" t="s">
        <v>20</v>
      </c>
      <c r="BB9" s="72" t="s">
        <v>20</v>
      </c>
      <c r="BC9" s="72" t="s">
        <v>20</v>
      </c>
      <c r="BD9" s="72" t="s">
        <v>20</v>
      </c>
      <c r="BE9" s="69">
        <f>SUM(E9:BD9)</f>
        <v>42</v>
      </c>
    </row>
    <row r="10" spans="1:57" ht="16.5" customHeight="1" thickBot="1">
      <c r="A10" s="136"/>
      <c r="B10" s="217"/>
      <c r="C10" s="228"/>
      <c r="D10" s="15" t="s">
        <v>21</v>
      </c>
      <c r="E10" s="70"/>
      <c r="F10" s="70"/>
      <c r="G10" s="70"/>
      <c r="H10" s="70"/>
      <c r="I10" s="70"/>
      <c r="J10" s="70"/>
      <c r="K10" s="7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31" t="s">
        <v>20</v>
      </c>
      <c r="W10" s="31" t="s">
        <v>20</v>
      </c>
      <c r="X10" s="79">
        <v>1</v>
      </c>
      <c r="Y10" s="79">
        <v>2</v>
      </c>
      <c r="Z10" s="79">
        <v>1</v>
      </c>
      <c r="AA10" s="79">
        <v>2</v>
      </c>
      <c r="AB10" s="79">
        <v>1</v>
      </c>
      <c r="AC10" s="79">
        <v>2</v>
      </c>
      <c r="AD10" s="79">
        <v>1</v>
      </c>
      <c r="AE10" s="79">
        <v>2</v>
      </c>
      <c r="AF10" s="79">
        <v>1</v>
      </c>
      <c r="AG10" s="79">
        <v>2</v>
      </c>
      <c r="AH10" s="79">
        <v>1</v>
      </c>
      <c r="AI10" s="79">
        <v>2</v>
      </c>
      <c r="AJ10" s="79">
        <v>1</v>
      </c>
      <c r="AK10" s="79">
        <v>2</v>
      </c>
      <c r="AL10" s="79">
        <v>1</v>
      </c>
      <c r="AM10" s="79"/>
      <c r="AN10" s="79"/>
      <c r="AO10" s="79"/>
      <c r="AP10" s="79"/>
      <c r="AQ10" s="69"/>
      <c r="AR10" s="69"/>
      <c r="AS10" s="69"/>
      <c r="AT10" s="71"/>
      <c r="AU10" s="104"/>
      <c r="AV10" s="72" t="s">
        <v>20</v>
      </c>
      <c r="AW10" s="72" t="s">
        <v>20</v>
      </c>
      <c r="AX10" s="72" t="s">
        <v>20</v>
      </c>
      <c r="AY10" s="72" t="s">
        <v>20</v>
      </c>
      <c r="AZ10" s="72" t="s">
        <v>20</v>
      </c>
      <c r="BA10" s="72" t="s">
        <v>20</v>
      </c>
      <c r="BB10" s="72" t="s">
        <v>20</v>
      </c>
      <c r="BC10" s="72" t="s">
        <v>20</v>
      </c>
      <c r="BD10" s="72" t="s">
        <v>20</v>
      </c>
      <c r="BE10" s="48">
        <f>SUM(E10:BD10)</f>
        <v>22</v>
      </c>
    </row>
    <row r="11" spans="1:57" ht="16.5" customHeight="1" thickBot="1">
      <c r="A11" s="136"/>
      <c r="B11" s="216" t="s">
        <v>163</v>
      </c>
      <c r="C11" s="227" t="s">
        <v>22</v>
      </c>
      <c r="D11" s="15" t="s">
        <v>19</v>
      </c>
      <c r="E11" s="70"/>
      <c r="F11" s="70"/>
      <c r="G11" s="70"/>
      <c r="H11" s="70"/>
      <c r="I11" s="70"/>
      <c r="J11" s="70"/>
      <c r="K11" s="70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31" t="s">
        <v>20</v>
      </c>
      <c r="W11" s="31" t="s">
        <v>20</v>
      </c>
      <c r="X11" s="80">
        <v>4</v>
      </c>
      <c r="Y11" s="80">
        <v>2</v>
      </c>
      <c r="Z11" s="80">
        <v>4</v>
      </c>
      <c r="AA11" s="80">
        <v>2</v>
      </c>
      <c r="AB11" s="80">
        <v>4</v>
      </c>
      <c r="AC11" s="80">
        <v>2</v>
      </c>
      <c r="AD11" s="80">
        <v>4</v>
      </c>
      <c r="AE11" s="80">
        <v>2</v>
      </c>
      <c r="AF11" s="80">
        <v>4</v>
      </c>
      <c r="AG11" s="80">
        <v>2</v>
      </c>
      <c r="AH11" s="80">
        <v>4</v>
      </c>
      <c r="AI11" s="80">
        <v>2</v>
      </c>
      <c r="AJ11" s="80">
        <v>4</v>
      </c>
      <c r="AK11" s="80">
        <v>2</v>
      </c>
      <c r="AL11" s="80" t="s">
        <v>203</v>
      </c>
      <c r="AM11" s="80"/>
      <c r="AN11" s="80"/>
      <c r="AO11" s="80"/>
      <c r="AP11" s="80"/>
      <c r="AQ11" s="70"/>
      <c r="AR11" s="70"/>
      <c r="AS11" s="70"/>
      <c r="AT11" s="71"/>
      <c r="AU11" s="104"/>
      <c r="AV11" s="72" t="s">
        <v>20</v>
      </c>
      <c r="AW11" s="72" t="s">
        <v>20</v>
      </c>
      <c r="AX11" s="72" t="s">
        <v>20</v>
      </c>
      <c r="AY11" s="72" t="s">
        <v>20</v>
      </c>
      <c r="AZ11" s="72" t="s">
        <v>20</v>
      </c>
      <c r="BA11" s="72" t="s">
        <v>20</v>
      </c>
      <c r="BB11" s="72" t="s">
        <v>20</v>
      </c>
      <c r="BC11" s="72" t="s">
        <v>20</v>
      </c>
      <c r="BD11" s="72" t="s">
        <v>20</v>
      </c>
      <c r="BE11" s="69">
        <f>SUM(E11:BD11)</f>
        <v>42</v>
      </c>
    </row>
    <row r="12" spans="1:57" ht="16.5" customHeight="1" thickBot="1">
      <c r="A12" s="136"/>
      <c r="B12" s="217"/>
      <c r="C12" s="229"/>
      <c r="D12" s="15" t="s">
        <v>21</v>
      </c>
      <c r="E12" s="70"/>
      <c r="F12" s="70"/>
      <c r="G12" s="70"/>
      <c r="H12" s="70"/>
      <c r="I12" s="70"/>
      <c r="J12" s="70"/>
      <c r="K12" s="70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31" t="s">
        <v>20</v>
      </c>
      <c r="W12" s="31" t="s">
        <v>20</v>
      </c>
      <c r="X12" s="79">
        <v>2</v>
      </c>
      <c r="Y12" s="79">
        <v>1</v>
      </c>
      <c r="Z12" s="79">
        <v>2</v>
      </c>
      <c r="AA12" s="79">
        <v>1</v>
      </c>
      <c r="AB12" s="79">
        <v>2</v>
      </c>
      <c r="AC12" s="79">
        <v>1</v>
      </c>
      <c r="AD12" s="79">
        <v>2</v>
      </c>
      <c r="AE12" s="79">
        <v>1</v>
      </c>
      <c r="AF12" s="79">
        <v>2</v>
      </c>
      <c r="AG12" s="79">
        <v>1</v>
      </c>
      <c r="AH12" s="79">
        <v>2</v>
      </c>
      <c r="AI12" s="79">
        <v>1</v>
      </c>
      <c r="AJ12" s="79">
        <v>2</v>
      </c>
      <c r="AK12" s="79">
        <v>1</v>
      </c>
      <c r="AL12" s="79">
        <v>2</v>
      </c>
      <c r="AM12" s="79"/>
      <c r="AN12" s="79"/>
      <c r="AO12" s="79"/>
      <c r="AP12" s="79"/>
      <c r="AQ12" s="69"/>
      <c r="AR12" s="69"/>
      <c r="AS12" s="69"/>
      <c r="AT12" s="71"/>
      <c r="AU12" s="104"/>
      <c r="AV12" s="72" t="s">
        <v>20</v>
      </c>
      <c r="AW12" s="72" t="s">
        <v>20</v>
      </c>
      <c r="AX12" s="72" t="s">
        <v>20</v>
      </c>
      <c r="AY12" s="72" t="s">
        <v>20</v>
      </c>
      <c r="AZ12" s="72" t="s">
        <v>20</v>
      </c>
      <c r="BA12" s="72" t="s">
        <v>20</v>
      </c>
      <c r="BB12" s="72" t="s">
        <v>20</v>
      </c>
      <c r="BC12" s="72" t="s">
        <v>20</v>
      </c>
      <c r="BD12" s="72" t="s">
        <v>20</v>
      </c>
      <c r="BE12" s="48">
        <f aca="true" t="shared" si="4" ref="BE12:BE80">SUM(E12:BD12)</f>
        <v>23</v>
      </c>
    </row>
    <row r="13" spans="1:57" ht="17.25" customHeight="1" thickBot="1">
      <c r="A13" s="136"/>
      <c r="B13" s="216" t="s">
        <v>164</v>
      </c>
      <c r="C13" s="218" t="s">
        <v>50</v>
      </c>
      <c r="D13" s="15" t="s">
        <v>19</v>
      </c>
      <c r="E13" s="70">
        <v>2</v>
      </c>
      <c r="F13" s="70">
        <v>2</v>
      </c>
      <c r="G13" s="70">
        <v>2</v>
      </c>
      <c r="H13" s="70">
        <v>2</v>
      </c>
      <c r="I13" s="70">
        <v>2</v>
      </c>
      <c r="J13" s="70">
        <v>2</v>
      </c>
      <c r="K13" s="70">
        <v>2</v>
      </c>
      <c r="L13" s="73">
        <v>2</v>
      </c>
      <c r="M13" s="73">
        <v>2</v>
      </c>
      <c r="N13" s="73">
        <v>2</v>
      </c>
      <c r="O13" s="73">
        <v>2</v>
      </c>
      <c r="P13" s="73">
        <v>2</v>
      </c>
      <c r="Q13" s="73">
        <v>2</v>
      </c>
      <c r="R13" s="73">
        <v>2</v>
      </c>
      <c r="S13" s="73">
        <v>2</v>
      </c>
      <c r="T13" s="73">
        <v>2</v>
      </c>
      <c r="U13" s="73">
        <v>4</v>
      </c>
      <c r="V13" s="31" t="s">
        <v>20</v>
      </c>
      <c r="W13" s="31" t="s">
        <v>20</v>
      </c>
      <c r="X13" s="80">
        <v>2</v>
      </c>
      <c r="Y13" s="80">
        <v>2</v>
      </c>
      <c r="Z13" s="80">
        <v>2</v>
      </c>
      <c r="AA13" s="80">
        <v>2</v>
      </c>
      <c r="AB13" s="80">
        <v>2</v>
      </c>
      <c r="AC13" s="80">
        <v>2</v>
      </c>
      <c r="AD13" s="80">
        <v>2</v>
      </c>
      <c r="AE13" s="80">
        <v>2</v>
      </c>
      <c r="AF13" s="80">
        <v>2</v>
      </c>
      <c r="AG13" s="80">
        <v>2</v>
      </c>
      <c r="AH13" s="80">
        <v>2</v>
      </c>
      <c r="AI13" s="80">
        <v>2</v>
      </c>
      <c r="AJ13" s="80">
        <v>2</v>
      </c>
      <c r="AK13" s="80">
        <v>2</v>
      </c>
      <c r="AL13" s="80">
        <v>2</v>
      </c>
      <c r="AM13" s="80"/>
      <c r="AN13" s="80"/>
      <c r="AO13" s="80"/>
      <c r="AP13" s="80"/>
      <c r="AQ13" s="70"/>
      <c r="AR13" s="70"/>
      <c r="AS13" s="70"/>
      <c r="AT13" s="71"/>
      <c r="AU13" s="104"/>
      <c r="AV13" s="72" t="s">
        <v>20</v>
      </c>
      <c r="AW13" s="72" t="s">
        <v>20</v>
      </c>
      <c r="AX13" s="72" t="s">
        <v>20</v>
      </c>
      <c r="AY13" s="72" t="s">
        <v>20</v>
      </c>
      <c r="AZ13" s="72" t="s">
        <v>20</v>
      </c>
      <c r="BA13" s="72" t="s">
        <v>20</v>
      </c>
      <c r="BB13" s="72" t="s">
        <v>20</v>
      </c>
      <c r="BC13" s="72" t="s">
        <v>20</v>
      </c>
      <c r="BD13" s="72" t="s">
        <v>20</v>
      </c>
      <c r="BE13" s="69">
        <f t="shared" si="4"/>
        <v>66</v>
      </c>
    </row>
    <row r="14" spans="1:57" ht="17.25" customHeight="1" thickBot="1">
      <c r="A14" s="136"/>
      <c r="B14" s="217"/>
      <c r="C14" s="209"/>
      <c r="D14" s="15" t="s">
        <v>21</v>
      </c>
      <c r="E14" s="70">
        <v>1</v>
      </c>
      <c r="F14" s="70">
        <v>1</v>
      </c>
      <c r="G14" s="70">
        <v>1</v>
      </c>
      <c r="H14" s="70">
        <v>1</v>
      </c>
      <c r="I14" s="70">
        <v>1</v>
      </c>
      <c r="J14" s="70">
        <v>1</v>
      </c>
      <c r="K14" s="70">
        <v>1</v>
      </c>
      <c r="L14" s="73">
        <v>1</v>
      </c>
      <c r="M14" s="73">
        <v>1</v>
      </c>
      <c r="N14" s="73">
        <v>1</v>
      </c>
      <c r="O14" s="73">
        <v>1</v>
      </c>
      <c r="P14" s="73">
        <v>1</v>
      </c>
      <c r="Q14" s="73">
        <v>1</v>
      </c>
      <c r="R14" s="73">
        <v>1</v>
      </c>
      <c r="S14" s="73">
        <v>1</v>
      </c>
      <c r="T14" s="73">
        <v>1</v>
      </c>
      <c r="U14" s="73">
        <v>2</v>
      </c>
      <c r="V14" s="31" t="s">
        <v>20</v>
      </c>
      <c r="W14" s="31" t="s">
        <v>20</v>
      </c>
      <c r="X14" s="80">
        <v>1</v>
      </c>
      <c r="Y14" s="80">
        <v>1</v>
      </c>
      <c r="Z14" s="80">
        <v>1</v>
      </c>
      <c r="AA14" s="80">
        <v>1</v>
      </c>
      <c r="AB14" s="80">
        <v>1</v>
      </c>
      <c r="AC14" s="80">
        <v>1</v>
      </c>
      <c r="AD14" s="80">
        <v>1</v>
      </c>
      <c r="AE14" s="80">
        <v>1</v>
      </c>
      <c r="AF14" s="80">
        <v>1</v>
      </c>
      <c r="AG14" s="80">
        <v>1</v>
      </c>
      <c r="AH14" s="80">
        <v>1</v>
      </c>
      <c r="AI14" s="80">
        <v>1</v>
      </c>
      <c r="AJ14" s="80">
        <v>1</v>
      </c>
      <c r="AK14" s="80">
        <v>1</v>
      </c>
      <c r="AL14" s="80">
        <v>1</v>
      </c>
      <c r="AM14" s="80"/>
      <c r="AN14" s="80"/>
      <c r="AO14" s="80"/>
      <c r="AP14" s="80"/>
      <c r="AQ14" s="70"/>
      <c r="AR14" s="70"/>
      <c r="AS14" s="70"/>
      <c r="AT14" s="74"/>
      <c r="AU14" s="104"/>
      <c r="AV14" s="72" t="s">
        <v>20</v>
      </c>
      <c r="AW14" s="72" t="s">
        <v>20</v>
      </c>
      <c r="AX14" s="72" t="s">
        <v>20</v>
      </c>
      <c r="AY14" s="72" t="s">
        <v>20</v>
      </c>
      <c r="AZ14" s="72" t="s">
        <v>20</v>
      </c>
      <c r="BA14" s="72" t="s">
        <v>20</v>
      </c>
      <c r="BB14" s="72" t="s">
        <v>20</v>
      </c>
      <c r="BC14" s="72" t="s">
        <v>20</v>
      </c>
      <c r="BD14" s="72" t="s">
        <v>20</v>
      </c>
      <c r="BE14" s="48">
        <f t="shared" si="4"/>
        <v>33</v>
      </c>
    </row>
    <row r="15" spans="1:57" s="20" customFormat="1" ht="17.25" customHeight="1" thickBot="1">
      <c r="A15" s="136"/>
      <c r="B15" s="216" t="s">
        <v>165</v>
      </c>
      <c r="C15" s="218" t="s">
        <v>166</v>
      </c>
      <c r="D15" s="17" t="s">
        <v>19</v>
      </c>
      <c r="E15" s="74">
        <v>2</v>
      </c>
      <c r="F15" s="74">
        <v>2</v>
      </c>
      <c r="G15" s="74">
        <v>2</v>
      </c>
      <c r="H15" s="74">
        <v>2</v>
      </c>
      <c r="I15" s="74">
        <v>2</v>
      </c>
      <c r="J15" s="74">
        <v>2</v>
      </c>
      <c r="K15" s="74">
        <v>2</v>
      </c>
      <c r="L15" s="73">
        <v>2</v>
      </c>
      <c r="M15" s="73">
        <v>2</v>
      </c>
      <c r="N15" s="73">
        <v>2</v>
      </c>
      <c r="O15" s="73">
        <v>2</v>
      </c>
      <c r="P15" s="73">
        <v>2</v>
      </c>
      <c r="Q15" s="73">
        <v>2</v>
      </c>
      <c r="R15" s="73">
        <v>2</v>
      </c>
      <c r="S15" s="73">
        <v>2</v>
      </c>
      <c r="T15" s="73">
        <v>4</v>
      </c>
      <c r="U15" s="73" t="s">
        <v>204</v>
      </c>
      <c r="V15" s="31" t="s">
        <v>20</v>
      </c>
      <c r="W15" s="31" t="s">
        <v>20</v>
      </c>
      <c r="X15" s="80">
        <v>2</v>
      </c>
      <c r="Y15" s="80">
        <v>2</v>
      </c>
      <c r="Z15" s="80">
        <v>2</v>
      </c>
      <c r="AA15" s="80">
        <v>2</v>
      </c>
      <c r="AB15" s="80">
        <v>2</v>
      </c>
      <c r="AC15" s="80">
        <v>2</v>
      </c>
      <c r="AD15" s="80">
        <v>2</v>
      </c>
      <c r="AE15" s="80">
        <v>2</v>
      </c>
      <c r="AF15" s="80">
        <v>2</v>
      </c>
      <c r="AG15" s="80">
        <v>2</v>
      </c>
      <c r="AH15" s="80">
        <v>2</v>
      </c>
      <c r="AI15" s="80">
        <v>2</v>
      </c>
      <c r="AJ15" s="80">
        <v>2</v>
      </c>
      <c r="AK15" s="80">
        <v>2</v>
      </c>
      <c r="AL15" s="80" t="s">
        <v>204</v>
      </c>
      <c r="AM15" s="80"/>
      <c r="AN15" s="80"/>
      <c r="AO15" s="80"/>
      <c r="AP15" s="80"/>
      <c r="AQ15" s="74"/>
      <c r="AR15" s="74"/>
      <c r="AS15" s="74"/>
      <c r="AT15" s="71"/>
      <c r="AU15" s="104"/>
      <c r="AV15" s="72" t="s">
        <v>20</v>
      </c>
      <c r="AW15" s="72" t="s">
        <v>20</v>
      </c>
      <c r="AX15" s="72" t="s">
        <v>20</v>
      </c>
      <c r="AY15" s="72" t="s">
        <v>20</v>
      </c>
      <c r="AZ15" s="72" t="s">
        <v>20</v>
      </c>
      <c r="BA15" s="72" t="s">
        <v>20</v>
      </c>
      <c r="BB15" s="72" t="s">
        <v>20</v>
      </c>
      <c r="BC15" s="72" t="s">
        <v>20</v>
      </c>
      <c r="BD15" s="72" t="s">
        <v>20</v>
      </c>
      <c r="BE15" s="71">
        <f t="shared" si="4"/>
        <v>62</v>
      </c>
    </row>
    <row r="16" spans="1:57" s="20" customFormat="1" ht="16.5" customHeight="1" thickBot="1">
      <c r="A16" s="136"/>
      <c r="B16" s="217"/>
      <c r="C16" s="209"/>
      <c r="D16" s="17" t="s">
        <v>21</v>
      </c>
      <c r="E16" s="74">
        <v>1</v>
      </c>
      <c r="F16" s="74">
        <v>1</v>
      </c>
      <c r="G16" s="74">
        <v>1</v>
      </c>
      <c r="H16" s="74">
        <v>1</v>
      </c>
      <c r="I16" s="74">
        <v>1</v>
      </c>
      <c r="J16" s="74">
        <v>1</v>
      </c>
      <c r="K16" s="74">
        <v>1</v>
      </c>
      <c r="L16" s="73">
        <v>1</v>
      </c>
      <c r="M16" s="73">
        <v>1</v>
      </c>
      <c r="N16" s="73">
        <v>1</v>
      </c>
      <c r="O16" s="73">
        <v>1</v>
      </c>
      <c r="P16" s="73">
        <v>1</v>
      </c>
      <c r="Q16" s="73">
        <v>1</v>
      </c>
      <c r="R16" s="73">
        <v>1</v>
      </c>
      <c r="S16" s="73">
        <v>1</v>
      </c>
      <c r="T16" s="73">
        <v>2</v>
      </c>
      <c r="U16" s="73">
        <v>1</v>
      </c>
      <c r="V16" s="31" t="s">
        <v>20</v>
      </c>
      <c r="W16" s="31" t="s">
        <v>20</v>
      </c>
      <c r="X16" s="79">
        <v>1</v>
      </c>
      <c r="Y16" s="79">
        <v>1</v>
      </c>
      <c r="Z16" s="79">
        <v>1</v>
      </c>
      <c r="AA16" s="79">
        <v>1</v>
      </c>
      <c r="AB16" s="79">
        <v>1</v>
      </c>
      <c r="AC16" s="79">
        <v>1</v>
      </c>
      <c r="AD16" s="79">
        <v>1</v>
      </c>
      <c r="AE16" s="79">
        <v>1</v>
      </c>
      <c r="AF16" s="79">
        <v>1</v>
      </c>
      <c r="AG16" s="79">
        <v>1</v>
      </c>
      <c r="AH16" s="79">
        <v>1</v>
      </c>
      <c r="AI16" s="79">
        <v>1</v>
      </c>
      <c r="AJ16" s="79">
        <v>1</v>
      </c>
      <c r="AK16" s="79">
        <v>1</v>
      </c>
      <c r="AL16" s="79">
        <v>1</v>
      </c>
      <c r="AM16" s="79"/>
      <c r="AN16" s="79"/>
      <c r="AO16" s="79"/>
      <c r="AP16" s="79"/>
      <c r="AQ16" s="71"/>
      <c r="AR16" s="71"/>
      <c r="AS16" s="71"/>
      <c r="AT16" s="71"/>
      <c r="AU16" s="104"/>
      <c r="AV16" s="72" t="s">
        <v>20</v>
      </c>
      <c r="AW16" s="72" t="s">
        <v>20</v>
      </c>
      <c r="AX16" s="72" t="s">
        <v>20</v>
      </c>
      <c r="AY16" s="72" t="s">
        <v>20</v>
      </c>
      <c r="AZ16" s="72" t="s">
        <v>20</v>
      </c>
      <c r="BA16" s="72" t="s">
        <v>20</v>
      </c>
      <c r="BB16" s="72" t="s">
        <v>20</v>
      </c>
      <c r="BC16" s="72" t="s">
        <v>20</v>
      </c>
      <c r="BD16" s="72" t="s">
        <v>20</v>
      </c>
      <c r="BE16" s="75">
        <f t="shared" si="4"/>
        <v>33</v>
      </c>
    </row>
    <row r="17" spans="1:57" s="20" customFormat="1" ht="15" customHeight="1" thickBot="1">
      <c r="A17" s="136"/>
      <c r="B17" s="216" t="s">
        <v>167</v>
      </c>
      <c r="C17" s="219" t="s">
        <v>168</v>
      </c>
      <c r="D17" s="17" t="s">
        <v>19</v>
      </c>
      <c r="E17" s="80"/>
      <c r="F17" s="80"/>
      <c r="G17" s="80"/>
      <c r="H17" s="80"/>
      <c r="I17" s="80"/>
      <c r="J17" s="80"/>
      <c r="K17" s="80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31" t="s">
        <v>20</v>
      </c>
      <c r="W17" s="31" t="s">
        <v>20</v>
      </c>
      <c r="X17" s="81">
        <v>2</v>
      </c>
      <c r="Y17" s="91">
        <v>2</v>
      </c>
      <c r="Z17" s="91">
        <v>2</v>
      </c>
      <c r="AA17" s="91">
        <v>2</v>
      </c>
      <c r="AB17" s="91">
        <v>2</v>
      </c>
      <c r="AC17" s="91">
        <v>2</v>
      </c>
      <c r="AD17" s="91">
        <v>2</v>
      </c>
      <c r="AE17" s="91">
        <v>2</v>
      </c>
      <c r="AF17" s="91">
        <v>2</v>
      </c>
      <c r="AG17" s="91">
        <v>2</v>
      </c>
      <c r="AH17" s="91">
        <v>2</v>
      </c>
      <c r="AI17" s="91">
        <v>2</v>
      </c>
      <c r="AJ17" s="91">
        <v>2</v>
      </c>
      <c r="AK17" s="91">
        <v>2</v>
      </c>
      <c r="AL17" s="91" t="s">
        <v>203</v>
      </c>
      <c r="AM17" s="91"/>
      <c r="AN17" s="80"/>
      <c r="AO17" s="80"/>
      <c r="AP17" s="80"/>
      <c r="AQ17" s="74"/>
      <c r="AR17" s="74"/>
      <c r="AS17" s="74"/>
      <c r="AT17" s="74"/>
      <c r="AU17" s="104"/>
      <c r="AV17" s="72" t="s">
        <v>20</v>
      </c>
      <c r="AW17" s="72" t="s">
        <v>20</v>
      </c>
      <c r="AX17" s="72" t="s">
        <v>20</v>
      </c>
      <c r="AY17" s="72" t="s">
        <v>20</v>
      </c>
      <c r="AZ17" s="72" t="s">
        <v>20</v>
      </c>
      <c r="BA17" s="72" t="s">
        <v>20</v>
      </c>
      <c r="BB17" s="72" t="s">
        <v>20</v>
      </c>
      <c r="BC17" s="72" t="s">
        <v>20</v>
      </c>
      <c r="BD17" s="72" t="s">
        <v>20</v>
      </c>
      <c r="BE17" s="71">
        <f t="shared" si="4"/>
        <v>28</v>
      </c>
    </row>
    <row r="18" spans="1:57" s="20" customFormat="1" ht="17.25" customHeight="1" thickBot="1">
      <c r="A18" s="136"/>
      <c r="B18" s="217"/>
      <c r="C18" s="220"/>
      <c r="D18" s="17" t="s">
        <v>21</v>
      </c>
      <c r="E18" s="80"/>
      <c r="F18" s="80"/>
      <c r="G18" s="80"/>
      <c r="H18" s="80"/>
      <c r="I18" s="80"/>
      <c r="J18" s="80"/>
      <c r="K18" s="80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31" t="s">
        <v>20</v>
      </c>
      <c r="W18" s="31" t="s">
        <v>20</v>
      </c>
      <c r="X18" s="93">
        <v>1</v>
      </c>
      <c r="Y18" s="92">
        <v>1</v>
      </c>
      <c r="Z18" s="92">
        <v>1</v>
      </c>
      <c r="AA18" s="92">
        <v>1</v>
      </c>
      <c r="AB18" s="92">
        <v>1</v>
      </c>
      <c r="AC18" s="92">
        <v>1</v>
      </c>
      <c r="AD18" s="92">
        <v>1</v>
      </c>
      <c r="AE18" s="92">
        <v>1</v>
      </c>
      <c r="AF18" s="92">
        <v>1</v>
      </c>
      <c r="AG18" s="92">
        <v>1</v>
      </c>
      <c r="AH18" s="92">
        <v>1</v>
      </c>
      <c r="AI18" s="92">
        <v>1</v>
      </c>
      <c r="AJ18" s="92">
        <v>1</v>
      </c>
      <c r="AK18" s="92">
        <v>1</v>
      </c>
      <c r="AL18" s="92">
        <v>1</v>
      </c>
      <c r="AM18" s="92"/>
      <c r="AN18" s="79"/>
      <c r="AO18" s="79"/>
      <c r="AP18" s="79"/>
      <c r="AQ18" s="71"/>
      <c r="AR18" s="71"/>
      <c r="AS18" s="71"/>
      <c r="AT18" s="71"/>
      <c r="AU18" s="104"/>
      <c r="AV18" s="72" t="s">
        <v>20</v>
      </c>
      <c r="AW18" s="72" t="s">
        <v>20</v>
      </c>
      <c r="AX18" s="72" t="s">
        <v>20</v>
      </c>
      <c r="AY18" s="72" t="s">
        <v>20</v>
      </c>
      <c r="AZ18" s="72" t="s">
        <v>20</v>
      </c>
      <c r="BA18" s="72" t="s">
        <v>20</v>
      </c>
      <c r="BB18" s="72" t="s">
        <v>20</v>
      </c>
      <c r="BC18" s="72" t="s">
        <v>20</v>
      </c>
      <c r="BD18" s="72" t="s">
        <v>20</v>
      </c>
      <c r="BE18" s="75">
        <f t="shared" si="4"/>
        <v>15</v>
      </c>
    </row>
    <row r="19" spans="1:101" ht="19.5" customHeight="1" thickBot="1">
      <c r="A19" s="136"/>
      <c r="B19" s="214" t="s">
        <v>169</v>
      </c>
      <c r="C19" s="214" t="s">
        <v>170</v>
      </c>
      <c r="D19" s="50" t="s">
        <v>19</v>
      </c>
      <c r="E19" s="31">
        <f aca="true" t="shared" si="5" ref="E19:T19">E21+E23+E25</f>
        <v>14</v>
      </c>
      <c r="F19" s="31">
        <f t="shared" si="5"/>
        <v>12</v>
      </c>
      <c r="G19" s="31">
        <f t="shared" si="5"/>
        <v>14</v>
      </c>
      <c r="H19" s="31">
        <f t="shared" si="5"/>
        <v>12</v>
      </c>
      <c r="I19" s="31">
        <f t="shared" si="5"/>
        <v>14</v>
      </c>
      <c r="J19" s="31">
        <f t="shared" si="5"/>
        <v>12</v>
      </c>
      <c r="K19" s="31">
        <f t="shared" si="5"/>
        <v>14</v>
      </c>
      <c r="L19" s="31">
        <f t="shared" si="5"/>
        <v>12</v>
      </c>
      <c r="M19" s="31">
        <f t="shared" si="5"/>
        <v>14</v>
      </c>
      <c r="N19" s="31">
        <f t="shared" si="5"/>
        <v>12</v>
      </c>
      <c r="O19" s="31">
        <f t="shared" si="5"/>
        <v>14</v>
      </c>
      <c r="P19" s="31">
        <f t="shared" si="5"/>
        <v>12</v>
      </c>
      <c r="Q19" s="31">
        <f t="shared" si="5"/>
        <v>16</v>
      </c>
      <c r="R19" s="31">
        <f t="shared" si="5"/>
        <v>14</v>
      </c>
      <c r="S19" s="31">
        <v>16</v>
      </c>
      <c r="T19" s="31">
        <f t="shared" si="5"/>
        <v>6</v>
      </c>
      <c r="U19" s="31">
        <v>8</v>
      </c>
      <c r="V19" s="31" t="s">
        <v>20</v>
      </c>
      <c r="W19" s="31" t="s">
        <v>20</v>
      </c>
      <c r="X19" s="31">
        <f aca="true" t="shared" si="6" ref="X19:AU19">X21+X23+X25</f>
        <v>0</v>
      </c>
      <c r="Y19" s="31">
        <f t="shared" si="6"/>
        <v>0</v>
      </c>
      <c r="Z19" s="31">
        <f t="shared" si="6"/>
        <v>0</v>
      </c>
      <c r="AA19" s="31">
        <f t="shared" si="6"/>
        <v>0</v>
      </c>
      <c r="AB19" s="31">
        <f t="shared" si="6"/>
        <v>0</v>
      </c>
      <c r="AC19" s="31">
        <f t="shared" si="6"/>
        <v>0</v>
      </c>
      <c r="AD19" s="31">
        <f t="shared" si="6"/>
        <v>0</v>
      </c>
      <c r="AE19" s="31">
        <f t="shared" si="6"/>
        <v>0</v>
      </c>
      <c r="AF19" s="31">
        <f t="shared" si="6"/>
        <v>0</v>
      </c>
      <c r="AG19" s="31">
        <f t="shared" si="6"/>
        <v>0</v>
      </c>
      <c r="AH19" s="31">
        <f t="shared" si="6"/>
        <v>0</v>
      </c>
      <c r="AI19" s="31">
        <f t="shared" si="6"/>
        <v>0</v>
      </c>
      <c r="AJ19" s="31">
        <f t="shared" si="6"/>
        <v>0</v>
      </c>
      <c r="AK19" s="31">
        <f t="shared" si="6"/>
        <v>0</v>
      </c>
      <c r="AL19" s="31">
        <f t="shared" si="6"/>
        <v>0</v>
      </c>
      <c r="AM19" s="31">
        <f t="shared" si="6"/>
        <v>0</v>
      </c>
      <c r="AN19" s="31">
        <f t="shared" si="6"/>
        <v>0</v>
      </c>
      <c r="AO19" s="31">
        <f t="shared" si="6"/>
        <v>0</v>
      </c>
      <c r="AP19" s="31">
        <f t="shared" si="6"/>
        <v>0</v>
      </c>
      <c r="AQ19" s="31">
        <f t="shared" si="6"/>
        <v>0</v>
      </c>
      <c r="AR19" s="31">
        <f t="shared" si="6"/>
        <v>0</v>
      </c>
      <c r="AS19" s="31">
        <f t="shared" si="6"/>
        <v>0</v>
      </c>
      <c r="AT19" s="31">
        <f t="shared" si="6"/>
        <v>0</v>
      </c>
      <c r="AU19" s="31">
        <f t="shared" si="6"/>
        <v>0</v>
      </c>
      <c r="AV19" s="72" t="s">
        <v>20</v>
      </c>
      <c r="AW19" s="72" t="s">
        <v>20</v>
      </c>
      <c r="AX19" s="72" t="s">
        <v>20</v>
      </c>
      <c r="AY19" s="72" t="s">
        <v>20</v>
      </c>
      <c r="AZ19" s="72" t="s">
        <v>20</v>
      </c>
      <c r="BA19" s="72" t="s">
        <v>20</v>
      </c>
      <c r="BB19" s="72" t="s">
        <v>20</v>
      </c>
      <c r="BC19" s="72" t="s">
        <v>20</v>
      </c>
      <c r="BD19" s="72" t="s">
        <v>20</v>
      </c>
      <c r="BE19" s="71">
        <f t="shared" si="4"/>
        <v>216</v>
      </c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</row>
    <row r="20" spans="1:101" ht="19.5" customHeight="1" thickBot="1">
      <c r="A20" s="136"/>
      <c r="B20" s="215"/>
      <c r="C20" s="215"/>
      <c r="D20" s="50" t="s">
        <v>21</v>
      </c>
      <c r="E20" s="31">
        <f aca="true" t="shared" si="7" ref="E20:U20">E22+E24+E26</f>
        <v>7</v>
      </c>
      <c r="F20" s="31">
        <f t="shared" si="7"/>
        <v>6</v>
      </c>
      <c r="G20" s="31">
        <f t="shared" si="7"/>
        <v>7</v>
      </c>
      <c r="H20" s="31">
        <f t="shared" si="7"/>
        <v>6</v>
      </c>
      <c r="I20" s="31">
        <f t="shared" si="7"/>
        <v>7</v>
      </c>
      <c r="J20" s="31">
        <f t="shared" si="7"/>
        <v>6</v>
      </c>
      <c r="K20" s="31">
        <f t="shared" si="7"/>
        <v>7</v>
      </c>
      <c r="L20" s="31">
        <f t="shared" si="7"/>
        <v>6</v>
      </c>
      <c r="M20" s="31">
        <f t="shared" si="7"/>
        <v>7</v>
      </c>
      <c r="N20" s="31">
        <f t="shared" si="7"/>
        <v>6</v>
      </c>
      <c r="O20" s="31">
        <f t="shared" si="7"/>
        <v>7</v>
      </c>
      <c r="P20" s="31">
        <f t="shared" si="7"/>
        <v>6</v>
      </c>
      <c r="Q20" s="31">
        <f t="shared" si="7"/>
        <v>8</v>
      </c>
      <c r="R20" s="31">
        <f t="shared" si="7"/>
        <v>7</v>
      </c>
      <c r="S20" s="31">
        <f t="shared" si="7"/>
        <v>8</v>
      </c>
      <c r="T20" s="31">
        <f t="shared" si="7"/>
        <v>3</v>
      </c>
      <c r="U20" s="31">
        <f t="shared" si="7"/>
        <v>4</v>
      </c>
      <c r="V20" s="31" t="s">
        <v>20</v>
      </c>
      <c r="W20" s="31" t="s">
        <v>20</v>
      </c>
      <c r="X20" s="31">
        <f aca="true" t="shared" si="8" ref="X20:AU20">X22+X24+X26</f>
        <v>0</v>
      </c>
      <c r="Y20" s="31">
        <f t="shared" si="8"/>
        <v>0</v>
      </c>
      <c r="Z20" s="31">
        <f t="shared" si="8"/>
        <v>0</v>
      </c>
      <c r="AA20" s="31">
        <f t="shared" si="8"/>
        <v>0</v>
      </c>
      <c r="AB20" s="31">
        <f t="shared" si="8"/>
        <v>0</v>
      </c>
      <c r="AC20" s="31">
        <f t="shared" si="8"/>
        <v>0</v>
      </c>
      <c r="AD20" s="31">
        <f t="shared" si="8"/>
        <v>0</v>
      </c>
      <c r="AE20" s="31">
        <f t="shared" si="8"/>
        <v>0</v>
      </c>
      <c r="AF20" s="31">
        <f t="shared" si="8"/>
        <v>0</v>
      </c>
      <c r="AG20" s="31">
        <f t="shared" si="8"/>
        <v>0</v>
      </c>
      <c r="AH20" s="31">
        <f t="shared" si="8"/>
        <v>0</v>
      </c>
      <c r="AI20" s="31">
        <f t="shared" si="8"/>
        <v>0</v>
      </c>
      <c r="AJ20" s="31">
        <f t="shared" si="8"/>
        <v>0</v>
      </c>
      <c r="AK20" s="31">
        <f t="shared" si="8"/>
        <v>0</v>
      </c>
      <c r="AL20" s="31">
        <f t="shared" si="8"/>
        <v>0</v>
      </c>
      <c r="AM20" s="31">
        <f t="shared" si="8"/>
        <v>0</v>
      </c>
      <c r="AN20" s="31">
        <f t="shared" si="8"/>
        <v>0</v>
      </c>
      <c r="AO20" s="31">
        <f t="shared" si="8"/>
        <v>0</v>
      </c>
      <c r="AP20" s="31">
        <f t="shared" si="8"/>
        <v>0</v>
      </c>
      <c r="AQ20" s="31">
        <f t="shared" si="8"/>
        <v>0</v>
      </c>
      <c r="AR20" s="31">
        <f t="shared" si="8"/>
        <v>0</v>
      </c>
      <c r="AS20" s="31">
        <f t="shared" si="8"/>
        <v>0</v>
      </c>
      <c r="AT20" s="31">
        <f t="shared" si="8"/>
        <v>0</v>
      </c>
      <c r="AU20" s="31">
        <f t="shared" si="8"/>
        <v>0</v>
      </c>
      <c r="AV20" s="72" t="s">
        <v>20</v>
      </c>
      <c r="AW20" s="72" t="s">
        <v>20</v>
      </c>
      <c r="AX20" s="72" t="s">
        <v>20</v>
      </c>
      <c r="AY20" s="72" t="s">
        <v>20</v>
      </c>
      <c r="AZ20" s="72" t="s">
        <v>20</v>
      </c>
      <c r="BA20" s="72" t="s">
        <v>20</v>
      </c>
      <c r="BB20" s="72" t="s">
        <v>20</v>
      </c>
      <c r="BC20" s="72" t="s">
        <v>20</v>
      </c>
      <c r="BD20" s="72" t="s">
        <v>20</v>
      </c>
      <c r="BE20" s="75">
        <f t="shared" si="4"/>
        <v>108</v>
      </c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</row>
    <row r="21" spans="1:57" ht="20.25" customHeight="1" thickBot="1">
      <c r="A21" s="136"/>
      <c r="B21" s="216" t="s">
        <v>171</v>
      </c>
      <c r="C21" s="218" t="s">
        <v>24</v>
      </c>
      <c r="D21" s="15" t="s">
        <v>19</v>
      </c>
      <c r="E21" s="70">
        <v>4</v>
      </c>
      <c r="F21" s="70">
        <v>4</v>
      </c>
      <c r="G21" s="70">
        <v>4</v>
      </c>
      <c r="H21" s="70">
        <v>4</v>
      </c>
      <c r="I21" s="70">
        <v>4</v>
      </c>
      <c r="J21" s="70">
        <v>4</v>
      </c>
      <c r="K21" s="70">
        <v>4</v>
      </c>
      <c r="L21" s="73">
        <v>4</v>
      </c>
      <c r="M21" s="73">
        <v>4</v>
      </c>
      <c r="N21" s="73">
        <v>4</v>
      </c>
      <c r="O21" s="73">
        <v>4</v>
      </c>
      <c r="P21" s="73">
        <v>4</v>
      </c>
      <c r="Q21" s="73">
        <v>4</v>
      </c>
      <c r="R21" s="73">
        <v>6</v>
      </c>
      <c r="S21" s="73">
        <v>6</v>
      </c>
      <c r="T21" s="73">
        <v>4</v>
      </c>
      <c r="U21" s="73" t="s">
        <v>203</v>
      </c>
      <c r="V21" s="31" t="s">
        <v>20</v>
      </c>
      <c r="W21" s="31" t="s">
        <v>20</v>
      </c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1"/>
      <c r="AR21" s="71"/>
      <c r="AS21" s="71"/>
      <c r="AT21" s="71"/>
      <c r="AU21" s="104"/>
      <c r="AV21" s="72" t="s">
        <v>20</v>
      </c>
      <c r="AW21" s="72" t="s">
        <v>20</v>
      </c>
      <c r="AX21" s="72" t="s">
        <v>20</v>
      </c>
      <c r="AY21" s="72" t="s">
        <v>20</v>
      </c>
      <c r="AZ21" s="72" t="s">
        <v>20</v>
      </c>
      <c r="BA21" s="72" t="s">
        <v>20</v>
      </c>
      <c r="BB21" s="72" t="s">
        <v>20</v>
      </c>
      <c r="BC21" s="72" t="s">
        <v>20</v>
      </c>
      <c r="BD21" s="72" t="s">
        <v>20</v>
      </c>
      <c r="BE21" s="69">
        <f t="shared" si="4"/>
        <v>68</v>
      </c>
    </row>
    <row r="22" spans="1:57" ht="19.5" customHeight="1" thickBot="1">
      <c r="A22" s="136"/>
      <c r="B22" s="230"/>
      <c r="C22" s="231"/>
      <c r="D22" s="15" t="s">
        <v>21</v>
      </c>
      <c r="E22" s="70">
        <v>2</v>
      </c>
      <c r="F22" s="70">
        <v>2</v>
      </c>
      <c r="G22" s="70">
        <v>2</v>
      </c>
      <c r="H22" s="70">
        <v>2</v>
      </c>
      <c r="I22" s="70">
        <v>2</v>
      </c>
      <c r="J22" s="70">
        <v>2</v>
      </c>
      <c r="K22" s="70">
        <v>2</v>
      </c>
      <c r="L22" s="73">
        <v>2</v>
      </c>
      <c r="M22" s="73">
        <v>2</v>
      </c>
      <c r="N22" s="73">
        <v>2</v>
      </c>
      <c r="O22" s="73">
        <v>2</v>
      </c>
      <c r="P22" s="73">
        <v>2</v>
      </c>
      <c r="Q22" s="73">
        <v>2</v>
      </c>
      <c r="R22" s="73">
        <v>3</v>
      </c>
      <c r="S22" s="73">
        <v>3</v>
      </c>
      <c r="T22" s="73">
        <v>2</v>
      </c>
      <c r="U22" s="73">
        <v>2</v>
      </c>
      <c r="V22" s="31" t="s">
        <v>20</v>
      </c>
      <c r="W22" s="31" t="s">
        <v>20</v>
      </c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1"/>
      <c r="AR22" s="71"/>
      <c r="AS22" s="71"/>
      <c r="AT22" s="71"/>
      <c r="AU22" s="104"/>
      <c r="AV22" s="72" t="s">
        <v>20</v>
      </c>
      <c r="AW22" s="72" t="s">
        <v>20</v>
      </c>
      <c r="AX22" s="72" t="s">
        <v>20</v>
      </c>
      <c r="AY22" s="72" t="s">
        <v>20</v>
      </c>
      <c r="AZ22" s="72" t="s">
        <v>20</v>
      </c>
      <c r="BA22" s="72" t="s">
        <v>20</v>
      </c>
      <c r="BB22" s="72" t="s">
        <v>20</v>
      </c>
      <c r="BC22" s="72" t="s">
        <v>20</v>
      </c>
      <c r="BD22" s="72" t="s">
        <v>20</v>
      </c>
      <c r="BE22" s="48">
        <f t="shared" si="4"/>
        <v>36</v>
      </c>
    </row>
    <row r="23" spans="1:57" ht="20.25" customHeight="1" thickBot="1">
      <c r="A23" s="226"/>
      <c r="B23" s="232" t="s">
        <v>172</v>
      </c>
      <c r="C23" s="233" t="s">
        <v>173</v>
      </c>
      <c r="D23" s="15" t="s">
        <v>19</v>
      </c>
      <c r="E23" s="80">
        <v>6</v>
      </c>
      <c r="F23" s="80">
        <v>6</v>
      </c>
      <c r="G23" s="80">
        <v>6</v>
      </c>
      <c r="H23" s="80">
        <v>6</v>
      </c>
      <c r="I23" s="80">
        <v>6</v>
      </c>
      <c r="J23" s="80">
        <v>6</v>
      </c>
      <c r="K23" s="80">
        <v>6</v>
      </c>
      <c r="L23" s="87">
        <v>6</v>
      </c>
      <c r="M23" s="87">
        <v>6</v>
      </c>
      <c r="N23" s="87">
        <v>6</v>
      </c>
      <c r="O23" s="87">
        <v>6</v>
      </c>
      <c r="P23" s="87">
        <v>6</v>
      </c>
      <c r="Q23" s="87">
        <v>6</v>
      </c>
      <c r="R23" s="87">
        <v>6</v>
      </c>
      <c r="S23" s="87" t="s">
        <v>203</v>
      </c>
      <c r="T23" s="87"/>
      <c r="U23" s="87"/>
      <c r="V23" s="31" t="s">
        <v>20</v>
      </c>
      <c r="W23" s="31" t="s">
        <v>20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74"/>
      <c r="AR23" s="74"/>
      <c r="AS23" s="74"/>
      <c r="AT23" s="71"/>
      <c r="AU23" s="104"/>
      <c r="AV23" s="72" t="s">
        <v>20</v>
      </c>
      <c r="AW23" s="72" t="s">
        <v>20</v>
      </c>
      <c r="AX23" s="72" t="s">
        <v>20</v>
      </c>
      <c r="AY23" s="72" t="s">
        <v>20</v>
      </c>
      <c r="AZ23" s="72" t="s">
        <v>20</v>
      </c>
      <c r="BA23" s="72" t="s">
        <v>20</v>
      </c>
      <c r="BB23" s="72" t="s">
        <v>20</v>
      </c>
      <c r="BC23" s="72" t="s">
        <v>20</v>
      </c>
      <c r="BD23" s="72" t="s">
        <v>20</v>
      </c>
      <c r="BE23" s="69">
        <f t="shared" si="4"/>
        <v>84</v>
      </c>
    </row>
    <row r="24" spans="1:57" ht="17.25" customHeight="1" thickBot="1">
      <c r="A24" s="226"/>
      <c r="B24" s="232"/>
      <c r="C24" s="234"/>
      <c r="D24" s="15" t="s">
        <v>21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3</v>
      </c>
      <c r="K24" s="80">
        <v>3</v>
      </c>
      <c r="L24" s="87">
        <v>3</v>
      </c>
      <c r="M24" s="87">
        <v>3</v>
      </c>
      <c r="N24" s="87">
        <v>3</v>
      </c>
      <c r="O24" s="87">
        <v>3</v>
      </c>
      <c r="P24" s="87">
        <v>3</v>
      </c>
      <c r="Q24" s="87">
        <v>3</v>
      </c>
      <c r="R24" s="87">
        <v>3</v>
      </c>
      <c r="S24" s="87">
        <v>3</v>
      </c>
      <c r="T24" s="87"/>
      <c r="U24" s="87"/>
      <c r="V24" s="31" t="s">
        <v>20</v>
      </c>
      <c r="W24" s="31" t="s">
        <v>20</v>
      </c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1"/>
      <c r="AR24" s="71"/>
      <c r="AS24" s="71"/>
      <c r="AT24" s="71"/>
      <c r="AU24" s="104"/>
      <c r="AV24" s="72" t="s">
        <v>20</v>
      </c>
      <c r="AW24" s="72" t="s">
        <v>20</v>
      </c>
      <c r="AX24" s="72" t="s">
        <v>20</v>
      </c>
      <c r="AY24" s="72" t="s">
        <v>20</v>
      </c>
      <c r="AZ24" s="72" t="s">
        <v>20</v>
      </c>
      <c r="BA24" s="72" t="s">
        <v>20</v>
      </c>
      <c r="BB24" s="72" t="s">
        <v>20</v>
      </c>
      <c r="BC24" s="72" t="s">
        <v>20</v>
      </c>
      <c r="BD24" s="72" t="s">
        <v>20</v>
      </c>
      <c r="BE24" s="48">
        <f t="shared" si="4"/>
        <v>45</v>
      </c>
    </row>
    <row r="25" spans="1:57" ht="18" customHeight="1" thickBot="1">
      <c r="A25" s="226"/>
      <c r="B25" s="232" t="s">
        <v>174</v>
      </c>
      <c r="C25" s="234" t="s">
        <v>175</v>
      </c>
      <c r="D25" s="15" t="s">
        <v>19</v>
      </c>
      <c r="E25" s="70">
        <v>4</v>
      </c>
      <c r="F25" s="70">
        <v>2</v>
      </c>
      <c r="G25" s="70">
        <v>4</v>
      </c>
      <c r="H25" s="70">
        <v>2</v>
      </c>
      <c r="I25" s="70">
        <v>4</v>
      </c>
      <c r="J25" s="70">
        <v>2</v>
      </c>
      <c r="K25" s="70">
        <v>4</v>
      </c>
      <c r="L25" s="73">
        <v>2</v>
      </c>
      <c r="M25" s="73">
        <v>4</v>
      </c>
      <c r="N25" s="73">
        <v>2</v>
      </c>
      <c r="O25" s="73">
        <v>4</v>
      </c>
      <c r="P25" s="73">
        <v>2</v>
      </c>
      <c r="Q25" s="73">
        <v>6</v>
      </c>
      <c r="R25" s="73">
        <v>2</v>
      </c>
      <c r="S25" s="73">
        <v>4</v>
      </c>
      <c r="T25" s="73">
        <v>2</v>
      </c>
      <c r="U25" s="73" t="s">
        <v>203</v>
      </c>
      <c r="V25" s="31" t="s">
        <v>20</v>
      </c>
      <c r="W25" s="31" t="s">
        <v>20</v>
      </c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1"/>
      <c r="AR25" s="71"/>
      <c r="AS25" s="71"/>
      <c r="AT25" s="71"/>
      <c r="AU25" s="104"/>
      <c r="AV25" s="72" t="s">
        <v>20</v>
      </c>
      <c r="AW25" s="72" t="s">
        <v>20</v>
      </c>
      <c r="AX25" s="72" t="s">
        <v>20</v>
      </c>
      <c r="AY25" s="72" t="s">
        <v>20</v>
      </c>
      <c r="AZ25" s="72" t="s">
        <v>20</v>
      </c>
      <c r="BA25" s="72" t="s">
        <v>20</v>
      </c>
      <c r="BB25" s="72" t="s">
        <v>20</v>
      </c>
      <c r="BC25" s="72" t="s">
        <v>20</v>
      </c>
      <c r="BD25" s="72" t="s">
        <v>20</v>
      </c>
      <c r="BE25" s="48">
        <f t="shared" si="4"/>
        <v>50</v>
      </c>
    </row>
    <row r="26" spans="1:57" ht="18" customHeight="1" thickBot="1">
      <c r="A26" s="226"/>
      <c r="B26" s="232"/>
      <c r="C26" s="234"/>
      <c r="D26" s="15" t="s">
        <v>21</v>
      </c>
      <c r="E26" s="70">
        <v>2</v>
      </c>
      <c r="F26" s="70">
        <v>1</v>
      </c>
      <c r="G26" s="70">
        <v>2</v>
      </c>
      <c r="H26" s="70">
        <v>1</v>
      </c>
      <c r="I26" s="70">
        <v>2</v>
      </c>
      <c r="J26" s="70">
        <v>1</v>
      </c>
      <c r="K26" s="70">
        <v>2</v>
      </c>
      <c r="L26" s="73">
        <v>1</v>
      </c>
      <c r="M26" s="73">
        <v>2</v>
      </c>
      <c r="N26" s="73">
        <v>1</v>
      </c>
      <c r="O26" s="73">
        <v>2</v>
      </c>
      <c r="P26" s="73">
        <v>1</v>
      </c>
      <c r="Q26" s="73">
        <v>3</v>
      </c>
      <c r="R26" s="73">
        <v>1</v>
      </c>
      <c r="S26" s="73">
        <v>2</v>
      </c>
      <c r="T26" s="73">
        <v>1</v>
      </c>
      <c r="U26" s="73">
        <v>2</v>
      </c>
      <c r="V26" s="31" t="s">
        <v>20</v>
      </c>
      <c r="W26" s="31" t="s">
        <v>20</v>
      </c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1"/>
      <c r="AR26" s="71"/>
      <c r="AS26" s="71"/>
      <c r="AT26" s="71"/>
      <c r="AU26" s="104"/>
      <c r="AV26" s="72" t="s">
        <v>20</v>
      </c>
      <c r="AW26" s="72" t="s">
        <v>20</v>
      </c>
      <c r="AX26" s="72" t="s">
        <v>20</v>
      </c>
      <c r="AY26" s="72" t="s">
        <v>20</v>
      </c>
      <c r="AZ26" s="72" t="s">
        <v>20</v>
      </c>
      <c r="BA26" s="72" t="s">
        <v>20</v>
      </c>
      <c r="BB26" s="72" t="s">
        <v>20</v>
      </c>
      <c r="BC26" s="72" t="s">
        <v>20</v>
      </c>
      <c r="BD26" s="72" t="s">
        <v>20</v>
      </c>
      <c r="BE26" s="48">
        <f t="shared" si="4"/>
        <v>27</v>
      </c>
    </row>
    <row r="27" spans="1:57" ht="18.75" customHeight="1" thickBot="1">
      <c r="A27" s="226"/>
      <c r="B27" s="214" t="s">
        <v>25</v>
      </c>
      <c r="C27" s="239" t="s">
        <v>176</v>
      </c>
      <c r="D27" s="50" t="s">
        <v>19</v>
      </c>
      <c r="E27" s="31">
        <f aca="true" t="shared" si="9" ref="E27:T27">E29+E113</f>
        <v>20</v>
      </c>
      <c r="F27" s="31">
        <f t="shared" si="9"/>
        <v>20</v>
      </c>
      <c r="G27" s="31">
        <f t="shared" si="9"/>
        <v>20</v>
      </c>
      <c r="H27" s="31">
        <f t="shared" si="9"/>
        <v>20</v>
      </c>
      <c r="I27" s="31">
        <f t="shared" si="9"/>
        <v>20</v>
      </c>
      <c r="J27" s="31">
        <f t="shared" si="9"/>
        <v>20</v>
      </c>
      <c r="K27" s="31">
        <f t="shared" si="9"/>
        <v>20</v>
      </c>
      <c r="L27" s="31">
        <f t="shared" si="9"/>
        <v>20</v>
      </c>
      <c r="M27" s="31">
        <f t="shared" si="9"/>
        <v>20</v>
      </c>
      <c r="N27" s="31">
        <f t="shared" si="9"/>
        <v>20</v>
      </c>
      <c r="O27" s="31">
        <f t="shared" si="9"/>
        <v>20</v>
      </c>
      <c r="P27" s="31">
        <f t="shared" si="9"/>
        <v>20</v>
      </c>
      <c r="Q27" s="31">
        <f t="shared" si="9"/>
        <v>18</v>
      </c>
      <c r="R27" s="31">
        <f t="shared" si="9"/>
        <v>18</v>
      </c>
      <c r="S27" s="31">
        <f t="shared" si="9"/>
        <v>18</v>
      </c>
      <c r="T27" s="31">
        <f t="shared" si="9"/>
        <v>24</v>
      </c>
      <c r="U27" s="31">
        <v>24</v>
      </c>
      <c r="V27" s="31" t="s">
        <v>20</v>
      </c>
      <c r="W27" s="31" t="s">
        <v>20</v>
      </c>
      <c r="X27" s="31">
        <f aca="true" t="shared" si="10" ref="X27:AT27">X29+X113</f>
        <v>34</v>
      </c>
      <c r="Y27" s="31">
        <f t="shared" si="10"/>
        <v>32</v>
      </c>
      <c r="Z27" s="31">
        <f t="shared" si="10"/>
        <v>34</v>
      </c>
      <c r="AA27" s="31">
        <f t="shared" si="10"/>
        <v>32</v>
      </c>
      <c r="AB27" s="31">
        <f t="shared" si="10"/>
        <v>34</v>
      </c>
      <c r="AC27" s="31">
        <f t="shared" si="10"/>
        <v>32</v>
      </c>
      <c r="AD27" s="31">
        <f t="shared" si="10"/>
        <v>34</v>
      </c>
      <c r="AE27" s="31">
        <f t="shared" si="10"/>
        <v>32</v>
      </c>
      <c r="AF27" s="31">
        <f t="shared" si="10"/>
        <v>34</v>
      </c>
      <c r="AG27" s="31">
        <f t="shared" si="10"/>
        <v>32</v>
      </c>
      <c r="AH27" s="31">
        <f t="shared" si="10"/>
        <v>34</v>
      </c>
      <c r="AI27" s="31">
        <f t="shared" si="10"/>
        <v>32</v>
      </c>
      <c r="AJ27" s="31">
        <f t="shared" si="10"/>
        <v>34</v>
      </c>
      <c r="AK27" s="31">
        <f t="shared" si="10"/>
        <v>32</v>
      </c>
      <c r="AL27" s="31">
        <v>34</v>
      </c>
      <c r="AM27" s="31">
        <f t="shared" si="10"/>
        <v>36</v>
      </c>
      <c r="AN27" s="31">
        <f t="shared" si="10"/>
        <v>36</v>
      </c>
      <c r="AO27" s="31">
        <f t="shared" si="10"/>
        <v>36</v>
      </c>
      <c r="AP27" s="31">
        <f t="shared" si="10"/>
        <v>36</v>
      </c>
      <c r="AQ27" s="31">
        <f t="shared" si="10"/>
        <v>0</v>
      </c>
      <c r="AR27" s="31">
        <f t="shared" si="10"/>
        <v>0</v>
      </c>
      <c r="AS27" s="31">
        <f t="shared" si="10"/>
        <v>0</v>
      </c>
      <c r="AT27" s="31">
        <f t="shared" si="10"/>
        <v>0</v>
      </c>
      <c r="AU27" s="31">
        <v>0</v>
      </c>
      <c r="AV27" s="72" t="s">
        <v>20</v>
      </c>
      <c r="AW27" s="72" t="s">
        <v>20</v>
      </c>
      <c r="AX27" s="72" t="s">
        <v>20</v>
      </c>
      <c r="AY27" s="72" t="s">
        <v>20</v>
      </c>
      <c r="AZ27" s="72" t="s">
        <v>20</v>
      </c>
      <c r="BA27" s="72" t="s">
        <v>20</v>
      </c>
      <c r="BB27" s="72" t="s">
        <v>20</v>
      </c>
      <c r="BC27" s="72" t="s">
        <v>20</v>
      </c>
      <c r="BD27" s="72" t="s">
        <v>20</v>
      </c>
      <c r="BE27" s="48">
        <f t="shared" si="4"/>
        <v>982</v>
      </c>
    </row>
    <row r="28" spans="1:57" ht="15.75" customHeight="1" thickBot="1">
      <c r="A28" s="226"/>
      <c r="B28" s="215"/>
      <c r="C28" s="240"/>
      <c r="D28" s="50" t="s">
        <v>21</v>
      </c>
      <c r="E28" s="31">
        <f aca="true" t="shared" si="11" ref="E28:U28">E30+E114</f>
        <v>10</v>
      </c>
      <c r="F28" s="31">
        <f t="shared" si="11"/>
        <v>10</v>
      </c>
      <c r="G28" s="31">
        <f t="shared" si="11"/>
        <v>10</v>
      </c>
      <c r="H28" s="31">
        <f t="shared" si="11"/>
        <v>10</v>
      </c>
      <c r="I28" s="31">
        <f t="shared" si="11"/>
        <v>10</v>
      </c>
      <c r="J28" s="31">
        <f t="shared" si="11"/>
        <v>10</v>
      </c>
      <c r="K28" s="31">
        <f t="shared" si="11"/>
        <v>10</v>
      </c>
      <c r="L28" s="31">
        <f t="shared" si="11"/>
        <v>10</v>
      </c>
      <c r="M28" s="31">
        <f t="shared" si="11"/>
        <v>10</v>
      </c>
      <c r="N28" s="31">
        <f t="shared" si="11"/>
        <v>10</v>
      </c>
      <c r="O28" s="31">
        <f t="shared" si="11"/>
        <v>10</v>
      </c>
      <c r="P28" s="31">
        <f t="shared" si="11"/>
        <v>10</v>
      </c>
      <c r="Q28" s="31">
        <f t="shared" si="11"/>
        <v>9</v>
      </c>
      <c r="R28" s="31">
        <f t="shared" si="11"/>
        <v>9</v>
      </c>
      <c r="S28" s="31">
        <f t="shared" si="11"/>
        <v>9</v>
      </c>
      <c r="T28" s="31">
        <f t="shared" si="11"/>
        <v>12</v>
      </c>
      <c r="U28" s="31">
        <f t="shared" si="11"/>
        <v>12</v>
      </c>
      <c r="V28" s="31" t="s">
        <v>20</v>
      </c>
      <c r="W28" s="31" t="s">
        <v>20</v>
      </c>
      <c r="X28" s="31">
        <f aca="true" t="shared" si="12" ref="X28:AU28">X30+X114</f>
        <v>17</v>
      </c>
      <c r="Y28" s="31">
        <f t="shared" si="12"/>
        <v>16</v>
      </c>
      <c r="Z28" s="31">
        <f t="shared" si="12"/>
        <v>17</v>
      </c>
      <c r="AA28" s="31">
        <f t="shared" si="12"/>
        <v>16</v>
      </c>
      <c r="AB28" s="31">
        <f t="shared" si="12"/>
        <v>17</v>
      </c>
      <c r="AC28" s="31">
        <f t="shared" si="12"/>
        <v>16</v>
      </c>
      <c r="AD28" s="31">
        <f t="shared" si="12"/>
        <v>17</v>
      </c>
      <c r="AE28" s="31">
        <f t="shared" si="12"/>
        <v>16</v>
      </c>
      <c r="AF28" s="31">
        <f t="shared" si="12"/>
        <v>17</v>
      </c>
      <c r="AG28" s="31">
        <f t="shared" si="12"/>
        <v>16</v>
      </c>
      <c r="AH28" s="31">
        <f t="shared" si="12"/>
        <v>17</v>
      </c>
      <c r="AI28" s="31">
        <f t="shared" si="12"/>
        <v>16</v>
      </c>
      <c r="AJ28" s="31">
        <f t="shared" si="12"/>
        <v>17</v>
      </c>
      <c r="AK28" s="31">
        <f t="shared" si="12"/>
        <v>16</v>
      </c>
      <c r="AL28" s="31">
        <f t="shared" si="12"/>
        <v>17</v>
      </c>
      <c r="AM28" s="31">
        <f t="shared" si="12"/>
        <v>0</v>
      </c>
      <c r="AN28" s="31">
        <f t="shared" si="12"/>
        <v>0</v>
      </c>
      <c r="AO28" s="31">
        <f t="shared" si="12"/>
        <v>0</v>
      </c>
      <c r="AP28" s="31">
        <f t="shared" si="12"/>
        <v>0</v>
      </c>
      <c r="AQ28" s="31">
        <f t="shared" si="12"/>
        <v>0</v>
      </c>
      <c r="AR28" s="31">
        <f t="shared" si="12"/>
        <v>0</v>
      </c>
      <c r="AS28" s="31">
        <f t="shared" si="12"/>
        <v>0</v>
      </c>
      <c r="AT28" s="31">
        <f t="shared" si="12"/>
        <v>0</v>
      </c>
      <c r="AU28" s="31">
        <f t="shared" si="12"/>
        <v>0</v>
      </c>
      <c r="AV28" s="72" t="s">
        <v>20</v>
      </c>
      <c r="AW28" s="72" t="s">
        <v>20</v>
      </c>
      <c r="AX28" s="72" t="s">
        <v>20</v>
      </c>
      <c r="AY28" s="72" t="s">
        <v>20</v>
      </c>
      <c r="AZ28" s="72" t="s">
        <v>20</v>
      </c>
      <c r="BA28" s="72" t="s">
        <v>20</v>
      </c>
      <c r="BB28" s="72" t="s">
        <v>20</v>
      </c>
      <c r="BC28" s="72" t="s">
        <v>20</v>
      </c>
      <c r="BD28" s="72" t="s">
        <v>20</v>
      </c>
      <c r="BE28" s="69">
        <f t="shared" si="4"/>
        <v>419</v>
      </c>
    </row>
    <row r="29" spans="1:57" ht="19.5" customHeight="1" thickBot="1">
      <c r="A29" s="226"/>
      <c r="B29" s="237" t="s">
        <v>177</v>
      </c>
      <c r="C29" s="237" t="s">
        <v>178</v>
      </c>
      <c r="D29" s="67" t="s">
        <v>19</v>
      </c>
      <c r="E29" s="78">
        <f aca="true" t="shared" si="13" ref="E29:T29">E31+E33+E35+E37+E39+E111</f>
        <v>16</v>
      </c>
      <c r="F29" s="78">
        <f t="shared" si="13"/>
        <v>20</v>
      </c>
      <c r="G29" s="78">
        <f t="shared" si="13"/>
        <v>16</v>
      </c>
      <c r="H29" s="78">
        <f t="shared" si="13"/>
        <v>20</v>
      </c>
      <c r="I29" s="78">
        <f t="shared" si="13"/>
        <v>16</v>
      </c>
      <c r="J29" s="78">
        <f t="shared" si="13"/>
        <v>20</v>
      </c>
      <c r="K29" s="78">
        <f t="shared" si="13"/>
        <v>16</v>
      </c>
      <c r="L29" s="78">
        <f t="shared" si="13"/>
        <v>20</v>
      </c>
      <c r="M29" s="78">
        <f t="shared" si="13"/>
        <v>16</v>
      </c>
      <c r="N29" s="78">
        <f t="shared" si="13"/>
        <v>20</v>
      </c>
      <c r="O29" s="78">
        <f t="shared" si="13"/>
        <v>16</v>
      </c>
      <c r="P29" s="78">
        <f t="shared" si="13"/>
        <v>20</v>
      </c>
      <c r="Q29" s="78">
        <f t="shared" si="13"/>
        <v>14</v>
      </c>
      <c r="R29" s="78">
        <f t="shared" si="13"/>
        <v>18</v>
      </c>
      <c r="S29" s="78">
        <f t="shared" si="13"/>
        <v>14</v>
      </c>
      <c r="T29" s="78">
        <f t="shared" si="13"/>
        <v>24</v>
      </c>
      <c r="U29" s="78">
        <v>20</v>
      </c>
      <c r="V29" s="78" t="s">
        <v>20</v>
      </c>
      <c r="W29" s="78" t="s">
        <v>20</v>
      </c>
      <c r="X29" s="78">
        <f aca="true" t="shared" si="14" ref="X29:AT29">X31+X33+X35+X37+X39+X111</f>
        <v>14</v>
      </c>
      <c r="Y29" s="78">
        <f t="shared" si="14"/>
        <v>16</v>
      </c>
      <c r="Z29" s="78">
        <f t="shared" si="14"/>
        <v>14</v>
      </c>
      <c r="AA29" s="78">
        <f t="shared" si="14"/>
        <v>16</v>
      </c>
      <c r="AB29" s="78">
        <f t="shared" si="14"/>
        <v>14</v>
      </c>
      <c r="AC29" s="78">
        <f t="shared" si="14"/>
        <v>16</v>
      </c>
      <c r="AD29" s="78">
        <f t="shared" si="14"/>
        <v>14</v>
      </c>
      <c r="AE29" s="78">
        <f t="shared" si="14"/>
        <v>16</v>
      </c>
      <c r="AF29" s="78">
        <f t="shared" si="14"/>
        <v>14</v>
      </c>
      <c r="AG29" s="78">
        <f t="shared" si="14"/>
        <v>16</v>
      </c>
      <c r="AH29" s="78">
        <f t="shared" si="14"/>
        <v>14</v>
      </c>
      <c r="AI29" s="78">
        <f t="shared" si="14"/>
        <v>16</v>
      </c>
      <c r="AJ29" s="78">
        <f t="shared" si="14"/>
        <v>14</v>
      </c>
      <c r="AK29" s="78">
        <f t="shared" si="14"/>
        <v>16</v>
      </c>
      <c r="AL29" s="78">
        <v>14</v>
      </c>
      <c r="AM29" s="78">
        <f t="shared" si="14"/>
        <v>0</v>
      </c>
      <c r="AN29" s="78">
        <f t="shared" si="14"/>
        <v>0</v>
      </c>
      <c r="AO29" s="78">
        <f t="shared" si="14"/>
        <v>0</v>
      </c>
      <c r="AP29" s="78">
        <f t="shared" si="14"/>
        <v>0</v>
      </c>
      <c r="AQ29" s="78">
        <f t="shared" si="14"/>
        <v>0</v>
      </c>
      <c r="AR29" s="78">
        <f t="shared" si="14"/>
        <v>0</v>
      </c>
      <c r="AS29" s="78">
        <f t="shared" si="14"/>
        <v>0</v>
      </c>
      <c r="AT29" s="78">
        <f t="shared" si="14"/>
        <v>0</v>
      </c>
      <c r="AU29" s="78">
        <v>0</v>
      </c>
      <c r="AV29" s="72" t="s">
        <v>20</v>
      </c>
      <c r="AW29" s="72" t="s">
        <v>20</v>
      </c>
      <c r="AX29" s="72" t="s">
        <v>20</v>
      </c>
      <c r="AY29" s="72" t="s">
        <v>20</v>
      </c>
      <c r="AZ29" s="72" t="s">
        <v>20</v>
      </c>
      <c r="BA29" s="72" t="s">
        <v>20</v>
      </c>
      <c r="BB29" s="72" t="s">
        <v>20</v>
      </c>
      <c r="BC29" s="72" t="s">
        <v>20</v>
      </c>
      <c r="BD29" s="72" t="s">
        <v>20</v>
      </c>
      <c r="BE29" s="69">
        <f t="shared" si="4"/>
        <v>530</v>
      </c>
    </row>
    <row r="30" spans="1:57" ht="16.5" customHeight="1" thickBot="1">
      <c r="A30" s="226"/>
      <c r="B30" s="238"/>
      <c r="C30" s="238"/>
      <c r="D30" s="68" t="s">
        <v>21</v>
      </c>
      <c r="E30" s="78">
        <f aca="true" t="shared" si="15" ref="E30:U30">E32+E34+E36+E38+E40+E112</f>
        <v>8</v>
      </c>
      <c r="F30" s="78">
        <f t="shared" si="15"/>
        <v>10</v>
      </c>
      <c r="G30" s="78">
        <f t="shared" si="15"/>
        <v>8</v>
      </c>
      <c r="H30" s="78">
        <f t="shared" si="15"/>
        <v>10</v>
      </c>
      <c r="I30" s="78">
        <f t="shared" si="15"/>
        <v>8</v>
      </c>
      <c r="J30" s="78">
        <f t="shared" si="15"/>
        <v>10</v>
      </c>
      <c r="K30" s="78">
        <f t="shared" si="15"/>
        <v>8</v>
      </c>
      <c r="L30" s="78">
        <f t="shared" si="15"/>
        <v>10</v>
      </c>
      <c r="M30" s="78">
        <f t="shared" si="15"/>
        <v>8</v>
      </c>
      <c r="N30" s="78">
        <f t="shared" si="15"/>
        <v>10</v>
      </c>
      <c r="O30" s="78">
        <f t="shared" si="15"/>
        <v>8</v>
      </c>
      <c r="P30" s="78">
        <f t="shared" si="15"/>
        <v>10</v>
      </c>
      <c r="Q30" s="78">
        <f t="shared" si="15"/>
        <v>7</v>
      </c>
      <c r="R30" s="78">
        <f t="shared" si="15"/>
        <v>9</v>
      </c>
      <c r="S30" s="78">
        <f t="shared" si="15"/>
        <v>7</v>
      </c>
      <c r="T30" s="78">
        <f t="shared" si="15"/>
        <v>12</v>
      </c>
      <c r="U30" s="78">
        <f t="shared" si="15"/>
        <v>10</v>
      </c>
      <c r="V30" s="78" t="s">
        <v>20</v>
      </c>
      <c r="W30" s="78" t="s">
        <v>20</v>
      </c>
      <c r="X30" s="78">
        <f aca="true" t="shared" si="16" ref="X30:AU30">X32+X34+X36+X38+X40+X112</f>
        <v>7</v>
      </c>
      <c r="Y30" s="78">
        <f t="shared" si="16"/>
        <v>8</v>
      </c>
      <c r="Z30" s="78">
        <f t="shared" si="16"/>
        <v>7</v>
      </c>
      <c r="AA30" s="78">
        <f t="shared" si="16"/>
        <v>8</v>
      </c>
      <c r="AB30" s="78">
        <f t="shared" si="16"/>
        <v>7</v>
      </c>
      <c r="AC30" s="78">
        <f t="shared" si="16"/>
        <v>8</v>
      </c>
      <c r="AD30" s="78">
        <f t="shared" si="16"/>
        <v>7</v>
      </c>
      <c r="AE30" s="78">
        <f t="shared" si="16"/>
        <v>8</v>
      </c>
      <c r="AF30" s="78">
        <f t="shared" si="16"/>
        <v>7</v>
      </c>
      <c r="AG30" s="78">
        <f t="shared" si="16"/>
        <v>8</v>
      </c>
      <c r="AH30" s="78">
        <f t="shared" si="16"/>
        <v>7</v>
      </c>
      <c r="AI30" s="78">
        <f t="shared" si="16"/>
        <v>8</v>
      </c>
      <c r="AJ30" s="78">
        <f t="shared" si="16"/>
        <v>7</v>
      </c>
      <c r="AK30" s="78">
        <f t="shared" si="16"/>
        <v>8</v>
      </c>
      <c r="AL30" s="78">
        <f t="shared" si="16"/>
        <v>7</v>
      </c>
      <c r="AM30" s="78">
        <f t="shared" si="16"/>
        <v>0</v>
      </c>
      <c r="AN30" s="78">
        <f t="shared" si="16"/>
        <v>0</v>
      </c>
      <c r="AO30" s="78">
        <f t="shared" si="16"/>
        <v>0</v>
      </c>
      <c r="AP30" s="78">
        <f t="shared" si="16"/>
        <v>0</v>
      </c>
      <c r="AQ30" s="78">
        <f t="shared" si="16"/>
        <v>0</v>
      </c>
      <c r="AR30" s="78">
        <f t="shared" si="16"/>
        <v>0</v>
      </c>
      <c r="AS30" s="78">
        <f t="shared" si="16"/>
        <v>0</v>
      </c>
      <c r="AT30" s="78">
        <f t="shared" si="16"/>
        <v>0</v>
      </c>
      <c r="AU30" s="78">
        <f t="shared" si="16"/>
        <v>0</v>
      </c>
      <c r="AV30" s="72" t="s">
        <v>20</v>
      </c>
      <c r="AW30" s="72" t="s">
        <v>20</v>
      </c>
      <c r="AX30" s="72" t="s">
        <v>20</v>
      </c>
      <c r="AY30" s="72" t="s">
        <v>20</v>
      </c>
      <c r="AZ30" s="72" t="s">
        <v>20</v>
      </c>
      <c r="BA30" s="72" t="s">
        <v>20</v>
      </c>
      <c r="BB30" s="72" t="s">
        <v>20</v>
      </c>
      <c r="BC30" s="72" t="s">
        <v>20</v>
      </c>
      <c r="BD30" s="72" t="s">
        <v>20</v>
      </c>
      <c r="BE30" s="48">
        <f t="shared" si="4"/>
        <v>265</v>
      </c>
    </row>
    <row r="31" spans="1:57" ht="21.75" customHeight="1" thickBot="1">
      <c r="A31" s="136"/>
      <c r="B31" s="210" t="s">
        <v>179</v>
      </c>
      <c r="C31" s="212" t="s">
        <v>180</v>
      </c>
      <c r="D31" s="65" t="s">
        <v>19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 t="s">
        <v>20</v>
      </c>
      <c r="W31" s="77" t="s">
        <v>20</v>
      </c>
      <c r="X31" s="81">
        <v>2</v>
      </c>
      <c r="Y31" s="81">
        <v>4</v>
      </c>
      <c r="Z31" s="81">
        <v>2</v>
      </c>
      <c r="AA31" s="81">
        <v>4</v>
      </c>
      <c r="AB31" s="81">
        <v>2</v>
      </c>
      <c r="AC31" s="81">
        <v>4</v>
      </c>
      <c r="AD31" s="81">
        <v>2</v>
      </c>
      <c r="AE31" s="81">
        <v>4</v>
      </c>
      <c r="AF31" s="81">
        <v>2</v>
      </c>
      <c r="AG31" s="81">
        <v>4</v>
      </c>
      <c r="AH31" s="81">
        <v>2</v>
      </c>
      <c r="AI31" s="81">
        <v>4</v>
      </c>
      <c r="AJ31" s="81">
        <v>2</v>
      </c>
      <c r="AK31" s="81">
        <v>4</v>
      </c>
      <c r="AL31" s="81" t="s">
        <v>203</v>
      </c>
      <c r="AM31" s="81"/>
      <c r="AN31" s="81"/>
      <c r="AO31" s="81"/>
      <c r="AP31" s="81"/>
      <c r="AQ31" s="76"/>
      <c r="AR31" s="76"/>
      <c r="AS31" s="76"/>
      <c r="AT31" s="76"/>
      <c r="AU31" s="105"/>
      <c r="AV31" s="31" t="s">
        <v>20</v>
      </c>
      <c r="AW31" s="31" t="s">
        <v>20</v>
      </c>
      <c r="AX31" s="31" t="s">
        <v>20</v>
      </c>
      <c r="AY31" s="31" t="s">
        <v>20</v>
      </c>
      <c r="AZ31" s="31" t="s">
        <v>20</v>
      </c>
      <c r="BA31" s="31" t="s">
        <v>20</v>
      </c>
      <c r="BB31" s="31" t="s">
        <v>20</v>
      </c>
      <c r="BC31" s="31" t="s">
        <v>20</v>
      </c>
      <c r="BD31" s="31" t="s">
        <v>20</v>
      </c>
      <c r="BE31" s="48">
        <f t="shared" si="4"/>
        <v>42</v>
      </c>
    </row>
    <row r="32" spans="1:57" ht="27" customHeight="1" thickBot="1">
      <c r="A32" s="136"/>
      <c r="B32" s="211"/>
      <c r="C32" s="213"/>
      <c r="D32" s="65" t="s">
        <v>21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 t="s">
        <v>20</v>
      </c>
      <c r="W32" s="77" t="s">
        <v>20</v>
      </c>
      <c r="X32" s="81">
        <v>1</v>
      </c>
      <c r="Y32" s="81">
        <v>2</v>
      </c>
      <c r="Z32" s="81">
        <v>1</v>
      </c>
      <c r="AA32" s="81">
        <v>2</v>
      </c>
      <c r="AB32" s="81">
        <v>1</v>
      </c>
      <c r="AC32" s="81">
        <v>2</v>
      </c>
      <c r="AD32" s="81">
        <v>1</v>
      </c>
      <c r="AE32" s="81">
        <v>2</v>
      </c>
      <c r="AF32" s="81">
        <v>1</v>
      </c>
      <c r="AG32" s="81">
        <v>2</v>
      </c>
      <c r="AH32" s="81">
        <v>1</v>
      </c>
      <c r="AI32" s="81">
        <v>2</v>
      </c>
      <c r="AJ32" s="81">
        <v>1</v>
      </c>
      <c r="AK32" s="81">
        <v>2</v>
      </c>
      <c r="AL32" s="81">
        <v>1</v>
      </c>
      <c r="AM32" s="81"/>
      <c r="AN32" s="81"/>
      <c r="AO32" s="81"/>
      <c r="AP32" s="81"/>
      <c r="AQ32" s="76"/>
      <c r="AR32" s="76"/>
      <c r="AS32" s="76"/>
      <c r="AT32" s="76"/>
      <c r="AU32" s="105"/>
      <c r="AV32" s="31" t="s">
        <v>20</v>
      </c>
      <c r="AW32" s="31" t="s">
        <v>20</v>
      </c>
      <c r="AX32" s="31" t="s">
        <v>20</v>
      </c>
      <c r="AY32" s="31" t="s">
        <v>20</v>
      </c>
      <c r="AZ32" s="31" t="s">
        <v>20</v>
      </c>
      <c r="BA32" s="31" t="s">
        <v>20</v>
      </c>
      <c r="BB32" s="31" t="s">
        <v>20</v>
      </c>
      <c r="BC32" s="31" t="s">
        <v>20</v>
      </c>
      <c r="BD32" s="31" t="s">
        <v>20</v>
      </c>
      <c r="BE32" s="48">
        <f t="shared" si="4"/>
        <v>22</v>
      </c>
    </row>
    <row r="33" spans="1:57" ht="16.5" customHeight="1" thickBot="1">
      <c r="A33" s="136"/>
      <c r="B33" s="235" t="s">
        <v>181</v>
      </c>
      <c r="C33" s="218" t="s">
        <v>182</v>
      </c>
      <c r="D33" s="17" t="s">
        <v>19</v>
      </c>
      <c r="E33" s="80">
        <v>4</v>
      </c>
      <c r="F33" s="80">
        <v>4</v>
      </c>
      <c r="G33" s="80">
        <v>6</v>
      </c>
      <c r="H33" s="80">
        <v>6</v>
      </c>
      <c r="I33" s="80">
        <v>6</v>
      </c>
      <c r="J33" s="80">
        <v>6</v>
      </c>
      <c r="K33" s="80">
        <v>4</v>
      </c>
      <c r="L33" s="80">
        <v>4</v>
      </c>
      <c r="M33" s="80">
        <v>4</v>
      </c>
      <c r="N33" s="80">
        <v>4</v>
      </c>
      <c r="O33" s="80">
        <v>4</v>
      </c>
      <c r="P33" s="80">
        <v>6</v>
      </c>
      <c r="Q33" s="80">
        <v>4</v>
      </c>
      <c r="R33" s="80">
        <v>4</v>
      </c>
      <c r="S33" s="80">
        <v>4</v>
      </c>
      <c r="T33" s="80">
        <v>10</v>
      </c>
      <c r="U33" s="80">
        <v>10</v>
      </c>
      <c r="V33" s="31" t="s">
        <v>20</v>
      </c>
      <c r="W33" s="31" t="s">
        <v>20</v>
      </c>
      <c r="X33" s="80">
        <v>2</v>
      </c>
      <c r="Y33" s="80">
        <v>4</v>
      </c>
      <c r="Z33" s="80">
        <v>2</v>
      </c>
      <c r="AA33" s="80">
        <v>4</v>
      </c>
      <c r="AB33" s="80">
        <v>2</v>
      </c>
      <c r="AC33" s="80">
        <v>4</v>
      </c>
      <c r="AD33" s="80">
        <v>2</v>
      </c>
      <c r="AE33" s="80">
        <v>4</v>
      </c>
      <c r="AF33" s="80">
        <v>2</v>
      </c>
      <c r="AG33" s="80">
        <v>4</v>
      </c>
      <c r="AH33" s="80">
        <v>2</v>
      </c>
      <c r="AI33" s="80">
        <v>4</v>
      </c>
      <c r="AJ33" s="80">
        <v>2</v>
      </c>
      <c r="AK33" s="80">
        <v>4</v>
      </c>
      <c r="AL33" s="80" t="s">
        <v>203</v>
      </c>
      <c r="AM33" s="80"/>
      <c r="AN33" s="80"/>
      <c r="AO33" s="80"/>
      <c r="AP33" s="80"/>
      <c r="AQ33" s="74"/>
      <c r="AR33" s="74"/>
      <c r="AS33" s="74"/>
      <c r="AT33" s="71"/>
      <c r="AU33" s="104"/>
      <c r="AV33" s="72" t="s">
        <v>20</v>
      </c>
      <c r="AW33" s="72" t="s">
        <v>20</v>
      </c>
      <c r="AX33" s="72" t="s">
        <v>20</v>
      </c>
      <c r="AY33" s="72" t="s">
        <v>20</v>
      </c>
      <c r="AZ33" s="72" t="s">
        <v>20</v>
      </c>
      <c r="BA33" s="72" t="s">
        <v>20</v>
      </c>
      <c r="BB33" s="72" t="s">
        <v>20</v>
      </c>
      <c r="BC33" s="72" t="s">
        <v>20</v>
      </c>
      <c r="BD33" s="72" t="s">
        <v>20</v>
      </c>
      <c r="BE33" s="69">
        <f t="shared" si="4"/>
        <v>132</v>
      </c>
    </row>
    <row r="34" spans="1:57" ht="16.5" customHeight="1" thickBot="1">
      <c r="A34" s="136"/>
      <c r="B34" s="236"/>
      <c r="C34" s="209"/>
      <c r="D34" s="17" t="s">
        <v>21</v>
      </c>
      <c r="E34" s="80">
        <v>2</v>
      </c>
      <c r="F34" s="80">
        <v>2</v>
      </c>
      <c r="G34" s="80">
        <v>3</v>
      </c>
      <c r="H34" s="80">
        <v>3</v>
      </c>
      <c r="I34" s="80">
        <v>3</v>
      </c>
      <c r="J34" s="80">
        <v>3</v>
      </c>
      <c r="K34" s="80">
        <v>2</v>
      </c>
      <c r="L34" s="80">
        <v>2</v>
      </c>
      <c r="M34" s="80">
        <v>2</v>
      </c>
      <c r="N34" s="80">
        <v>2</v>
      </c>
      <c r="O34" s="80">
        <v>2</v>
      </c>
      <c r="P34" s="80">
        <v>3</v>
      </c>
      <c r="Q34" s="80">
        <v>2</v>
      </c>
      <c r="R34" s="80">
        <v>2</v>
      </c>
      <c r="S34" s="80">
        <v>2</v>
      </c>
      <c r="T34" s="80">
        <v>5</v>
      </c>
      <c r="U34" s="80">
        <v>5</v>
      </c>
      <c r="V34" s="31" t="s">
        <v>20</v>
      </c>
      <c r="W34" s="31" t="s">
        <v>20</v>
      </c>
      <c r="X34" s="79">
        <v>1</v>
      </c>
      <c r="Y34" s="79">
        <v>2</v>
      </c>
      <c r="Z34" s="79">
        <v>1</v>
      </c>
      <c r="AA34" s="79">
        <v>2</v>
      </c>
      <c r="AB34" s="79">
        <v>1</v>
      </c>
      <c r="AC34" s="79">
        <v>2</v>
      </c>
      <c r="AD34" s="79">
        <v>1</v>
      </c>
      <c r="AE34" s="79">
        <v>2</v>
      </c>
      <c r="AF34" s="79">
        <v>1</v>
      </c>
      <c r="AG34" s="79">
        <v>2</v>
      </c>
      <c r="AH34" s="79">
        <v>1</v>
      </c>
      <c r="AI34" s="79">
        <v>2</v>
      </c>
      <c r="AJ34" s="79">
        <v>1</v>
      </c>
      <c r="AK34" s="79">
        <v>2</v>
      </c>
      <c r="AL34" s="79">
        <v>1</v>
      </c>
      <c r="AM34" s="79"/>
      <c r="AN34" s="79"/>
      <c r="AO34" s="79"/>
      <c r="AP34" s="79"/>
      <c r="AQ34" s="71"/>
      <c r="AR34" s="71"/>
      <c r="AS34" s="71"/>
      <c r="AT34" s="71"/>
      <c r="AU34" s="104"/>
      <c r="AV34" s="72" t="s">
        <v>20</v>
      </c>
      <c r="AW34" s="72" t="s">
        <v>20</v>
      </c>
      <c r="AX34" s="72" t="s">
        <v>20</v>
      </c>
      <c r="AY34" s="72" t="s">
        <v>20</v>
      </c>
      <c r="AZ34" s="72" t="s">
        <v>20</v>
      </c>
      <c r="BA34" s="72" t="s">
        <v>20</v>
      </c>
      <c r="BB34" s="72" t="s">
        <v>20</v>
      </c>
      <c r="BC34" s="72" t="s">
        <v>20</v>
      </c>
      <c r="BD34" s="72" t="s">
        <v>20</v>
      </c>
      <c r="BE34" s="48">
        <f t="shared" si="4"/>
        <v>67</v>
      </c>
    </row>
    <row r="35" spans="1:57" ht="16.5" customHeight="1" thickBot="1">
      <c r="A35" s="136"/>
      <c r="B35" s="221" t="s">
        <v>197</v>
      </c>
      <c r="C35" s="218" t="s">
        <v>198</v>
      </c>
      <c r="D35" s="17" t="s">
        <v>19</v>
      </c>
      <c r="E35" s="74">
        <v>4</v>
      </c>
      <c r="F35" s="74">
        <v>4</v>
      </c>
      <c r="G35" s="74">
        <v>4</v>
      </c>
      <c r="H35" s="74">
        <v>4</v>
      </c>
      <c r="I35" s="74">
        <v>4</v>
      </c>
      <c r="J35" s="74">
        <v>4</v>
      </c>
      <c r="K35" s="74">
        <v>4</v>
      </c>
      <c r="L35" s="74">
        <v>4</v>
      </c>
      <c r="M35" s="74">
        <v>4</v>
      </c>
      <c r="N35" s="74">
        <v>6</v>
      </c>
      <c r="O35" s="74">
        <v>6</v>
      </c>
      <c r="P35" s="74">
        <v>4</v>
      </c>
      <c r="Q35" s="74">
        <v>4</v>
      </c>
      <c r="R35" s="74">
        <v>4</v>
      </c>
      <c r="S35" s="74">
        <v>4</v>
      </c>
      <c r="T35" s="74">
        <v>4</v>
      </c>
      <c r="U35" s="74">
        <v>4</v>
      </c>
      <c r="V35" s="31" t="s">
        <v>20</v>
      </c>
      <c r="W35" s="31" t="s">
        <v>20</v>
      </c>
      <c r="X35" s="79">
        <v>4</v>
      </c>
      <c r="Y35" s="79">
        <v>2</v>
      </c>
      <c r="Z35" s="79">
        <v>4</v>
      </c>
      <c r="AA35" s="79">
        <v>2</v>
      </c>
      <c r="AB35" s="79">
        <v>4</v>
      </c>
      <c r="AC35" s="79">
        <v>2</v>
      </c>
      <c r="AD35" s="79">
        <v>4</v>
      </c>
      <c r="AE35" s="79">
        <v>2</v>
      </c>
      <c r="AF35" s="79">
        <v>4</v>
      </c>
      <c r="AG35" s="79">
        <v>2</v>
      </c>
      <c r="AH35" s="79">
        <v>4</v>
      </c>
      <c r="AI35" s="79">
        <v>2</v>
      </c>
      <c r="AJ35" s="79">
        <v>4</v>
      </c>
      <c r="AK35" s="79">
        <v>2</v>
      </c>
      <c r="AL35" s="79">
        <v>4</v>
      </c>
      <c r="AM35" s="79"/>
      <c r="AN35" s="79"/>
      <c r="AO35" s="79"/>
      <c r="AP35" s="79"/>
      <c r="AQ35" s="71"/>
      <c r="AR35" s="71"/>
      <c r="AS35" s="71"/>
      <c r="AT35" s="71"/>
      <c r="AU35" s="104" t="s">
        <v>45</v>
      </c>
      <c r="AV35" s="72" t="s">
        <v>20</v>
      </c>
      <c r="AW35" s="72" t="s">
        <v>20</v>
      </c>
      <c r="AX35" s="72" t="s">
        <v>20</v>
      </c>
      <c r="AY35" s="72" t="s">
        <v>20</v>
      </c>
      <c r="AZ35" s="72" t="s">
        <v>20</v>
      </c>
      <c r="BA35" s="72" t="s">
        <v>20</v>
      </c>
      <c r="BB35" s="72" t="s">
        <v>20</v>
      </c>
      <c r="BC35" s="72" t="s">
        <v>20</v>
      </c>
      <c r="BD35" s="72" t="s">
        <v>20</v>
      </c>
      <c r="BE35" s="48">
        <f t="shared" si="4"/>
        <v>118</v>
      </c>
    </row>
    <row r="36" spans="1:57" ht="16.5" customHeight="1" thickBot="1">
      <c r="A36" s="136"/>
      <c r="B36" s="222"/>
      <c r="C36" s="209"/>
      <c r="D36" s="17" t="s">
        <v>21</v>
      </c>
      <c r="E36" s="74">
        <v>2</v>
      </c>
      <c r="F36" s="74">
        <v>2</v>
      </c>
      <c r="G36" s="74">
        <v>2</v>
      </c>
      <c r="H36" s="74">
        <v>2</v>
      </c>
      <c r="I36" s="74">
        <v>2</v>
      </c>
      <c r="J36" s="74">
        <v>2</v>
      </c>
      <c r="K36" s="74">
        <v>2</v>
      </c>
      <c r="L36" s="74">
        <v>2</v>
      </c>
      <c r="M36" s="74">
        <v>2</v>
      </c>
      <c r="N36" s="74">
        <v>3</v>
      </c>
      <c r="O36" s="74">
        <v>3</v>
      </c>
      <c r="P36" s="74">
        <v>2</v>
      </c>
      <c r="Q36" s="74">
        <v>2</v>
      </c>
      <c r="R36" s="74">
        <v>2</v>
      </c>
      <c r="S36" s="74">
        <v>2</v>
      </c>
      <c r="T36" s="74">
        <v>2</v>
      </c>
      <c r="U36" s="74">
        <v>2</v>
      </c>
      <c r="V36" s="31" t="s">
        <v>20</v>
      </c>
      <c r="W36" s="31" t="s">
        <v>20</v>
      </c>
      <c r="X36" s="79">
        <v>2</v>
      </c>
      <c r="Y36" s="79">
        <v>1</v>
      </c>
      <c r="Z36" s="79">
        <v>2</v>
      </c>
      <c r="AA36" s="79">
        <v>1</v>
      </c>
      <c r="AB36" s="79">
        <v>2</v>
      </c>
      <c r="AC36" s="79">
        <v>1</v>
      </c>
      <c r="AD36" s="79">
        <v>2</v>
      </c>
      <c r="AE36" s="79">
        <v>1</v>
      </c>
      <c r="AF36" s="79">
        <v>2</v>
      </c>
      <c r="AG36" s="79">
        <v>1</v>
      </c>
      <c r="AH36" s="79">
        <v>2</v>
      </c>
      <c r="AI36" s="79">
        <v>1</v>
      </c>
      <c r="AJ36" s="79">
        <v>2</v>
      </c>
      <c r="AK36" s="79">
        <v>1</v>
      </c>
      <c r="AL36" s="79">
        <v>2</v>
      </c>
      <c r="AM36" s="79"/>
      <c r="AN36" s="79"/>
      <c r="AO36" s="79"/>
      <c r="AP36" s="79"/>
      <c r="AQ36" s="71"/>
      <c r="AR36" s="71"/>
      <c r="AS36" s="71"/>
      <c r="AT36" s="71"/>
      <c r="AU36" s="104"/>
      <c r="AV36" s="72" t="s">
        <v>20</v>
      </c>
      <c r="AW36" s="72" t="s">
        <v>20</v>
      </c>
      <c r="AX36" s="72" t="s">
        <v>20</v>
      </c>
      <c r="AY36" s="72" t="s">
        <v>20</v>
      </c>
      <c r="AZ36" s="72" t="s">
        <v>20</v>
      </c>
      <c r="BA36" s="72" t="s">
        <v>20</v>
      </c>
      <c r="BB36" s="72" t="s">
        <v>20</v>
      </c>
      <c r="BC36" s="72" t="s">
        <v>20</v>
      </c>
      <c r="BD36" s="72" t="s">
        <v>20</v>
      </c>
      <c r="BE36" s="48">
        <f t="shared" si="4"/>
        <v>59</v>
      </c>
    </row>
    <row r="37" spans="1:57" ht="18.75" customHeight="1" thickBot="1">
      <c r="A37" s="136"/>
      <c r="B37" s="235" t="s">
        <v>183</v>
      </c>
      <c r="C37" s="241" t="s">
        <v>184</v>
      </c>
      <c r="D37" s="17" t="s">
        <v>19</v>
      </c>
      <c r="E37" s="74">
        <v>4</v>
      </c>
      <c r="F37" s="74">
        <v>4</v>
      </c>
      <c r="G37" s="74">
        <v>2</v>
      </c>
      <c r="H37" s="74">
        <v>4</v>
      </c>
      <c r="I37" s="74">
        <v>2</v>
      </c>
      <c r="J37" s="74">
        <v>4</v>
      </c>
      <c r="K37" s="74">
        <v>2</v>
      </c>
      <c r="L37" s="74">
        <v>4</v>
      </c>
      <c r="M37" s="74">
        <v>4</v>
      </c>
      <c r="N37" s="74">
        <v>4</v>
      </c>
      <c r="O37" s="74">
        <v>2</v>
      </c>
      <c r="P37" s="74">
        <v>4</v>
      </c>
      <c r="Q37" s="74">
        <v>2</v>
      </c>
      <c r="R37" s="74">
        <v>4</v>
      </c>
      <c r="S37" s="74">
        <v>2</v>
      </c>
      <c r="T37" s="74">
        <v>4</v>
      </c>
      <c r="U37" s="74">
        <v>2</v>
      </c>
      <c r="V37" s="31" t="s">
        <v>20</v>
      </c>
      <c r="W37" s="31" t="s">
        <v>20</v>
      </c>
      <c r="X37" s="79">
        <v>4</v>
      </c>
      <c r="Y37" s="79">
        <v>2</v>
      </c>
      <c r="Z37" s="79">
        <v>4</v>
      </c>
      <c r="AA37" s="79">
        <v>2</v>
      </c>
      <c r="AB37" s="79">
        <v>4</v>
      </c>
      <c r="AC37" s="79">
        <v>2</v>
      </c>
      <c r="AD37" s="79">
        <v>4</v>
      </c>
      <c r="AE37" s="79">
        <v>2</v>
      </c>
      <c r="AF37" s="79">
        <v>4</v>
      </c>
      <c r="AG37" s="79">
        <v>2</v>
      </c>
      <c r="AH37" s="79">
        <v>4</v>
      </c>
      <c r="AI37" s="79">
        <v>2</v>
      </c>
      <c r="AJ37" s="79">
        <v>4</v>
      </c>
      <c r="AK37" s="79">
        <v>2</v>
      </c>
      <c r="AL37" s="79">
        <v>4</v>
      </c>
      <c r="AM37" s="79"/>
      <c r="AN37" s="79"/>
      <c r="AO37" s="79"/>
      <c r="AP37" s="79"/>
      <c r="AQ37" s="71"/>
      <c r="AR37" s="71"/>
      <c r="AS37" s="71"/>
      <c r="AT37" s="71"/>
      <c r="AU37" s="104" t="s">
        <v>45</v>
      </c>
      <c r="AV37" s="72" t="s">
        <v>20</v>
      </c>
      <c r="AW37" s="72" t="s">
        <v>20</v>
      </c>
      <c r="AX37" s="72" t="s">
        <v>20</v>
      </c>
      <c r="AY37" s="72" t="s">
        <v>20</v>
      </c>
      <c r="AZ37" s="72" t="s">
        <v>20</v>
      </c>
      <c r="BA37" s="72" t="s">
        <v>20</v>
      </c>
      <c r="BB37" s="72" t="s">
        <v>20</v>
      </c>
      <c r="BC37" s="72" t="s">
        <v>20</v>
      </c>
      <c r="BD37" s="72" t="s">
        <v>20</v>
      </c>
      <c r="BE37" s="49">
        <f>SUM(E37:BD37)</f>
        <v>100</v>
      </c>
    </row>
    <row r="38" spans="1:57" ht="17.25" customHeight="1" thickBot="1">
      <c r="A38" s="136"/>
      <c r="B38" s="236"/>
      <c r="C38" s="242"/>
      <c r="D38" s="17" t="s">
        <v>21</v>
      </c>
      <c r="E38" s="74">
        <v>2</v>
      </c>
      <c r="F38" s="74">
        <v>2</v>
      </c>
      <c r="G38" s="74">
        <v>1</v>
      </c>
      <c r="H38" s="74">
        <v>2</v>
      </c>
      <c r="I38" s="74">
        <v>1</v>
      </c>
      <c r="J38" s="74">
        <v>2</v>
      </c>
      <c r="K38" s="74">
        <v>1</v>
      </c>
      <c r="L38" s="74">
        <v>2</v>
      </c>
      <c r="M38" s="74">
        <v>2</v>
      </c>
      <c r="N38" s="74">
        <v>2</v>
      </c>
      <c r="O38" s="74">
        <v>1</v>
      </c>
      <c r="P38" s="74">
        <v>2</v>
      </c>
      <c r="Q38" s="74">
        <v>1</v>
      </c>
      <c r="R38" s="74">
        <v>2</v>
      </c>
      <c r="S38" s="74">
        <v>1</v>
      </c>
      <c r="T38" s="74">
        <v>2</v>
      </c>
      <c r="U38" s="74">
        <v>1</v>
      </c>
      <c r="V38" s="31" t="s">
        <v>20</v>
      </c>
      <c r="W38" s="31" t="s">
        <v>20</v>
      </c>
      <c r="X38" s="79">
        <v>2</v>
      </c>
      <c r="Y38" s="79">
        <v>1</v>
      </c>
      <c r="Z38" s="79">
        <v>2</v>
      </c>
      <c r="AA38" s="79">
        <v>1</v>
      </c>
      <c r="AB38" s="79">
        <v>2</v>
      </c>
      <c r="AC38" s="79">
        <v>1</v>
      </c>
      <c r="AD38" s="79">
        <v>2</v>
      </c>
      <c r="AE38" s="79">
        <v>1</v>
      </c>
      <c r="AF38" s="79">
        <v>2</v>
      </c>
      <c r="AG38" s="79">
        <v>1</v>
      </c>
      <c r="AH38" s="79">
        <v>2</v>
      </c>
      <c r="AI38" s="79">
        <v>1</v>
      </c>
      <c r="AJ38" s="79">
        <v>2</v>
      </c>
      <c r="AK38" s="79">
        <v>1</v>
      </c>
      <c r="AL38" s="79">
        <v>2</v>
      </c>
      <c r="AM38" s="79"/>
      <c r="AN38" s="79"/>
      <c r="AO38" s="79"/>
      <c r="AP38" s="79"/>
      <c r="AQ38" s="71"/>
      <c r="AR38" s="71"/>
      <c r="AS38" s="71"/>
      <c r="AT38" s="71"/>
      <c r="AU38" s="104"/>
      <c r="AV38" s="72" t="s">
        <v>20</v>
      </c>
      <c r="AW38" s="72" t="s">
        <v>20</v>
      </c>
      <c r="AX38" s="72" t="s">
        <v>20</v>
      </c>
      <c r="AY38" s="72" t="s">
        <v>20</v>
      </c>
      <c r="AZ38" s="72" t="s">
        <v>20</v>
      </c>
      <c r="BA38" s="72" t="s">
        <v>20</v>
      </c>
      <c r="BB38" s="72" t="s">
        <v>20</v>
      </c>
      <c r="BC38" s="72" t="s">
        <v>20</v>
      </c>
      <c r="BD38" s="72" t="s">
        <v>20</v>
      </c>
      <c r="BE38" s="48">
        <f>SUM(E38:BD38)</f>
        <v>50</v>
      </c>
    </row>
    <row r="39" spans="1:57" ht="18" customHeight="1" thickBot="1">
      <c r="A39" s="136"/>
      <c r="B39" s="235" t="s">
        <v>185</v>
      </c>
      <c r="C39" s="243" t="s">
        <v>186</v>
      </c>
      <c r="D39" s="17" t="s">
        <v>19</v>
      </c>
      <c r="E39" s="74">
        <v>2</v>
      </c>
      <c r="F39" s="74">
        <v>4</v>
      </c>
      <c r="G39" s="74">
        <v>2</v>
      </c>
      <c r="H39" s="74">
        <v>2</v>
      </c>
      <c r="I39" s="74">
        <v>2</v>
      </c>
      <c r="J39" s="74">
        <v>2</v>
      </c>
      <c r="K39" s="74">
        <v>2</v>
      </c>
      <c r="L39" s="74">
        <v>4</v>
      </c>
      <c r="M39" s="74">
        <v>2</v>
      </c>
      <c r="N39" s="74">
        <v>2</v>
      </c>
      <c r="O39" s="74">
        <v>2</v>
      </c>
      <c r="P39" s="74">
        <v>2</v>
      </c>
      <c r="Q39" s="74">
        <v>2</v>
      </c>
      <c r="R39" s="74">
        <v>2</v>
      </c>
      <c r="S39" s="74">
        <v>2</v>
      </c>
      <c r="T39" s="74">
        <v>2</v>
      </c>
      <c r="U39" s="74">
        <v>2</v>
      </c>
      <c r="V39" s="31" t="s">
        <v>20</v>
      </c>
      <c r="W39" s="31" t="s">
        <v>20</v>
      </c>
      <c r="X39" s="79">
        <v>2</v>
      </c>
      <c r="Y39" s="79">
        <v>4</v>
      </c>
      <c r="Z39" s="79">
        <v>2</v>
      </c>
      <c r="AA39" s="79">
        <v>4</v>
      </c>
      <c r="AB39" s="79">
        <v>2</v>
      </c>
      <c r="AC39" s="79">
        <v>4</v>
      </c>
      <c r="AD39" s="79">
        <v>2</v>
      </c>
      <c r="AE39" s="79">
        <v>4</v>
      </c>
      <c r="AF39" s="79">
        <v>2</v>
      </c>
      <c r="AG39" s="79">
        <v>4</v>
      </c>
      <c r="AH39" s="79">
        <v>2</v>
      </c>
      <c r="AI39" s="79">
        <v>4</v>
      </c>
      <c r="AJ39" s="79">
        <v>2</v>
      </c>
      <c r="AK39" s="79">
        <v>4</v>
      </c>
      <c r="AL39" s="79">
        <v>2</v>
      </c>
      <c r="AM39" s="79"/>
      <c r="AN39" s="79"/>
      <c r="AO39" s="79"/>
      <c r="AP39" s="79"/>
      <c r="AQ39" s="71"/>
      <c r="AR39" s="71"/>
      <c r="AS39" s="71"/>
      <c r="AT39" s="71"/>
      <c r="AU39" s="104" t="s">
        <v>45</v>
      </c>
      <c r="AV39" s="72" t="s">
        <v>20</v>
      </c>
      <c r="AW39" s="72" t="s">
        <v>20</v>
      </c>
      <c r="AX39" s="72" t="s">
        <v>20</v>
      </c>
      <c r="AY39" s="72" t="s">
        <v>20</v>
      </c>
      <c r="AZ39" s="72" t="s">
        <v>20</v>
      </c>
      <c r="BA39" s="72" t="s">
        <v>20</v>
      </c>
      <c r="BB39" s="72" t="s">
        <v>20</v>
      </c>
      <c r="BC39" s="72" t="s">
        <v>20</v>
      </c>
      <c r="BD39" s="72" t="s">
        <v>20</v>
      </c>
      <c r="BE39" s="69">
        <f t="shared" si="4"/>
        <v>82</v>
      </c>
    </row>
    <row r="40" spans="1:57" ht="17.25" customHeight="1" thickBot="1">
      <c r="A40" s="136"/>
      <c r="B40" s="236"/>
      <c r="C40" s="243"/>
      <c r="D40" s="17" t="s">
        <v>21</v>
      </c>
      <c r="E40" s="74">
        <v>1</v>
      </c>
      <c r="F40" s="74">
        <v>2</v>
      </c>
      <c r="G40" s="74">
        <v>1</v>
      </c>
      <c r="H40" s="74">
        <v>1</v>
      </c>
      <c r="I40" s="74">
        <v>1</v>
      </c>
      <c r="J40" s="74">
        <v>1</v>
      </c>
      <c r="K40" s="74">
        <v>1</v>
      </c>
      <c r="L40" s="74">
        <v>2</v>
      </c>
      <c r="M40" s="74">
        <v>1</v>
      </c>
      <c r="N40" s="74">
        <v>1</v>
      </c>
      <c r="O40" s="74">
        <v>1</v>
      </c>
      <c r="P40" s="74">
        <v>1</v>
      </c>
      <c r="Q40" s="74">
        <v>1</v>
      </c>
      <c r="R40" s="74">
        <v>1</v>
      </c>
      <c r="S40" s="74">
        <v>1</v>
      </c>
      <c r="T40" s="74">
        <v>1</v>
      </c>
      <c r="U40" s="74">
        <v>1</v>
      </c>
      <c r="V40" s="31" t="s">
        <v>20</v>
      </c>
      <c r="W40" s="31" t="s">
        <v>20</v>
      </c>
      <c r="X40" s="80">
        <v>1</v>
      </c>
      <c r="Y40" s="80">
        <v>2</v>
      </c>
      <c r="Z40" s="80">
        <v>1</v>
      </c>
      <c r="AA40" s="80">
        <v>2</v>
      </c>
      <c r="AB40" s="80">
        <v>1</v>
      </c>
      <c r="AC40" s="80">
        <v>2</v>
      </c>
      <c r="AD40" s="80">
        <v>1</v>
      </c>
      <c r="AE40" s="80">
        <v>2</v>
      </c>
      <c r="AF40" s="80">
        <v>1</v>
      </c>
      <c r="AG40" s="80">
        <v>2</v>
      </c>
      <c r="AH40" s="80">
        <v>1</v>
      </c>
      <c r="AI40" s="80">
        <v>2</v>
      </c>
      <c r="AJ40" s="80">
        <v>1</v>
      </c>
      <c r="AK40" s="80">
        <v>2</v>
      </c>
      <c r="AL40" s="80">
        <v>1</v>
      </c>
      <c r="AM40" s="80"/>
      <c r="AN40" s="80"/>
      <c r="AO40" s="80"/>
      <c r="AP40" s="80"/>
      <c r="AQ40" s="74"/>
      <c r="AR40" s="74"/>
      <c r="AS40" s="74"/>
      <c r="AT40" s="74"/>
      <c r="AU40" s="104"/>
      <c r="AV40" s="72" t="s">
        <v>20</v>
      </c>
      <c r="AW40" s="72" t="s">
        <v>20</v>
      </c>
      <c r="AX40" s="72" t="s">
        <v>20</v>
      </c>
      <c r="AY40" s="72" t="s">
        <v>20</v>
      </c>
      <c r="AZ40" s="72" t="s">
        <v>20</v>
      </c>
      <c r="BA40" s="72" t="s">
        <v>20</v>
      </c>
      <c r="BB40" s="72" t="s">
        <v>20</v>
      </c>
      <c r="BC40" s="72" t="s">
        <v>20</v>
      </c>
      <c r="BD40" s="72" t="s">
        <v>20</v>
      </c>
      <c r="BE40" s="48">
        <f t="shared" si="4"/>
        <v>41</v>
      </c>
    </row>
    <row r="41" spans="1:57" ht="13.5" customHeight="1" hidden="1" thickBot="1">
      <c r="A41" s="136"/>
      <c r="B41" s="244"/>
      <c r="C41" s="246"/>
      <c r="D41" s="17" t="s">
        <v>19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31" t="s">
        <v>20</v>
      </c>
      <c r="W41" s="70" t="s">
        <v>20</v>
      </c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74"/>
      <c r="AR41" s="74"/>
      <c r="AS41" s="74"/>
      <c r="AT41" s="71"/>
      <c r="AU41" s="104"/>
      <c r="AV41" s="72"/>
      <c r="AW41" s="72"/>
      <c r="AX41" s="72"/>
      <c r="AY41" s="72"/>
      <c r="AZ41" s="72"/>
      <c r="BA41" s="72"/>
      <c r="BB41" s="72"/>
      <c r="BC41" s="72"/>
      <c r="BD41" s="72"/>
      <c r="BE41" s="48">
        <f t="shared" si="4"/>
        <v>0</v>
      </c>
    </row>
    <row r="42" spans="1:57" ht="13.5" customHeight="1" hidden="1" thickBot="1">
      <c r="A42" s="136"/>
      <c r="B42" s="245"/>
      <c r="C42" s="246"/>
      <c r="D42" s="17" t="s">
        <v>21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31" t="s">
        <v>20</v>
      </c>
      <c r="W42" s="70" t="s">
        <v>20</v>
      </c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1"/>
      <c r="AR42" s="71"/>
      <c r="AS42" s="71"/>
      <c r="AT42" s="71"/>
      <c r="AU42" s="104"/>
      <c r="AV42" s="72"/>
      <c r="AW42" s="72"/>
      <c r="AX42" s="72"/>
      <c r="AY42" s="72"/>
      <c r="AZ42" s="72"/>
      <c r="BA42" s="72"/>
      <c r="BB42" s="72"/>
      <c r="BC42" s="72"/>
      <c r="BD42" s="72"/>
      <c r="BE42" s="48">
        <f t="shared" si="4"/>
        <v>0</v>
      </c>
    </row>
    <row r="43" spans="1:57" ht="13.5" customHeight="1" hidden="1" thickBot="1">
      <c r="A43" s="136"/>
      <c r="B43" s="182"/>
      <c r="C43" s="248"/>
      <c r="D43" s="17" t="s">
        <v>19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31" t="s">
        <v>20</v>
      </c>
      <c r="W43" s="70" t="s">
        <v>20</v>
      </c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74"/>
      <c r="AR43" s="74"/>
      <c r="AS43" s="74"/>
      <c r="AT43" s="74"/>
      <c r="AU43" s="104"/>
      <c r="AV43" s="72"/>
      <c r="AW43" s="72"/>
      <c r="AX43" s="72"/>
      <c r="AY43" s="72"/>
      <c r="AZ43" s="72"/>
      <c r="BA43" s="72"/>
      <c r="BB43" s="72"/>
      <c r="BC43" s="72"/>
      <c r="BD43" s="72"/>
      <c r="BE43" s="48">
        <f t="shared" si="4"/>
        <v>0</v>
      </c>
    </row>
    <row r="44" spans="1:57" ht="15.75" customHeight="1" hidden="1" thickBot="1">
      <c r="A44" s="136"/>
      <c r="B44" s="247"/>
      <c r="C44" s="249"/>
      <c r="D44" s="17" t="s">
        <v>21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31" t="s">
        <v>20</v>
      </c>
      <c r="W44" s="70" t="s">
        <v>20</v>
      </c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1"/>
      <c r="AR44" s="71"/>
      <c r="AS44" s="71"/>
      <c r="AT44" s="71"/>
      <c r="AU44" s="104"/>
      <c r="AV44" s="72"/>
      <c r="AW44" s="72"/>
      <c r="AX44" s="72"/>
      <c r="AY44" s="72"/>
      <c r="AZ44" s="72"/>
      <c r="BA44" s="72"/>
      <c r="BB44" s="72"/>
      <c r="BC44" s="72"/>
      <c r="BD44" s="72"/>
      <c r="BE44" s="48">
        <f t="shared" si="4"/>
        <v>0</v>
      </c>
    </row>
    <row r="45" spans="1:57" ht="13.5" customHeight="1" hidden="1" thickBot="1">
      <c r="A45" s="136"/>
      <c r="B45" s="182"/>
      <c r="C45" s="248"/>
      <c r="D45" s="17" t="s">
        <v>19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31" t="s">
        <v>20</v>
      </c>
      <c r="W45" s="70" t="s">
        <v>20</v>
      </c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74"/>
      <c r="AR45" s="74"/>
      <c r="AS45" s="74"/>
      <c r="AT45" s="74"/>
      <c r="AU45" s="104"/>
      <c r="AV45" s="72"/>
      <c r="AW45" s="72"/>
      <c r="AX45" s="72"/>
      <c r="AY45" s="72"/>
      <c r="AZ45" s="72"/>
      <c r="BA45" s="72"/>
      <c r="BB45" s="72"/>
      <c r="BC45" s="72"/>
      <c r="BD45" s="72"/>
      <c r="BE45" s="48">
        <f t="shared" si="4"/>
        <v>0</v>
      </c>
    </row>
    <row r="46" spans="1:57" ht="19.5" customHeight="1" hidden="1" thickBot="1">
      <c r="A46" s="136"/>
      <c r="B46" s="247"/>
      <c r="C46" s="249"/>
      <c r="D46" s="17" t="s">
        <v>21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31" t="s">
        <v>20</v>
      </c>
      <c r="W46" s="70" t="s">
        <v>20</v>
      </c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1"/>
      <c r="AR46" s="71"/>
      <c r="AS46" s="71"/>
      <c r="AT46" s="71"/>
      <c r="AU46" s="104"/>
      <c r="AV46" s="72"/>
      <c r="AW46" s="72"/>
      <c r="AX46" s="72"/>
      <c r="AY46" s="72"/>
      <c r="AZ46" s="72"/>
      <c r="BA46" s="72"/>
      <c r="BB46" s="72"/>
      <c r="BC46" s="72"/>
      <c r="BD46" s="72"/>
      <c r="BE46" s="48">
        <f t="shared" si="4"/>
        <v>0</v>
      </c>
    </row>
    <row r="47" spans="1:57" ht="13.5" customHeight="1" hidden="1" thickBot="1">
      <c r="A47" s="136"/>
      <c r="B47" s="182"/>
      <c r="C47" s="248"/>
      <c r="D47" s="17" t="s">
        <v>19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31" t="s">
        <v>20</v>
      </c>
      <c r="W47" s="70" t="s">
        <v>20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1"/>
      <c r="AR47" s="71"/>
      <c r="AS47" s="71"/>
      <c r="AT47" s="71"/>
      <c r="AU47" s="104"/>
      <c r="AV47" s="72"/>
      <c r="AW47" s="72"/>
      <c r="AX47" s="72"/>
      <c r="AY47" s="72"/>
      <c r="AZ47" s="72"/>
      <c r="BA47" s="72"/>
      <c r="BB47" s="72"/>
      <c r="BC47" s="72"/>
      <c r="BD47" s="72"/>
      <c r="BE47" s="48">
        <f t="shared" si="4"/>
        <v>0</v>
      </c>
    </row>
    <row r="48" spans="1:57" ht="13.5" customHeight="1" hidden="1" thickBot="1">
      <c r="A48" s="136"/>
      <c r="B48" s="247"/>
      <c r="C48" s="249"/>
      <c r="D48" s="17" t="s">
        <v>21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31" t="s">
        <v>20</v>
      </c>
      <c r="W48" s="70" t="s">
        <v>20</v>
      </c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1"/>
      <c r="AR48" s="71"/>
      <c r="AS48" s="71"/>
      <c r="AT48" s="71"/>
      <c r="AU48" s="104"/>
      <c r="AV48" s="72"/>
      <c r="AW48" s="72"/>
      <c r="AX48" s="72"/>
      <c r="AY48" s="72"/>
      <c r="AZ48" s="72"/>
      <c r="BA48" s="72"/>
      <c r="BB48" s="72"/>
      <c r="BC48" s="72"/>
      <c r="BD48" s="72"/>
      <c r="BE48" s="48">
        <f t="shared" si="4"/>
        <v>0</v>
      </c>
    </row>
    <row r="49" spans="1:57" ht="13.5" customHeight="1" hidden="1" thickBot="1">
      <c r="A49" s="136"/>
      <c r="B49" s="182"/>
      <c r="C49" s="248"/>
      <c r="D49" s="17" t="s">
        <v>19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31" t="s">
        <v>20</v>
      </c>
      <c r="W49" s="70" t="s">
        <v>20</v>
      </c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1"/>
      <c r="AR49" s="71"/>
      <c r="AS49" s="71"/>
      <c r="AT49" s="71"/>
      <c r="AU49" s="104"/>
      <c r="AV49" s="72"/>
      <c r="AW49" s="72"/>
      <c r="AX49" s="72"/>
      <c r="AY49" s="72"/>
      <c r="AZ49" s="72"/>
      <c r="BA49" s="72"/>
      <c r="BB49" s="72"/>
      <c r="BC49" s="72"/>
      <c r="BD49" s="72"/>
      <c r="BE49" s="48">
        <f t="shared" si="4"/>
        <v>0</v>
      </c>
    </row>
    <row r="50" spans="1:57" ht="13.5" customHeight="1" hidden="1" thickBot="1">
      <c r="A50" s="136"/>
      <c r="B50" s="247"/>
      <c r="C50" s="249"/>
      <c r="D50" s="17" t="s">
        <v>21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31" t="s">
        <v>20</v>
      </c>
      <c r="W50" s="70" t="s">
        <v>20</v>
      </c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1"/>
      <c r="AR50" s="71"/>
      <c r="AS50" s="71"/>
      <c r="AT50" s="71"/>
      <c r="AU50" s="104"/>
      <c r="AV50" s="72"/>
      <c r="AW50" s="72"/>
      <c r="AX50" s="72"/>
      <c r="AY50" s="72"/>
      <c r="AZ50" s="72"/>
      <c r="BA50" s="72"/>
      <c r="BB50" s="72"/>
      <c r="BC50" s="72"/>
      <c r="BD50" s="72"/>
      <c r="BE50" s="48">
        <f t="shared" si="4"/>
        <v>0</v>
      </c>
    </row>
    <row r="51" spans="1:57" ht="13.5" customHeight="1" hidden="1" thickBot="1">
      <c r="A51" s="136"/>
      <c r="B51" s="182"/>
      <c r="C51" s="250"/>
      <c r="D51" s="17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31" t="s">
        <v>20</v>
      </c>
      <c r="W51" s="70" t="s">
        <v>20</v>
      </c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1"/>
      <c r="AR51" s="71"/>
      <c r="AS51" s="71"/>
      <c r="AT51" s="71"/>
      <c r="AU51" s="104"/>
      <c r="AV51" s="72"/>
      <c r="AW51" s="72"/>
      <c r="AX51" s="72"/>
      <c r="AY51" s="72"/>
      <c r="AZ51" s="72"/>
      <c r="BA51" s="72"/>
      <c r="BB51" s="72"/>
      <c r="BC51" s="72"/>
      <c r="BD51" s="72"/>
      <c r="BE51" s="48">
        <f t="shared" si="4"/>
        <v>0</v>
      </c>
    </row>
    <row r="52" spans="1:57" ht="13.5" customHeight="1" hidden="1" thickBot="1">
      <c r="A52" s="136"/>
      <c r="B52" s="247"/>
      <c r="C52" s="251"/>
      <c r="D52" s="17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31" t="s">
        <v>20</v>
      </c>
      <c r="W52" s="70" t="s">
        <v>20</v>
      </c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1"/>
      <c r="AR52" s="71"/>
      <c r="AS52" s="71"/>
      <c r="AT52" s="71"/>
      <c r="AU52" s="104"/>
      <c r="AV52" s="72"/>
      <c r="AW52" s="72"/>
      <c r="AX52" s="72"/>
      <c r="AY52" s="72"/>
      <c r="AZ52" s="72"/>
      <c r="BA52" s="72"/>
      <c r="BB52" s="72"/>
      <c r="BC52" s="72"/>
      <c r="BD52" s="72"/>
      <c r="BE52" s="48">
        <f t="shared" si="4"/>
        <v>0</v>
      </c>
    </row>
    <row r="53" spans="1:57" ht="13.5" customHeight="1" hidden="1" thickBot="1">
      <c r="A53" s="136"/>
      <c r="B53" s="182"/>
      <c r="C53" s="250"/>
      <c r="D53" s="17" t="s">
        <v>19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31" t="s">
        <v>20</v>
      </c>
      <c r="W53" s="70" t="s">
        <v>20</v>
      </c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1"/>
      <c r="AR53" s="71"/>
      <c r="AS53" s="71"/>
      <c r="AT53" s="71"/>
      <c r="AU53" s="104"/>
      <c r="AV53" s="72"/>
      <c r="AW53" s="72"/>
      <c r="AX53" s="72"/>
      <c r="AY53" s="72"/>
      <c r="AZ53" s="72"/>
      <c r="BA53" s="72"/>
      <c r="BB53" s="72"/>
      <c r="BC53" s="72"/>
      <c r="BD53" s="72"/>
      <c r="BE53" s="48">
        <f t="shared" si="4"/>
        <v>0</v>
      </c>
    </row>
    <row r="54" spans="1:57" ht="13.5" customHeight="1" hidden="1" thickBot="1">
      <c r="A54" s="136"/>
      <c r="B54" s="247"/>
      <c r="C54" s="251"/>
      <c r="D54" s="17" t="s">
        <v>21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31" t="s">
        <v>20</v>
      </c>
      <c r="W54" s="70" t="s">
        <v>20</v>
      </c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1"/>
      <c r="AR54" s="71"/>
      <c r="AS54" s="71"/>
      <c r="AT54" s="71"/>
      <c r="AU54" s="104"/>
      <c r="AV54" s="72"/>
      <c r="AW54" s="72"/>
      <c r="AX54" s="72"/>
      <c r="AY54" s="72"/>
      <c r="AZ54" s="72"/>
      <c r="BA54" s="72"/>
      <c r="BB54" s="72"/>
      <c r="BC54" s="72"/>
      <c r="BD54" s="72"/>
      <c r="BE54" s="48">
        <f t="shared" si="4"/>
        <v>0</v>
      </c>
    </row>
    <row r="55" spans="1:57" ht="0.75" customHeight="1" hidden="1" thickBot="1">
      <c r="A55" s="136"/>
      <c r="B55" s="252"/>
      <c r="C55" s="88"/>
      <c r="D55" s="17" t="s">
        <v>19</v>
      </c>
      <c r="E55" s="74">
        <f>SUM(E57)</f>
        <v>0</v>
      </c>
      <c r="F55" s="74">
        <f aca="true" t="shared" si="17" ref="F55:BD55">SUM(F57)</f>
        <v>0</v>
      </c>
      <c r="G55" s="74">
        <f t="shared" si="17"/>
        <v>0</v>
      </c>
      <c r="H55" s="74">
        <f t="shared" si="17"/>
        <v>0</v>
      </c>
      <c r="I55" s="74">
        <f t="shared" si="17"/>
        <v>0</v>
      </c>
      <c r="J55" s="74">
        <f t="shared" si="17"/>
        <v>0</v>
      </c>
      <c r="K55" s="74">
        <f t="shared" si="17"/>
        <v>0</v>
      </c>
      <c r="L55" s="74">
        <f t="shared" si="17"/>
        <v>0</v>
      </c>
      <c r="M55" s="74">
        <f t="shared" si="17"/>
        <v>0</v>
      </c>
      <c r="N55" s="74">
        <f t="shared" si="17"/>
        <v>0</v>
      </c>
      <c r="O55" s="74">
        <f t="shared" si="17"/>
        <v>0</v>
      </c>
      <c r="P55" s="74">
        <f t="shared" si="17"/>
        <v>0</v>
      </c>
      <c r="Q55" s="74">
        <f t="shared" si="17"/>
        <v>0</v>
      </c>
      <c r="R55" s="74">
        <f t="shared" si="17"/>
        <v>0</v>
      </c>
      <c r="S55" s="74">
        <f t="shared" si="17"/>
        <v>0</v>
      </c>
      <c r="T55" s="74">
        <f t="shared" si="17"/>
        <v>0</v>
      </c>
      <c r="U55" s="74">
        <f t="shared" si="17"/>
        <v>0</v>
      </c>
      <c r="V55" s="31" t="s">
        <v>20</v>
      </c>
      <c r="W55" s="70" t="s">
        <v>20</v>
      </c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74"/>
      <c r="AR55" s="74"/>
      <c r="AS55" s="74"/>
      <c r="AT55" s="74"/>
      <c r="AU55" s="103"/>
      <c r="AV55" s="31">
        <f t="shared" si="17"/>
        <v>0</v>
      </c>
      <c r="AW55" s="31">
        <f t="shared" si="17"/>
        <v>0</v>
      </c>
      <c r="AX55" s="31">
        <f t="shared" si="17"/>
        <v>0</v>
      </c>
      <c r="AY55" s="31">
        <f t="shared" si="17"/>
        <v>0</v>
      </c>
      <c r="AZ55" s="31">
        <f t="shared" si="17"/>
        <v>0</v>
      </c>
      <c r="BA55" s="31">
        <f t="shared" si="17"/>
        <v>0</v>
      </c>
      <c r="BB55" s="31">
        <f t="shared" si="17"/>
        <v>0</v>
      </c>
      <c r="BC55" s="31">
        <f t="shared" si="17"/>
        <v>0</v>
      </c>
      <c r="BD55" s="31">
        <f t="shared" si="17"/>
        <v>0</v>
      </c>
      <c r="BE55" s="48">
        <f t="shared" si="4"/>
        <v>0</v>
      </c>
    </row>
    <row r="56" spans="1:57" ht="13.5" customHeight="1" hidden="1" thickBot="1">
      <c r="A56" s="136"/>
      <c r="B56" s="253"/>
      <c r="C56" s="89"/>
      <c r="D56" s="17" t="s">
        <v>21</v>
      </c>
      <c r="E56" s="74">
        <f>E58</f>
        <v>0</v>
      </c>
      <c r="F56" s="74">
        <f aca="true" t="shared" si="18" ref="F56:BD56">F58</f>
        <v>0</v>
      </c>
      <c r="G56" s="74">
        <f t="shared" si="18"/>
        <v>0</v>
      </c>
      <c r="H56" s="74">
        <f t="shared" si="18"/>
        <v>0</v>
      </c>
      <c r="I56" s="74">
        <f t="shared" si="18"/>
        <v>0</v>
      </c>
      <c r="J56" s="74">
        <f t="shared" si="18"/>
        <v>0</v>
      </c>
      <c r="K56" s="74">
        <f t="shared" si="18"/>
        <v>0</v>
      </c>
      <c r="L56" s="74">
        <f t="shared" si="18"/>
        <v>0</v>
      </c>
      <c r="M56" s="74">
        <f t="shared" si="18"/>
        <v>0</v>
      </c>
      <c r="N56" s="74">
        <f t="shared" si="18"/>
        <v>0</v>
      </c>
      <c r="O56" s="74">
        <f t="shared" si="18"/>
        <v>0</v>
      </c>
      <c r="P56" s="74">
        <f t="shared" si="18"/>
        <v>0</v>
      </c>
      <c r="Q56" s="74">
        <f t="shared" si="18"/>
        <v>0</v>
      </c>
      <c r="R56" s="74">
        <f t="shared" si="18"/>
        <v>0</v>
      </c>
      <c r="S56" s="74">
        <f t="shared" si="18"/>
        <v>0</v>
      </c>
      <c r="T56" s="74">
        <f t="shared" si="18"/>
        <v>0</v>
      </c>
      <c r="U56" s="74">
        <f t="shared" si="18"/>
        <v>0</v>
      </c>
      <c r="V56" s="31" t="s">
        <v>20</v>
      </c>
      <c r="W56" s="70" t="s">
        <v>20</v>
      </c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74"/>
      <c r="AR56" s="74"/>
      <c r="AS56" s="74"/>
      <c r="AT56" s="74"/>
      <c r="AU56" s="103"/>
      <c r="AV56" s="31">
        <f t="shared" si="18"/>
        <v>0</v>
      </c>
      <c r="AW56" s="31">
        <f t="shared" si="18"/>
        <v>0</v>
      </c>
      <c r="AX56" s="31">
        <f t="shared" si="18"/>
        <v>0</v>
      </c>
      <c r="AY56" s="31">
        <f t="shared" si="18"/>
        <v>0</v>
      </c>
      <c r="AZ56" s="31">
        <f t="shared" si="18"/>
        <v>0</v>
      </c>
      <c r="BA56" s="31">
        <f t="shared" si="18"/>
        <v>0</v>
      </c>
      <c r="BB56" s="31">
        <f t="shared" si="18"/>
        <v>0</v>
      </c>
      <c r="BC56" s="31">
        <f t="shared" si="18"/>
        <v>0</v>
      </c>
      <c r="BD56" s="31">
        <f t="shared" si="18"/>
        <v>0</v>
      </c>
      <c r="BE56" s="48">
        <f t="shared" si="4"/>
        <v>0</v>
      </c>
    </row>
    <row r="57" spans="1:57" ht="13.5" customHeight="1" hidden="1" thickBot="1">
      <c r="A57" s="136"/>
      <c r="B57" s="252"/>
      <c r="C57" s="254"/>
      <c r="D57" s="17" t="s">
        <v>19</v>
      </c>
      <c r="E57" s="74">
        <f aca="true" t="shared" si="19" ref="E57:U57">SUM(E59,E67,E73,E81,E87,E93,E99,E105)</f>
        <v>0</v>
      </c>
      <c r="F57" s="74">
        <f t="shared" si="19"/>
        <v>0</v>
      </c>
      <c r="G57" s="74">
        <f t="shared" si="19"/>
        <v>0</v>
      </c>
      <c r="H57" s="74">
        <f t="shared" si="19"/>
        <v>0</v>
      </c>
      <c r="I57" s="74">
        <f t="shared" si="19"/>
        <v>0</v>
      </c>
      <c r="J57" s="74">
        <f t="shared" si="19"/>
        <v>0</v>
      </c>
      <c r="K57" s="74">
        <f t="shared" si="19"/>
        <v>0</v>
      </c>
      <c r="L57" s="74">
        <f t="shared" si="19"/>
        <v>0</v>
      </c>
      <c r="M57" s="74">
        <f t="shared" si="19"/>
        <v>0</v>
      </c>
      <c r="N57" s="74">
        <f t="shared" si="19"/>
        <v>0</v>
      </c>
      <c r="O57" s="74">
        <f t="shared" si="19"/>
        <v>0</v>
      </c>
      <c r="P57" s="74">
        <f t="shared" si="19"/>
        <v>0</v>
      </c>
      <c r="Q57" s="74">
        <f t="shared" si="19"/>
        <v>0</v>
      </c>
      <c r="R57" s="74">
        <f t="shared" si="19"/>
        <v>0</v>
      </c>
      <c r="S57" s="74">
        <f t="shared" si="19"/>
        <v>0</v>
      </c>
      <c r="T57" s="74">
        <f t="shared" si="19"/>
        <v>0</v>
      </c>
      <c r="U57" s="74">
        <f t="shared" si="19"/>
        <v>0</v>
      </c>
      <c r="V57" s="31" t="s">
        <v>20</v>
      </c>
      <c r="W57" s="70" t="s">
        <v>20</v>
      </c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74"/>
      <c r="AR57" s="74"/>
      <c r="AS57" s="74"/>
      <c r="AT57" s="74"/>
      <c r="AU57" s="103"/>
      <c r="AV57" s="31">
        <f aca="true" t="shared" si="20" ref="AV57:BD57">SUM(AV59,AV67,AV73,AV81,AV87,AV93,AV99,AV105)</f>
        <v>0</v>
      </c>
      <c r="AW57" s="31">
        <f t="shared" si="20"/>
        <v>0</v>
      </c>
      <c r="AX57" s="31">
        <f t="shared" si="20"/>
        <v>0</v>
      </c>
      <c r="AY57" s="31">
        <f t="shared" si="20"/>
        <v>0</v>
      </c>
      <c r="AZ57" s="31">
        <f t="shared" si="20"/>
        <v>0</v>
      </c>
      <c r="BA57" s="31">
        <f t="shared" si="20"/>
        <v>0</v>
      </c>
      <c r="BB57" s="31">
        <f t="shared" si="20"/>
        <v>0</v>
      </c>
      <c r="BC57" s="31">
        <f t="shared" si="20"/>
        <v>0</v>
      </c>
      <c r="BD57" s="31">
        <f t="shared" si="20"/>
        <v>0</v>
      </c>
      <c r="BE57" s="48">
        <f t="shared" si="4"/>
        <v>0</v>
      </c>
    </row>
    <row r="58" spans="1:57" ht="13.5" customHeight="1" hidden="1" thickBot="1">
      <c r="A58" s="136"/>
      <c r="B58" s="253"/>
      <c r="C58" s="255"/>
      <c r="D58" s="17" t="s">
        <v>21</v>
      </c>
      <c r="E58" s="74">
        <f aca="true" t="shared" si="21" ref="E58:U58">SUM(E60,E68,E74,E82,E88,E94,E100,E106)</f>
        <v>0</v>
      </c>
      <c r="F58" s="74">
        <f t="shared" si="21"/>
        <v>0</v>
      </c>
      <c r="G58" s="74">
        <f t="shared" si="21"/>
        <v>0</v>
      </c>
      <c r="H58" s="74">
        <f t="shared" si="21"/>
        <v>0</v>
      </c>
      <c r="I58" s="74">
        <f t="shared" si="21"/>
        <v>0</v>
      </c>
      <c r="J58" s="74">
        <f t="shared" si="21"/>
        <v>0</v>
      </c>
      <c r="K58" s="74">
        <f t="shared" si="21"/>
        <v>0</v>
      </c>
      <c r="L58" s="74">
        <f t="shared" si="21"/>
        <v>0</v>
      </c>
      <c r="M58" s="74">
        <f t="shared" si="21"/>
        <v>0</v>
      </c>
      <c r="N58" s="74">
        <f t="shared" si="21"/>
        <v>0</v>
      </c>
      <c r="O58" s="74">
        <f t="shared" si="21"/>
        <v>0</v>
      </c>
      <c r="P58" s="74">
        <f t="shared" si="21"/>
        <v>0</v>
      </c>
      <c r="Q58" s="74">
        <f t="shared" si="21"/>
        <v>0</v>
      </c>
      <c r="R58" s="74">
        <f t="shared" si="21"/>
        <v>0</v>
      </c>
      <c r="S58" s="74">
        <f t="shared" si="21"/>
        <v>0</v>
      </c>
      <c r="T58" s="74">
        <f t="shared" si="21"/>
        <v>0</v>
      </c>
      <c r="U58" s="74">
        <f t="shared" si="21"/>
        <v>0</v>
      </c>
      <c r="V58" s="31" t="s">
        <v>20</v>
      </c>
      <c r="W58" s="70" t="s">
        <v>20</v>
      </c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74"/>
      <c r="AR58" s="74"/>
      <c r="AS58" s="74"/>
      <c r="AT58" s="74"/>
      <c r="AU58" s="103"/>
      <c r="AV58" s="31">
        <f aca="true" t="shared" si="22" ref="AV58:BD58">SUM(AV60,AV68,AV74,AV82,AV88,AV94,AV100,AV106)</f>
        <v>0</v>
      </c>
      <c r="AW58" s="31">
        <f t="shared" si="22"/>
        <v>0</v>
      </c>
      <c r="AX58" s="31">
        <f t="shared" si="22"/>
        <v>0</v>
      </c>
      <c r="AY58" s="31">
        <f t="shared" si="22"/>
        <v>0</v>
      </c>
      <c r="AZ58" s="31">
        <f t="shared" si="22"/>
        <v>0</v>
      </c>
      <c r="BA58" s="31">
        <f t="shared" si="22"/>
        <v>0</v>
      </c>
      <c r="BB58" s="31">
        <f t="shared" si="22"/>
        <v>0</v>
      </c>
      <c r="BC58" s="31">
        <f t="shared" si="22"/>
        <v>0</v>
      </c>
      <c r="BD58" s="31">
        <f t="shared" si="22"/>
        <v>0</v>
      </c>
      <c r="BE58" s="48">
        <f t="shared" si="4"/>
        <v>0</v>
      </c>
    </row>
    <row r="59" spans="1:57" ht="13.5" customHeight="1" hidden="1" thickBot="1">
      <c r="A59" s="136"/>
      <c r="B59" s="252"/>
      <c r="C59" s="254"/>
      <c r="D59" s="17" t="s">
        <v>19</v>
      </c>
      <c r="E59" s="74">
        <f>SUM(E61,E63,E65,E66)</f>
        <v>0</v>
      </c>
      <c r="F59" s="74">
        <f aca="true" t="shared" si="23" ref="F59:BD59">SUM(F61,F63,F65,F66)</f>
        <v>0</v>
      </c>
      <c r="G59" s="74">
        <f t="shared" si="23"/>
        <v>0</v>
      </c>
      <c r="H59" s="74">
        <f t="shared" si="23"/>
        <v>0</v>
      </c>
      <c r="I59" s="74">
        <f t="shared" si="23"/>
        <v>0</v>
      </c>
      <c r="J59" s="74">
        <f t="shared" si="23"/>
        <v>0</v>
      </c>
      <c r="K59" s="74">
        <f t="shared" si="23"/>
        <v>0</v>
      </c>
      <c r="L59" s="74">
        <f t="shared" si="23"/>
        <v>0</v>
      </c>
      <c r="M59" s="74">
        <f t="shared" si="23"/>
        <v>0</v>
      </c>
      <c r="N59" s="74">
        <f t="shared" si="23"/>
        <v>0</v>
      </c>
      <c r="O59" s="74">
        <f t="shared" si="23"/>
        <v>0</v>
      </c>
      <c r="P59" s="74">
        <f t="shared" si="23"/>
        <v>0</v>
      </c>
      <c r="Q59" s="74">
        <f t="shared" si="23"/>
        <v>0</v>
      </c>
      <c r="R59" s="74">
        <f t="shared" si="23"/>
        <v>0</v>
      </c>
      <c r="S59" s="74">
        <f t="shared" si="23"/>
        <v>0</v>
      </c>
      <c r="T59" s="74">
        <f t="shared" si="23"/>
        <v>0</v>
      </c>
      <c r="U59" s="74">
        <f t="shared" si="23"/>
        <v>0</v>
      </c>
      <c r="V59" s="31" t="s">
        <v>20</v>
      </c>
      <c r="W59" s="70" t="s">
        <v>20</v>
      </c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74"/>
      <c r="AR59" s="74"/>
      <c r="AS59" s="74"/>
      <c r="AT59" s="74"/>
      <c r="AU59" s="103"/>
      <c r="AV59" s="31">
        <f t="shared" si="23"/>
        <v>0</v>
      </c>
      <c r="AW59" s="31">
        <f t="shared" si="23"/>
        <v>0</v>
      </c>
      <c r="AX59" s="31">
        <f t="shared" si="23"/>
        <v>0</v>
      </c>
      <c r="AY59" s="31">
        <f t="shared" si="23"/>
        <v>0</v>
      </c>
      <c r="AZ59" s="31">
        <f t="shared" si="23"/>
        <v>0</v>
      </c>
      <c r="BA59" s="31">
        <f t="shared" si="23"/>
        <v>0</v>
      </c>
      <c r="BB59" s="31">
        <f t="shared" si="23"/>
        <v>0</v>
      </c>
      <c r="BC59" s="31">
        <f t="shared" si="23"/>
        <v>0</v>
      </c>
      <c r="BD59" s="31">
        <f t="shared" si="23"/>
        <v>0</v>
      </c>
      <c r="BE59" s="48">
        <f t="shared" si="4"/>
        <v>0</v>
      </c>
    </row>
    <row r="60" spans="1:57" ht="13.5" customHeight="1" hidden="1" thickBot="1">
      <c r="A60" s="136"/>
      <c r="B60" s="253"/>
      <c r="C60" s="255"/>
      <c r="D60" s="17" t="s">
        <v>21</v>
      </c>
      <c r="E60" s="74">
        <f>SUM(E62,E64)</f>
        <v>0</v>
      </c>
      <c r="F60" s="74">
        <f aca="true" t="shared" si="24" ref="F60:BD60">SUM(F62,F64)</f>
        <v>0</v>
      </c>
      <c r="G60" s="74">
        <f t="shared" si="24"/>
        <v>0</v>
      </c>
      <c r="H60" s="74">
        <f t="shared" si="24"/>
        <v>0</v>
      </c>
      <c r="I60" s="74">
        <f t="shared" si="24"/>
        <v>0</v>
      </c>
      <c r="J60" s="74">
        <f t="shared" si="24"/>
        <v>0</v>
      </c>
      <c r="K60" s="74">
        <f t="shared" si="24"/>
        <v>0</v>
      </c>
      <c r="L60" s="74">
        <f t="shared" si="24"/>
        <v>0</v>
      </c>
      <c r="M60" s="74">
        <f t="shared" si="24"/>
        <v>0</v>
      </c>
      <c r="N60" s="74">
        <f t="shared" si="24"/>
        <v>0</v>
      </c>
      <c r="O60" s="74">
        <f t="shared" si="24"/>
        <v>0</v>
      </c>
      <c r="P60" s="74">
        <f t="shared" si="24"/>
        <v>0</v>
      </c>
      <c r="Q60" s="74">
        <f t="shared" si="24"/>
        <v>0</v>
      </c>
      <c r="R60" s="74">
        <f t="shared" si="24"/>
        <v>0</v>
      </c>
      <c r="S60" s="74">
        <f t="shared" si="24"/>
        <v>0</v>
      </c>
      <c r="T60" s="74">
        <f t="shared" si="24"/>
        <v>0</v>
      </c>
      <c r="U60" s="74">
        <f t="shared" si="24"/>
        <v>0</v>
      </c>
      <c r="V60" s="31" t="s">
        <v>20</v>
      </c>
      <c r="W60" s="70" t="s">
        <v>20</v>
      </c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74"/>
      <c r="AR60" s="74"/>
      <c r="AS60" s="74"/>
      <c r="AT60" s="74"/>
      <c r="AU60" s="103"/>
      <c r="AV60" s="31">
        <f t="shared" si="24"/>
        <v>0</v>
      </c>
      <c r="AW60" s="31">
        <f t="shared" si="24"/>
        <v>0</v>
      </c>
      <c r="AX60" s="31">
        <f t="shared" si="24"/>
        <v>0</v>
      </c>
      <c r="AY60" s="31">
        <f t="shared" si="24"/>
        <v>0</v>
      </c>
      <c r="AZ60" s="31">
        <f t="shared" si="24"/>
        <v>0</v>
      </c>
      <c r="BA60" s="31">
        <f t="shared" si="24"/>
        <v>0</v>
      </c>
      <c r="BB60" s="31">
        <f t="shared" si="24"/>
        <v>0</v>
      </c>
      <c r="BC60" s="31">
        <f t="shared" si="24"/>
        <v>0</v>
      </c>
      <c r="BD60" s="31">
        <f t="shared" si="24"/>
        <v>0</v>
      </c>
      <c r="BE60" s="48">
        <f t="shared" si="4"/>
        <v>0</v>
      </c>
    </row>
    <row r="61" spans="1:57" ht="13.5" customHeight="1" hidden="1" thickBot="1">
      <c r="A61" s="136"/>
      <c r="B61" s="182"/>
      <c r="C61" s="248"/>
      <c r="D61" s="17" t="s">
        <v>19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31" t="s">
        <v>20</v>
      </c>
      <c r="W61" s="70" t="s">
        <v>20</v>
      </c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1"/>
      <c r="AR61" s="71"/>
      <c r="AS61" s="71"/>
      <c r="AT61" s="71"/>
      <c r="AU61" s="104"/>
      <c r="AV61" s="72"/>
      <c r="AW61" s="72"/>
      <c r="AX61" s="72"/>
      <c r="AY61" s="72"/>
      <c r="AZ61" s="72"/>
      <c r="BA61" s="72"/>
      <c r="BB61" s="72"/>
      <c r="BC61" s="72"/>
      <c r="BD61" s="72"/>
      <c r="BE61" s="48">
        <f t="shared" si="4"/>
        <v>0</v>
      </c>
    </row>
    <row r="62" spans="1:57" ht="17.25" customHeight="1" hidden="1" thickBot="1">
      <c r="A62" s="136"/>
      <c r="B62" s="256"/>
      <c r="C62" s="249"/>
      <c r="D62" s="17" t="s">
        <v>21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31" t="s">
        <v>20</v>
      </c>
      <c r="W62" s="70" t="s">
        <v>20</v>
      </c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1"/>
      <c r="AR62" s="71"/>
      <c r="AS62" s="71"/>
      <c r="AT62" s="71"/>
      <c r="AU62" s="104"/>
      <c r="AV62" s="72"/>
      <c r="AW62" s="72"/>
      <c r="AX62" s="72"/>
      <c r="AY62" s="72"/>
      <c r="AZ62" s="72"/>
      <c r="BA62" s="72"/>
      <c r="BB62" s="72"/>
      <c r="BC62" s="72"/>
      <c r="BD62" s="72"/>
      <c r="BE62" s="48">
        <f t="shared" si="4"/>
        <v>0</v>
      </c>
    </row>
    <row r="63" spans="1:57" ht="1.5" customHeight="1" hidden="1" thickBot="1">
      <c r="A63" s="136"/>
      <c r="B63" s="182"/>
      <c r="C63" s="250"/>
      <c r="D63" s="17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31" t="s">
        <v>20</v>
      </c>
      <c r="W63" s="70" t="s">
        <v>20</v>
      </c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1"/>
      <c r="AR63" s="71"/>
      <c r="AS63" s="71"/>
      <c r="AT63" s="71"/>
      <c r="AU63" s="104"/>
      <c r="AV63" s="72"/>
      <c r="AW63" s="72"/>
      <c r="AX63" s="72"/>
      <c r="AY63" s="72"/>
      <c r="AZ63" s="72"/>
      <c r="BA63" s="72"/>
      <c r="BB63" s="72"/>
      <c r="BC63" s="72"/>
      <c r="BD63" s="72"/>
      <c r="BE63" s="48">
        <f t="shared" si="4"/>
        <v>0</v>
      </c>
    </row>
    <row r="64" spans="1:57" ht="21.75" customHeight="1" hidden="1" thickBot="1">
      <c r="A64" s="136"/>
      <c r="B64" s="256"/>
      <c r="C64" s="257"/>
      <c r="D64" s="17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31" t="s">
        <v>20</v>
      </c>
      <c r="W64" s="70" t="s">
        <v>20</v>
      </c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1"/>
      <c r="AR64" s="71"/>
      <c r="AS64" s="71"/>
      <c r="AT64" s="71"/>
      <c r="AU64" s="104"/>
      <c r="AV64" s="72"/>
      <c r="AW64" s="72"/>
      <c r="AX64" s="72"/>
      <c r="AY64" s="72"/>
      <c r="AZ64" s="72"/>
      <c r="BA64" s="72"/>
      <c r="BB64" s="72"/>
      <c r="BC64" s="72"/>
      <c r="BD64" s="72"/>
      <c r="BE64" s="48">
        <f t="shared" si="4"/>
        <v>0</v>
      </c>
    </row>
    <row r="65" spans="1:57" ht="18" customHeight="1" hidden="1" thickBot="1">
      <c r="A65" s="136"/>
      <c r="B65" s="17"/>
      <c r="C65" s="82"/>
      <c r="D65" s="17" t="s">
        <v>19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31" t="s">
        <v>20</v>
      </c>
      <c r="W65" s="70" t="s">
        <v>20</v>
      </c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1"/>
      <c r="AR65" s="71"/>
      <c r="AS65" s="71"/>
      <c r="AT65" s="71"/>
      <c r="AU65" s="104"/>
      <c r="AV65" s="72"/>
      <c r="AW65" s="72"/>
      <c r="AX65" s="72"/>
      <c r="AY65" s="72"/>
      <c r="AZ65" s="72"/>
      <c r="BA65" s="72"/>
      <c r="BB65" s="72"/>
      <c r="BC65" s="72"/>
      <c r="BD65" s="72"/>
      <c r="BE65" s="48">
        <f t="shared" si="4"/>
        <v>0</v>
      </c>
    </row>
    <row r="66" spans="1:57" ht="20.25" customHeight="1" hidden="1" thickBot="1">
      <c r="A66" s="136"/>
      <c r="B66" s="17"/>
      <c r="C66" s="83"/>
      <c r="D66" s="17" t="s">
        <v>19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31" t="s">
        <v>20</v>
      </c>
      <c r="W66" s="70" t="s">
        <v>20</v>
      </c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1"/>
      <c r="AR66" s="71"/>
      <c r="AS66" s="71"/>
      <c r="AT66" s="71"/>
      <c r="AU66" s="104"/>
      <c r="AV66" s="72"/>
      <c r="AW66" s="72"/>
      <c r="AX66" s="72"/>
      <c r="AY66" s="72"/>
      <c r="AZ66" s="72"/>
      <c r="BA66" s="72"/>
      <c r="BB66" s="72"/>
      <c r="BC66" s="72"/>
      <c r="BD66" s="72"/>
      <c r="BE66" s="48">
        <f t="shared" si="4"/>
        <v>0</v>
      </c>
    </row>
    <row r="67" spans="1:57" ht="13.5" customHeight="1" hidden="1" thickBot="1">
      <c r="A67" s="136"/>
      <c r="B67" s="252"/>
      <c r="C67" s="254"/>
      <c r="D67" s="17" t="s">
        <v>19</v>
      </c>
      <c r="E67" s="74">
        <f>SUM(E69,E71,E72)</f>
        <v>0</v>
      </c>
      <c r="F67" s="74">
        <f aca="true" t="shared" si="25" ref="F67:BD67">SUM(F69,F71,F72)</f>
        <v>0</v>
      </c>
      <c r="G67" s="74">
        <f t="shared" si="25"/>
        <v>0</v>
      </c>
      <c r="H67" s="74">
        <f t="shared" si="25"/>
        <v>0</v>
      </c>
      <c r="I67" s="74">
        <f t="shared" si="25"/>
        <v>0</v>
      </c>
      <c r="J67" s="74">
        <f t="shared" si="25"/>
        <v>0</v>
      </c>
      <c r="K67" s="74">
        <f t="shared" si="25"/>
        <v>0</v>
      </c>
      <c r="L67" s="74">
        <f t="shared" si="25"/>
        <v>0</v>
      </c>
      <c r="M67" s="74">
        <f t="shared" si="25"/>
        <v>0</v>
      </c>
      <c r="N67" s="74">
        <f t="shared" si="25"/>
        <v>0</v>
      </c>
      <c r="O67" s="74">
        <f t="shared" si="25"/>
        <v>0</v>
      </c>
      <c r="P67" s="74">
        <f t="shared" si="25"/>
        <v>0</v>
      </c>
      <c r="Q67" s="74">
        <f t="shared" si="25"/>
        <v>0</v>
      </c>
      <c r="R67" s="74">
        <f t="shared" si="25"/>
        <v>0</v>
      </c>
      <c r="S67" s="74">
        <f t="shared" si="25"/>
        <v>0</v>
      </c>
      <c r="T67" s="74">
        <f t="shared" si="25"/>
        <v>0</v>
      </c>
      <c r="U67" s="74">
        <f t="shared" si="25"/>
        <v>0</v>
      </c>
      <c r="V67" s="31" t="s">
        <v>20</v>
      </c>
      <c r="W67" s="70" t="s">
        <v>20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74"/>
      <c r="AR67" s="74"/>
      <c r="AS67" s="74"/>
      <c r="AT67" s="74"/>
      <c r="AU67" s="103"/>
      <c r="AV67" s="31">
        <f t="shared" si="25"/>
        <v>0</v>
      </c>
      <c r="AW67" s="31">
        <f t="shared" si="25"/>
        <v>0</v>
      </c>
      <c r="AX67" s="31">
        <f t="shared" si="25"/>
        <v>0</v>
      </c>
      <c r="AY67" s="31">
        <f t="shared" si="25"/>
        <v>0</v>
      </c>
      <c r="AZ67" s="31">
        <f t="shared" si="25"/>
        <v>0</v>
      </c>
      <c r="BA67" s="31">
        <f t="shared" si="25"/>
        <v>0</v>
      </c>
      <c r="BB67" s="31">
        <f t="shared" si="25"/>
        <v>0</v>
      </c>
      <c r="BC67" s="31">
        <f t="shared" si="25"/>
        <v>0</v>
      </c>
      <c r="BD67" s="31">
        <f t="shared" si="25"/>
        <v>0</v>
      </c>
      <c r="BE67" s="48">
        <f t="shared" si="4"/>
        <v>0</v>
      </c>
    </row>
    <row r="68" spans="1:57" ht="23.25" customHeight="1" hidden="1" thickBot="1">
      <c r="A68" s="136"/>
      <c r="B68" s="253"/>
      <c r="C68" s="255"/>
      <c r="D68" s="17" t="s">
        <v>21</v>
      </c>
      <c r="E68" s="74">
        <f>SUM(E70)</f>
        <v>0</v>
      </c>
      <c r="F68" s="74">
        <f aca="true" t="shared" si="26" ref="F68:BD68">SUM(F70)</f>
        <v>0</v>
      </c>
      <c r="G68" s="74">
        <f t="shared" si="26"/>
        <v>0</v>
      </c>
      <c r="H68" s="74">
        <f t="shared" si="26"/>
        <v>0</v>
      </c>
      <c r="I68" s="74">
        <f t="shared" si="26"/>
        <v>0</v>
      </c>
      <c r="J68" s="74">
        <f t="shared" si="26"/>
        <v>0</v>
      </c>
      <c r="K68" s="74">
        <f t="shared" si="26"/>
        <v>0</v>
      </c>
      <c r="L68" s="74">
        <f t="shared" si="26"/>
        <v>0</v>
      </c>
      <c r="M68" s="74">
        <f t="shared" si="26"/>
        <v>0</v>
      </c>
      <c r="N68" s="74">
        <f t="shared" si="26"/>
        <v>0</v>
      </c>
      <c r="O68" s="74">
        <f t="shared" si="26"/>
        <v>0</v>
      </c>
      <c r="P68" s="74">
        <f t="shared" si="26"/>
        <v>0</v>
      </c>
      <c r="Q68" s="74">
        <f t="shared" si="26"/>
        <v>0</v>
      </c>
      <c r="R68" s="74">
        <f t="shared" si="26"/>
        <v>0</v>
      </c>
      <c r="S68" s="74">
        <f t="shared" si="26"/>
        <v>0</v>
      </c>
      <c r="T68" s="74">
        <f t="shared" si="26"/>
        <v>0</v>
      </c>
      <c r="U68" s="74">
        <f t="shared" si="26"/>
        <v>0</v>
      </c>
      <c r="V68" s="31" t="s">
        <v>20</v>
      </c>
      <c r="W68" s="70" t="s">
        <v>20</v>
      </c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74"/>
      <c r="AR68" s="74"/>
      <c r="AS68" s="74"/>
      <c r="AT68" s="74"/>
      <c r="AU68" s="103"/>
      <c r="AV68" s="31">
        <f t="shared" si="26"/>
        <v>0</v>
      </c>
      <c r="AW68" s="31">
        <f t="shared" si="26"/>
        <v>0</v>
      </c>
      <c r="AX68" s="31">
        <f t="shared" si="26"/>
        <v>0</v>
      </c>
      <c r="AY68" s="31">
        <f t="shared" si="26"/>
        <v>0</v>
      </c>
      <c r="AZ68" s="31">
        <f t="shared" si="26"/>
        <v>0</v>
      </c>
      <c r="BA68" s="31">
        <f t="shared" si="26"/>
        <v>0</v>
      </c>
      <c r="BB68" s="31">
        <f t="shared" si="26"/>
        <v>0</v>
      </c>
      <c r="BC68" s="31">
        <f t="shared" si="26"/>
        <v>0</v>
      </c>
      <c r="BD68" s="31">
        <f t="shared" si="26"/>
        <v>0</v>
      </c>
      <c r="BE68" s="48">
        <f t="shared" si="4"/>
        <v>0</v>
      </c>
    </row>
    <row r="69" spans="1:57" s="20" customFormat="1" ht="13.5" customHeight="1" hidden="1" thickBot="1">
      <c r="A69" s="136"/>
      <c r="B69" s="182"/>
      <c r="C69" s="248"/>
      <c r="D69" s="17" t="s">
        <v>19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31" t="s">
        <v>20</v>
      </c>
      <c r="W69" s="70" t="s">
        <v>20</v>
      </c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1"/>
      <c r="AR69" s="71"/>
      <c r="AS69" s="71"/>
      <c r="AT69" s="71"/>
      <c r="AU69" s="104"/>
      <c r="AV69" s="72"/>
      <c r="AW69" s="72"/>
      <c r="AX69" s="72"/>
      <c r="AY69" s="72"/>
      <c r="AZ69" s="72"/>
      <c r="BA69" s="72"/>
      <c r="BB69" s="72"/>
      <c r="BC69" s="72"/>
      <c r="BD69" s="72"/>
      <c r="BE69" s="48">
        <f t="shared" si="4"/>
        <v>0</v>
      </c>
    </row>
    <row r="70" spans="1:57" s="20" customFormat="1" ht="37.5" customHeight="1" hidden="1" thickBot="1">
      <c r="A70" s="136"/>
      <c r="B70" s="256"/>
      <c r="C70" s="258"/>
      <c r="D70" s="17" t="s">
        <v>21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31" t="s">
        <v>20</v>
      </c>
      <c r="W70" s="70" t="s">
        <v>20</v>
      </c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1"/>
      <c r="AR70" s="71"/>
      <c r="AS70" s="71"/>
      <c r="AT70" s="71"/>
      <c r="AU70" s="104"/>
      <c r="AV70" s="72"/>
      <c r="AW70" s="72"/>
      <c r="AX70" s="72"/>
      <c r="AY70" s="72"/>
      <c r="AZ70" s="72"/>
      <c r="BA70" s="72"/>
      <c r="BB70" s="72"/>
      <c r="BC70" s="72"/>
      <c r="BD70" s="72"/>
      <c r="BE70" s="48">
        <f t="shared" si="4"/>
        <v>0</v>
      </c>
    </row>
    <row r="71" spans="1:57" s="20" customFormat="1" ht="13.5" customHeight="1" hidden="1" thickBot="1">
      <c r="A71" s="136"/>
      <c r="B71" s="17"/>
      <c r="C71" s="82"/>
      <c r="D71" s="17" t="s">
        <v>19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31" t="s">
        <v>20</v>
      </c>
      <c r="W71" s="70" t="s">
        <v>20</v>
      </c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1"/>
      <c r="AR71" s="71"/>
      <c r="AS71" s="71"/>
      <c r="AT71" s="71"/>
      <c r="AU71" s="104"/>
      <c r="AV71" s="72"/>
      <c r="AW71" s="72"/>
      <c r="AX71" s="72"/>
      <c r="AY71" s="72"/>
      <c r="AZ71" s="72"/>
      <c r="BA71" s="72"/>
      <c r="BB71" s="72"/>
      <c r="BC71" s="72"/>
      <c r="BD71" s="72"/>
      <c r="BE71" s="48">
        <f t="shared" si="4"/>
        <v>0</v>
      </c>
    </row>
    <row r="72" spans="1:57" s="20" customFormat="1" ht="13.5" customHeight="1" hidden="1" thickBot="1">
      <c r="A72" s="136"/>
      <c r="B72" s="17"/>
      <c r="C72" s="83"/>
      <c r="D72" s="17" t="s">
        <v>19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31" t="s">
        <v>20</v>
      </c>
      <c r="W72" s="70" t="s">
        <v>20</v>
      </c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1"/>
      <c r="AR72" s="71"/>
      <c r="AS72" s="71"/>
      <c r="AT72" s="71"/>
      <c r="AU72" s="104"/>
      <c r="AV72" s="72"/>
      <c r="AW72" s="72"/>
      <c r="AX72" s="72"/>
      <c r="AY72" s="72"/>
      <c r="AZ72" s="72"/>
      <c r="BA72" s="72"/>
      <c r="BB72" s="72"/>
      <c r="BC72" s="72"/>
      <c r="BD72" s="72"/>
      <c r="BE72" s="48">
        <f t="shared" si="4"/>
        <v>0</v>
      </c>
    </row>
    <row r="73" spans="1:57" ht="13.5" customHeight="1" hidden="1" thickBot="1">
      <c r="A73" s="136"/>
      <c r="B73" s="252"/>
      <c r="C73" s="254"/>
      <c r="D73" s="17" t="s">
        <v>19</v>
      </c>
      <c r="E73" s="74">
        <f>SUM(E75,E77,E79,E80)</f>
        <v>0</v>
      </c>
      <c r="F73" s="74">
        <f aca="true" t="shared" si="27" ref="F73:BD73">SUM(F75,F77,F79,F80)</f>
        <v>0</v>
      </c>
      <c r="G73" s="74">
        <f t="shared" si="27"/>
        <v>0</v>
      </c>
      <c r="H73" s="74">
        <f t="shared" si="27"/>
        <v>0</v>
      </c>
      <c r="I73" s="74">
        <f t="shared" si="27"/>
        <v>0</v>
      </c>
      <c r="J73" s="74">
        <f t="shared" si="27"/>
        <v>0</v>
      </c>
      <c r="K73" s="74">
        <f t="shared" si="27"/>
        <v>0</v>
      </c>
      <c r="L73" s="74">
        <f t="shared" si="27"/>
        <v>0</v>
      </c>
      <c r="M73" s="74">
        <f t="shared" si="27"/>
        <v>0</v>
      </c>
      <c r="N73" s="74">
        <f t="shared" si="27"/>
        <v>0</v>
      </c>
      <c r="O73" s="74">
        <f t="shared" si="27"/>
        <v>0</v>
      </c>
      <c r="P73" s="74">
        <f t="shared" si="27"/>
        <v>0</v>
      </c>
      <c r="Q73" s="74">
        <f t="shared" si="27"/>
        <v>0</v>
      </c>
      <c r="R73" s="74">
        <f t="shared" si="27"/>
        <v>0</v>
      </c>
      <c r="S73" s="74">
        <f t="shared" si="27"/>
        <v>0</v>
      </c>
      <c r="T73" s="74">
        <f t="shared" si="27"/>
        <v>0</v>
      </c>
      <c r="U73" s="74">
        <f t="shared" si="27"/>
        <v>0</v>
      </c>
      <c r="V73" s="31" t="s">
        <v>20</v>
      </c>
      <c r="W73" s="70" t="s">
        <v>20</v>
      </c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74"/>
      <c r="AR73" s="74"/>
      <c r="AS73" s="74"/>
      <c r="AT73" s="74"/>
      <c r="AU73" s="103"/>
      <c r="AV73" s="31">
        <f t="shared" si="27"/>
        <v>0</v>
      </c>
      <c r="AW73" s="31">
        <f t="shared" si="27"/>
        <v>0</v>
      </c>
      <c r="AX73" s="31">
        <f t="shared" si="27"/>
        <v>0</v>
      </c>
      <c r="AY73" s="31">
        <f t="shared" si="27"/>
        <v>0</v>
      </c>
      <c r="AZ73" s="31">
        <f t="shared" si="27"/>
        <v>0</v>
      </c>
      <c r="BA73" s="31">
        <f t="shared" si="27"/>
        <v>0</v>
      </c>
      <c r="BB73" s="31">
        <f t="shared" si="27"/>
        <v>0</v>
      </c>
      <c r="BC73" s="31">
        <f t="shared" si="27"/>
        <v>0</v>
      </c>
      <c r="BD73" s="31">
        <f t="shared" si="27"/>
        <v>0</v>
      </c>
      <c r="BE73" s="48">
        <f t="shared" si="4"/>
        <v>0</v>
      </c>
    </row>
    <row r="74" spans="1:57" ht="13.5" customHeight="1" hidden="1" thickBot="1">
      <c r="A74" s="136"/>
      <c r="B74" s="253"/>
      <c r="C74" s="255"/>
      <c r="D74" s="17" t="s">
        <v>21</v>
      </c>
      <c r="E74" s="74">
        <f>SUM(E76,E78)</f>
        <v>0</v>
      </c>
      <c r="F74" s="74">
        <f aca="true" t="shared" si="28" ref="F74:BD74">SUM(F76,F78)</f>
        <v>0</v>
      </c>
      <c r="G74" s="74">
        <f t="shared" si="28"/>
        <v>0</v>
      </c>
      <c r="H74" s="74">
        <f t="shared" si="28"/>
        <v>0</v>
      </c>
      <c r="I74" s="74">
        <f t="shared" si="28"/>
        <v>0</v>
      </c>
      <c r="J74" s="74">
        <f t="shared" si="28"/>
        <v>0</v>
      </c>
      <c r="K74" s="74">
        <f t="shared" si="28"/>
        <v>0</v>
      </c>
      <c r="L74" s="74">
        <f t="shared" si="28"/>
        <v>0</v>
      </c>
      <c r="M74" s="74">
        <f t="shared" si="28"/>
        <v>0</v>
      </c>
      <c r="N74" s="74">
        <f t="shared" si="28"/>
        <v>0</v>
      </c>
      <c r="O74" s="74">
        <f t="shared" si="28"/>
        <v>0</v>
      </c>
      <c r="P74" s="74">
        <f t="shared" si="28"/>
        <v>0</v>
      </c>
      <c r="Q74" s="74">
        <f t="shared" si="28"/>
        <v>0</v>
      </c>
      <c r="R74" s="74">
        <f t="shared" si="28"/>
        <v>0</v>
      </c>
      <c r="S74" s="74">
        <f t="shared" si="28"/>
        <v>0</v>
      </c>
      <c r="T74" s="74">
        <f t="shared" si="28"/>
        <v>0</v>
      </c>
      <c r="U74" s="74">
        <f t="shared" si="28"/>
        <v>0</v>
      </c>
      <c r="V74" s="31" t="s">
        <v>20</v>
      </c>
      <c r="W74" s="70" t="s">
        <v>20</v>
      </c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74"/>
      <c r="AR74" s="74"/>
      <c r="AS74" s="74"/>
      <c r="AT74" s="74"/>
      <c r="AU74" s="103"/>
      <c r="AV74" s="31">
        <f t="shared" si="28"/>
        <v>0</v>
      </c>
      <c r="AW74" s="31">
        <f t="shared" si="28"/>
        <v>0</v>
      </c>
      <c r="AX74" s="31">
        <f t="shared" si="28"/>
        <v>0</v>
      </c>
      <c r="AY74" s="31">
        <f t="shared" si="28"/>
        <v>0</v>
      </c>
      <c r="AZ74" s="31">
        <f t="shared" si="28"/>
        <v>0</v>
      </c>
      <c r="BA74" s="31">
        <f t="shared" si="28"/>
        <v>0</v>
      </c>
      <c r="BB74" s="31">
        <f t="shared" si="28"/>
        <v>0</v>
      </c>
      <c r="BC74" s="31">
        <f t="shared" si="28"/>
        <v>0</v>
      </c>
      <c r="BD74" s="31">
        <f t="shared" si="28"/>
        <v>0</v>
      </c>
      <c r="BE74" s="48">
        <f t="shared" si="4"/>
        <v>0</v>
      </c>
    </row>
    <row r="75" spans="1:57" ht="13.5" customHeight="1" hidden="1" thickBot="1">
      <c r="A75" s="136"/>
      <c r="B75" s="182"/>
      <c r="C75" s="250"/>
      <c r="D75" s="17" t="s">
        <v>19</v>
      </c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31" t="s">
        <v>20</v>
      </c>
      <c r="W75" s="70" t="s">
        <v>20</v>
      </c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1"/>
      <c r="AR75" s="71"/>
      <c r="AS75" s="71"/>
      <c r="AT75" s="71"/>
      <c r="AU75" s="104"/>
      <c r="AV75" s="72"/>
      <c r="AW75" s="72"/>
      <c r="AX75" s="72"/>
      <c r="AY75" s="72"/>
      <c r="AZ75" s="72"/>
      <c r="BA75" s="72"/>
      <c r="BB75" s="72"/>
      <c r="BC75" s="72"/>
      <c r="BD75" s="72"/>
      <c r="BE75" s="48">
        <f t="shared" si="4"/>
        <v>0</v>
      </c>
    </row>
    <row r="76" spans="1:57" ht="13.5" customHeight="1" hidden="1" thickBot="1">
      <c r="A76" s="136"/>
      <c r="B76" s="259"/>
      <c r="C76" s="257"/>
      <c r="D76" s="17" t="s">
        <v>21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31" t="s">
        <v>20</v>
      </c>
      <c r="W76" s="70" t="s">
        <v>20</v>
      </c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1"/>
      <c r="AR76" s="71"/>
      <c r="AS76" s="71"/>
      <c r="AT76" s="71"/>
      <c r="AU76" s="104"/>
      <c r="AV76" s="72"/>
      <c r="AW76" s="72"/>
      <c r="AX76" s="72"/>
      <c r="AY76" s="72"/>
      <c r="AZ76" s="72"/>
      <c r="BA76" s="72"/>
      <c r="BB76" s="72"/>
      <c r="BC76" s="72"/>
      <c r="BD76" s="72"/>
      <c r="BE76" s="48">
        <f t="shared" si="4"/>
        <v>0</v>
      </c>
    </row>
    <row r="77" spans="1:57" ht="13.5" customHeight="1" hidden="1" thickBot="1">
      <c r="A77" s="136"/>
      <c r="B77" s="182"/>
      <c r="C77" s="250"/>
      <c r="D77" s="17" t="s">
        <v>19</v>
      </c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31" t="s">
        <v>20</v>
      </c>
      <c r="W77" s="70" t="s">
        <v>20</v>
      </c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1"/>
      <c r="AR77" s="71"/>
      <c r="AS77" s="71"/>
      <c r="AT77" s="71"/>
      <c r="AU77" s="104"/>
      <c r="AV77" s="72"/>
      <c r="AW77" s="72"/>
      <c r="AX77" s="72"/>
      <c r="AY77" s="72"/>
      <c r="AZ77" s="72"/>
      <c r="BA77" s="72"/>
      <c r="BB77" s="72"/>
      <c r="BC77" s="72"/>
      <c r="BD77" s="72"/>
      <c r="BE77" s="48">
        <f t="shared" si="4"/>
        <v>0</v>
      </c>
    </row>
    <row r="78" spans="1:57" ht="29.25" customHeight="1" hidden="1" thickBot="1">
      <c r="A78" s="136"/>
      <c r="B78" s="259"/>
      <c r="C78" s="251"/>
      <c r="D78" s="17" t="s">
        <v>21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31" t="s">
        <v>20</v>
      </c>
      <c r="W78" s="70" t="s">
        <v>20</v>
      </c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1"/>
      <c r="AR78" s="71"/>
      <c r="AS78" s="71"/>
      <c r="AT78" s="71"/>
      <c r="AU78" s="104"/>
      <c r="AV78" s="72"/>
      <c r="AW78" s="72"/>
      <c r="AX78" s="72"/>
      <c r="AY78" s="72"/>
      <c r="AZ78" s="72"/>
      <c r="BA78" s="72"/>
      <c r="BB78" s="72"/>
      <c r="BC78" s="72"/>
      <c r="BD78" s="72"/>
      <c r="BE78" s="48">
        <f t="shared" si="4"/>
        <v>0</v>
      </c>
    </row>
    <row r="79" spans="1:57" ht="13.5" customHeight="1" hidden="1" thickBot="1">
      <c r="A79" s="136"/>
      <c r="B79" s="17"/>
      <c r="C79" s="90"/>
      <c r="D79" s="17" t="s">
        <v>19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31" t="s">
        <v>20</v>
      </c>
      <c r="W79" s="70" t="s">
        <v>20</v>
      </c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1"/>
      <c r="AR79" s="71"/>
      <c r="AS79" s="71"/>
      <c r="AT79" s="71"/>
      <c r="AU79" s="104"/>
      <c r="AV79" s="72"/>
      <c r="AW79" s="72"/>
      <c r="AX79" s="72"/>
      <c r="AY79" s="72"/>
      <c r="AZ79" s="72"/>
      <c r="BA79" s="72"/>
      <c r="BB79" s="72"/>
      <c r="BC79" s="72"/>
      <c r="BD79" s="72"/>
      <c r="BE79" s="48">
        <f t="shared" si="4"/>
        <v>0</v>
      </c>
    </row>
    <row r="80" spans="1:57" ht="13.5" customHeight="1" hidden="1" thickBot="1">
      <c r="A80" s="136"/>
      <c r="B80" s="66"/>
      <c r="C80" s="83"/>
      <c r="D80" s="17" t="s">
        <v>19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31" t="s">
        <v>20</v>
      </c>
      <c r="W80" s="70" t="s">
        <v>20</v>
      </c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1"/>
      <c r="AR80" s="71"/>
      <c r="AS80" s="71"/>
      <c r="AT80" s="71"/>
      <c r="AU80" s="104"/>
      <c r="AV80" s="72"/>
      <c r="AW80" s="72"/>
      <c r="AX80" s="72"/>
      <c r="AY80" s="72"/>
      <c r="AZ80" s="72"/>
      <c r="BA80" s="72"/>
      <c r="BB80" s="72"/>
      <c r="BC80" s="72"/>
      <c r="BD80" s="72"/>
      <c r="BE80" s="48">
        <f t="shared" si="4"/>
        <v>0</v>
      </c>
    </row>
    <row r="81" spans="1:57" ht="13.5" customHeight="1" hidden="1" thickBot="1">
      <c r="A81" s="136"/>
      <c r="B81" s="252"/>
      <c r="C81" s="254"/>
      <c r="D81" s="17" t="s">
        <v>19</v>
      </c>
      <c r="E81" s="74">
        <f>SUM(E83,E85,E86)</f>
        <v>0</v>
      </c>
      <c r="F81" s="74">
        <f aca="true" t="shared" si="29" ref="F81:BD81">SUM(F83,F85,F86)</f>
        <v>0</v>
      </c>
      <c r="G81" s="74">
        <f t="shared" si="29"/>
        <v>0</v>
      </c>
      <c r="H81" s="74">
        <f t="shared" si="29"/>
        <v>0</v>
      </c>
      <c r="I81" s="74">
        <f t="shared" si="29"/>
        <v>0</v>
      </c>
      <c r="J81" s="74">
        <f t="shared" si="29"/>
        <v>0</v>
      </c>
      <c r="K81" s="74">
        <f t="shared" si="29"/>
        <v>0</v>
      </c>
      <c r="L81" s="74">
        <f t="shared" si="29"/>
        <v>0</v>
      </c>
      <c r="M81" s="74">
        <f t="shared" si="29"/>
        <v>0</v>
      </c>
      <c r="N81" s="74">
        <f t="shared" si="29"/>
        <v>0</v>
      </c>
      <c r="O81" s="74">
        <f t="shared" si="29"/>
        <v>0</v>
      </c>
      <c r="P81" s="74">
        <f t="shared" si="29"/>
        <v>0</v>
      </c>
      <c r="Q81" s="74">
        <f t="shared" si="29"/>
        <v>0</v>
      </c>
      <c r="R81" s="74">
        <f t="shared" si="29"/>
        <v>0</v>
      </c>
      <c r="S81" s="74">
        <f t="shared" si="29"/>
        <v>0</v>
      </c>
      <c r="T81" s="74">
        <f t="shared" si="29"/>
        <v>0</v>
      </c>
      <c r="U81" s="74">
        <f t="shared" si="29"/>
        <v>0</v>
      </c>
      <c r="V81" s="31" t="s">
        <v>20</v>
      </c>
      <c r="W81" s="70" t="s">
        <v>20</v>
      </c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74"/>
      <c r="AR81" s="74"/>
      <c r="AS81" s="74"/>
      <c r="AT81" s="74"/>
      <c r="AU81" s="103"/>
      <c r="AV81" s="31">
        <f t="shared" si="29"/>
        <v>0</v>
      </c>
      <c r="AW81" s="31">
        <f t="shared" si="29"/>
        <v>0</v>
      </c>
      <c r="AX81" s="31">
        <f t="shared" si="29"/>
        <v>0</v>
      </c>
      <c r="AY81" s="31">
        <f t="shared" si="29"/>
        <v>0</v>
      </c>
      <c r="AZ81" s="31">
        <f t="shared" si="29"/>
        <v>0</v>
      </c>
      <c r="BA81" s="31">
        <f t="shared" si="29"/>
        <v>0</v>
      </c>
      <c r="BB81" s="31">
        <f t="shared" si="29"/>
        <v>0</v>
      </c>
      <c r="BC81" s="31">
        <f t="shared" si="29"/>
        <v>0</v>
      </c>
      <c r="BD81" s="31">
        <f t="shared" si="29"/>
        <v>0</v>
      </c>
      <c r="BE81" s="48">
        <f aca="true" t="shared" si="30" ref="BE81:BE129">SUM(E81:BD81)</f>
        <v>0</v>
      </c>
    </row>
    <row r="82" spans="1:57" ht="13.5" customHeight="1" hidden="1" thickBot="1">
      <c r="A82" s="136"/>
      <c r="B82" s="253"/>
      <c r="C82" s="255"/>
      <c r="D82" s="17" t="s">
        <v>21</v>
      </c>
      <c r="E82" s="74">
        <f>SUM(E84)</f>
        <v>0</v>
      </c>
      <c r="F82" s="74">
        <f aca="true" t="shared" si="31" ref="F82:BD82">SUM(F84)</f>
        <v>0</v>
      </c>
      <c r="G82" s="74">
        <f t="shared" si="31"/>
        <v>0</v>
      </c>
      <c r="H82" s="74">
        <f t="shared" si="31"/>
        <v>0</v>
      </c>
      <c r="I82" s="74">
        <f t="shared" si="31"/>
        <v>0</v>
      </c>
      <c r="J82" s="74">
        <f t="shared" si="31"/>
        <v>0</v>
      </c>
      <c r="K82" s="74">
        <f t="shared" si="31"/>
        <v>0</v>
      </c>
      <c r="L82" s="74">
        <f t="shared" si="31"/>
        <v>0</v>
      </c>
      <c r="M82" s="74">
        <f t="shared" si="31"/>
        <v>0</v>
      </c>
      <c r="N82" s="74">
        <f t="shared" si="31"/>
        <v>0</v>
      </c>
      <c r="O82" s="74">
        <f t="shared" si="31"/>
        <v>0</v>
      </c>
      <c r="P82" s="74">
        <f t="shared" si="31"/>
        <v>0</v>
      </c>
      <c r="Q82" s="74">
        <f t="shared" si="31"/>
        <v>0</v>
      </c>
      <c r="R82" s="74">
        <f t="shared" si="31"/>
        <v>0</v>
      </c>
      <c r="S82" s="74">
        <f t="shared" si="31"/>
        <v>0</v>
      </c>
      <c r="T82" s="74">
        <f t="shared" si="31"/>
        <v>0</v>
      </c>
      <c r="U82" s="74">
        <f t="shared" si="31"/>
        <v>0</v>
      </c>
      <c r="V82" s="31" t="s">
        <v>20</v>
      </c>
      <c r="W82" s="70" t="s">
        <v>20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74"/>
      <c r="AR82" s="74"/>
      <c r="AS82" s="74"/>
      <c r="AT82" s="74"/>
      <c r="AU82" s="103"/>
      <c r="AV82" s="31">
        <f t="shared" si="31"/>
        <v>0</v>
      </c>
      <c r="AW82" s="31">
        <f t="shared" si="31"/>
        <v>0</v>
      </c>
      <c r="AX82" s="31">
        <f t="shared" si="31"/>
        <v>0</v>
      </c>
      <c r="AY82" s="31">
        <f t="shared" si="31"/>
        <v>0</v>
      </c>
      <c r="AZ82" s="31">
        <f t="shared" si="31"/>
        <v>0</v>
      </c>
      <c r="BA82" s="31">
        <f t="shared" si="31"/>
        <v>0</v>
      </c>
      <c r="BB82" s="31">
        <f t="shared" si="31"/>
        <v>0</v>
      </c>
      <c r="BC82" s="31">
        <f t="shared" si="31"/>
        <v>0</v>
      </c>
      <c r="BD82" s="31">
        <f t="shared" si="31"/>
        <v>0</v>
      </c>
      <c r="BE82" s="48">
        <f t="shared" si="30"/>
        <v>0</v>
      </c>
    </row>
    <row r="83" spans="1:57" ht="13.5" customHeight="1" hidden="1" thickBot="1">
      <c r="A83" s="136"/>
      <c r="B83" s="182"/>
      <c r="C83" s="250"/>
      <c r="D83" s="17" t="s">
        <v>19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31" t="s">
        <v>20</v>
      </c>
      <c r="W83" s="70" t="s">
        <v>20</v>
      </c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1"/>
      <c r="AR83" s="71"/>
      <c r="AS83" s="71"/>
      <c r="AT83" s="71"/>
      <c r="AU83" s="104"/>
      <c r="AV83" s="72"/>
      <c r="AW83" s="72"/>
      <c r="AX83" s="72"/>
      <c r="AY83" s="72"/>
      <c r="AZ83" s="72"/>
      <c r="BA83" s="72"/>
      <c r="BB83" s="72"/>
      <c r="BC83" s="72"/>
      <c r="BD83" s="72"/>
      <c r="BE83" s="48">
        <f t="shared" si="30"/>
        <v>0</v>
      </c>
    </row>
    <row r="84" spans="1:57" ht="13.5" customHeight="1" hidden="1" thickBot="1">
      <c r="A84" s="136"/>
      <c r="B84" s="259"/>
      <c r="C84" s="257"/>
      <c r="D84" s="17" t="s">
        <v>21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31" t="s">
        <v>20</v>
      </c>
      <c r="W84" s="70" t="s">
        <v>20</v>
      </c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1"/>
      <c r="AR84" s="71"/>
      <c r="AS84" s="71"/>
      <c r="AT84" s="71"/>
      <c r="AU84" s="104"/>
      <c r="AV84" s="72"/>
      <c r="AW84" s="72"/>
      <c r="AX84" s="72"/>
      <c r="AY84" s="72"/>
      <c r="AZ84" s="72"/>
      <c r="BA84" s="72"/>
      <c r="BB84" s="72"/>
      <c r="BC84" s="72"/>
      <c r="BD84" s="72"/>
      <c r="BE84" s="48">
        <f t="shared" si="30"/>
        <v>0</v>
      </c>
    </row>
    <row r="85" spans="1:57" ht="13.5" customHeight="1" hidden="1" thickBot="1">
      <c r="A85" s="136"/>
      <c r="B85" s="17"/>
      <c r="C85" s="90"/>
      <c r="D85" s="17" t="s">
        <v>19</v>
      </c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31" t="s">
        <v>20</v>
      </c>
      <c r="W85" s="70" t="s">
        <v>20</v>
      </c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1"/>
      <c r="AR85" s="71"/>
      <c r="AS85" s="71"/>
      <c r="AT85" s="71"/>
      <c r="AU85" s="104"/>
      <c r="AV85" s="72"/>
      <c r="AW85" s="72"/>
      <c r="AX85" s="72"/>
      <c r="AY85" s="72"/>
      <c r="AZ85" s="72"/>
      <c r="BA85" s="72"/>
      <c r="BB85" s="72"/>
      <c r="BC85" s="72"/>
      <c r="BD85" s="72"/>
      <c r="BE85" s="48">
        <f t="shared" si="30"/>
        <v>0</v>
      </c>
    </row>
    <row r="86" spans="1:57" ht="0.75" customHeight="1" hidden="1" thickBot="1">
      <c r="A86" s="136"/>
      <c r="B86" s="66"/>
      <c r="C86" s="83"/>
      <c r="D86" s="17" t="s">
        <v>19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31" t="s">
        <v>20</v>
      </c>
      <c r="W86" s="70" t="s">
        <v>20</v>
      </c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1"/>
      <c r="AR86" s="71"/>
      <c r="AS86" s="71"/>
      <c r="AT86" s="71"/>
      <c r="AU86" s="104"/>
      <c r="AV86" s="72"/>
      <c r="AW86" s="72"/>
      <c r="AX86" s="72"/>
      <c r="AY86" s="72"/>
      <c r="AZ86" s="72"/>
      <c r="BA86" s="72"/>
      <c r="BB86" s="72"/>
      <c r="BC86" s="72"/>
      <c r="BD86" s="72"/>
      <c r="BE86" s="48">
        <f t="shared" si="30"/>
        <v>0</v>
      </c>
    </row>
    <row r="87" spans="1:57" ht="13.5" customHeight="1" hidden="1" thickBot="1">
      <c r="A87" s="136"/>
      <c r="B87" s="252"/>
      <c r="C87" s="254"/>
      <c r="D87" s="17" t="s">
        <v>19</v>
      </c>
      <c r="E87" s="74">
        <f>SUM(E89,E91,E92)</f>
        <v>0</v>
      </c>
      <c r="F87" s="74">
        <f aca="true" t="shared" si="32" ref="F87:BD87">SUM(F89,F91,F92)</f>
        <v>0</v>
      </c>
      <c r="G87" s="74">
        <f t="shared" si="32"/>
        <v>0</v>
      </c>
      <c r="H87" s="74">
        <f t="shared" si="32"/>
        <v>0</v>
      </c>
      <c r="I87" s="74">
        <f t="shared" si="32"/>
        <v>0</v>
      </c>
      <c r="J87" s="74">
        <f t="shared" si="32"/>
        <v>0</v>
      </c>
      <c r="K87" s="74">
        <f t="shared" si="32"/>
        <v>0</v>
      </c>
      <c r="L87" s="74">
        <f t="shared" si="32"/>
        <v>0</v>
      </c>
      <c r="M87" s="74">
        <f t="shared" si="32"/>
        <v>0</v>
      </c>
      <c r="N87" s="74">
        <f t="shared" si="32"/>
        <v>0</v>
      </c>
      <c r="O87" s="74">
        <f t="shared" si="32"/>
        <v>0</v>
      </c>
      <c r="P87" s="74">
        <f t="shared" si="32"/>
        <v>0</v>
      </c>
      <c r="Q87" s="74">
        <f t="shared" si="32"/>
        <v>0</v>
      </c>
      <c r="R87" s="74">
        <f t="shared" si="32"/>
        <v>0</v>
      </c>
      <c r="S87" s="74">
        <f t="shared" si="32"/>
        <v>0</v>
      </c>
      <c r="T87" s="74">
        <f t="shared" si="32"/>
        <v>0</v>
      </c>
      <c r="U87" s="74">
        <f t="shared" si="32"/>
        <v>0</v>
      </c>
      <c r="V87" s="31" t="s">
        <v>20</v>
      </c>
      <c r="W87" s="70" t="s">
        <v>20</v>
      </c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74"/>
      <c r="AR87" s="74"/>
      <c r="AS87" s="74"/>
      <c r="AT87" s="74"/>
      <c r="AU87" s="103"/>
      <c r="AV87" s="31">
        <f t="shared" si="32"/>
        <v>0</v>
      </c>
      <c r="AW87" s="31">
        <f t="shared" si="32"/>
        <v>0</v>
      </c>
      <c r="AX87" s="31">
        <f t="shared" si="32"/>
        <v>0</v>
      </c>
      <c r="AY87" s="31">
        <f t="shared" si="32"/>
        <v>0</v>
      </c>
      <c r="AZ87" s="31">
        <f t="shared" si="32"/>
        <v>0</v>
      </c>
      <c r="BA87" s="31">
        <f t="shared" si="32"/>
        <v>0</v>
      </c>
      <c r="BB87" s="31">
        <f t="shared" si="32"/>
        <v>0</v>
      </c>
      <c r="BC87" s="31">
        <f t="shared" si="32"/>
        <v>0</v>
      </c>
      <c r="BD87" s="31">
        <f t="shared" si="32"/>
        <v>0</v>
      </c>
      <c r="BE87" s="48">
        <f t="shared" si="30"/>
        <v>0</v>
      </c>
    </row>
    <row r="88" spans="1:57" ht="13.5" customHeight="1" hidden="1" thickBot="1">
      <c r="A88" s="136"/>
      <c r="B88" s="253"/>
      <c r="C88" s="255"/>
      <c r="D88" s="17" t="s">
        <v>21</v>
      </c>
      <c r="E88" s="74">
        <f>SUM(E90)</f>
        <v>0</v>
      </c>
      <c r="F88" s="74">
        <f aca="true" t="shared" si="33" ref="F88:BD88">SUM(F90)</f>
        <v>0</v>
      </c>
      <c r="G88" s="74">
        <f t="shared" si="33"/>
        <v>0</v>
      </c>
      <c r="H88" s="74">
        <f t="shared" si="33"/>
        <v>0</v>
      </c>
      <c r="I88" s="74">
        <f t="shared" si="33"/>
        <v>0</v>
      </c>
      <c r="J88" s="74">
        <f t="shared" si="33"/>
        <v>0</v>
      </c>
      <c r="K88" s="74">
        <f t="shared" si="33"/>
        <v>0</v>
      </c>
      <c r="L88" s="74">
        <f t="shared" si="33"/>
        <v>0</v>
      </c>
      <c r="M88" s="74">
        <f t="shared" si="33"/>
        <v>0</v>
      </c>
      <c r="N88" s="74">
        <f t="shared" si="33"/>
        <v>0</v>
      </c>
      <c r="O88" s="74">
        <f t="shared" si="33"/>
        <v>0</v>
      </c>
      <c r="P88" s="74">
        <f t="shared" si="33"/>
        <v>0</v>
      </c>
      <c r="Q88" s="74">
        <f t="shared" si="33"/>
        <v>0</v>
      </c>
      <c r="R88" s="74">
        <f t="shared" si="33"/>
        <v>0</v>
      </c>
      <c r="S88" s="74">
        <f t="shared" si="33"/>
        <v>0</v>
      </c>
      <c r="T88" s="74">
        <f t="shared" si="33"/>
        <v>0</v>
      </c>
      <c r="U88" s="74">
        <f t="shared" si="33"/>
        <v>0</v>
      </c>
      <c r="V88" s="31" t="s">
        <v>20</v>
      </c>
      <c r="W88" s="70" t="s">
        <v>20</v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74"/>
      <c r="AR88" s="74"/>
      <c r="AS88" s="74"/>
      <c r="AT88" s="74"/>
      <c r="AU88" s="103"/>
      <c r="AV88" s="31">
        <f t="shared" si="33"/>
        <v>0</v>
      </c>
      <c r="AW88" s="31">
        <f t="shared" si="33"/>
        <v>0</v>
      </c>
      <c r="AX88" s="31">
        <f t="shared" si="33"/>
        <v>0</v>
      </c>
      <c r="AY88" s="31">
        <f t="shared" si="33"/>
        <v>0</v>
      </c>
      <c r="AZ88" s="31">
        <f t="shared" si="33"/>
        <v>0</v>
      </c>
      <c r="BA88" s="31">
        <f t="shared" si="33"/>
        <v>0</v>
      </c>
      <c r="BB88" s="31">
        <f t="shared" si="33"/>
        <v>0</v>
      </c>
      <c r="BC88" s="31">
        <f t="shared" si="33"/>
        <v>0</v>
      </c>
      <c r="BD88" s="31">
        <f t="shared" si="33"/>
        <v>0</v>
      </c>
      <c r="BE88" s="48">
        <f t="shared" si="30"/>
        <v>0</v>
      </c>
    </row>
    <row r="89" spans="1:57" ht="13.5" customHeight="1" hidden="1" thickBot="1">
      <c r="A89" s="136"/>
      <c r="B89" s="182"/>
      <c r="C89" s="250"/>
      <c r="D89" s="17" t="s">
        <v>19</v>
      </c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31" t="s">
        <v>20</v>
      </c>
      <c r="W89" s="70" t="s">
        <v>20</v>
      </c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1"/>
      <c r="AR89" s="71"/>
      <c r="AS89" s="71"/>
      <c r="AT89" s="71"/>
      <c r="AU89" s="104"/>
      <c r="AV89" s="72"/>
      <c r="AW89" s="72"/>
      <c r="AX89" s="72"/>
      <c r="AY89" s="72"/>
      <c r="AZ89" s="72"/>
      <c r="BA89" s="72"/>
      <c r="BB89" s="72"/>
      <c r="BC89" s="72"/>
      <c r="BD89" s="72"/>
      <c r="BE89" s="48">
        <f t="shared" si="30"/>
        <v>0</v>
      </c>
    </row>
    <row r="90" spans="1:57" ht="22.5" customHeight="1" hidden="1" thickBot="1">
      <c r="A90" s="136"/>
      <c r="B90" s="259"/>
      <c r="C90" s="257"/>
      <c r="D90" s="17" t="s">
        <v>21</v>
      </c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31" t="s">
        <v>20</v>
      </c>
      <c r="W90" s="70" t="s">
        <v>20</v>
      </c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1"/>
      <c r="AR90" s="71"/>
      <c r="AS90" s="71"/>
      <c r="AT90" s="71"/>
      <c r="AU90" s="104"/>
      <c r="AV90" s="72"/>
      <c r="AW90" s="72"/>
      <c r="AX90" s="72"/>
      <c r="AY90" s="72"/>
      <c r="AZ90" s="72"/>
      <c r="BA90" s="72"/>
      <c r="BB90" s="72"/>
      <c r="BC90" s="72"/>
      <c r="BD90" s="72"/>
      <c r="BE90" s="48">
        <f t="shared" si="30"/>
        <v>0</v>
      </c>
    </row>
    <row r="91" spans="1:57" ht="13.5" customHeight="1" hidden="1" thickBot="1">
      <c r="A91" s="136"/>
      <c r="B91" s="17"/>
      <c r="C91" s="90"/>
      <c r="D91" s="17" t="s">
        <v>19</v>
      </c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31" t="s">
        <v>20</v>
      </c>
      <c r="W91" s="70" t="s">
        <v>20</v>
      </c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1"/>
      <c r="AR91" s="71"/>
      <c r="AS91" s="71"/>
      <c r="AT91" s="71"/>
      <c r="AU91" s="104"/>
      <c r="AV91" s="72"/>
      <c r="AW91" s="72"/>
      <c r="AX91" s="72"/>
      <c r="AY91" s="72"/>
      <c r="AZ91" s="72"/>
      <c r="BA91" s="72"/>
      <c r="BB91" s="72"/>
      <c r="BC91" s="72"/>
      <c r="BD91" s="72"/>
      <c r="BE91" s="48">
        <f t="shared" si="30"/>
        <v>0</v>
      </c>
    </row>
    <row r="92" spans="1:57" ht="13.5" customHeight="1" hidden="1" thickBot="1">
      <c r="A92" s="136"/>
      <c r="B92" s="66"/>
      <c r="C92" s="83"/>
      <c r="D92" s="17" t="s">
        <v>19</v>
      </c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31" t="s">
        <v>20</v>
      </c>
      <c r="W92" s="70" t="s">
        <v>20</v>
      </c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1"/>
      <c r="AR92" s="71"/>
      <c r="AS92" s="71"/>
      <c r="AT92" s="71"/>
      <c r="AU92" s="104"/>
      <c r="AV92" s="72"/>
      <c r="AW92" s="72"/>
      <c r="AX92" s="72"/>
      <c r="AY92" s="72"/>
      <c r="AZ92" s="72"/>
      <c r="BA92" s="72"/>
      <c r="BB92" s="72"/>
      <c r="BC92" s="72"/>
      <c r="BD92" s="72"/>
      <c r="BE92" s="48">
        <f t="shared" si="30"/>
        <v>0</v>
      </c>
    </row>
    <row r="93" spans="1:57" ht="13.5" customHeight="1" hidden="1" thickBot="1">
      <c r="A93" s="136"/>
      <c r="B93" s="252"/>
      <c r="C93" s="254"/>
      <c r="D93" s="17" t="s">
        <v>19</v>
      </c>
      <c r="E93" s="74">
        <f>SUM(E95,E97,E98)</f>
        <v>0</v>
      </c>
      <c r="F93" s="74">
        <f aca="true" t="shared" si="34" ref="F93:BD93">SUM(F95,F97,F98)</f>
        <v>0</v>
      </c>
      <c r="G93" s="74">
        <f t="shared" si="34"/>
        <v>0</v>
      </c>
      <c r="H93" s="74">
        <f t="shared" si="34"/>
        <v>0</v>
      </c>
      <c r="I93" s="74">
        <f t="shared" si="34"/>
        <v>0</v>
      </c>
      <c r="J93" s="74">
        <f t="shared" si="34"/>
        <v>0</v>
      </c>
      <c r="K93" s="74">
        <f t="shared" si="34"/>
        <v>0</v>
      </c>
      <c r="L93" s="74">
        <f t="shared" si="34"/>
        <v>0</v>
      </c>
      <c r="M93" s="74">
        <f t="shared" si="34"/>
        <v>0</v>
      </c>
      <c r="N93" s="74">
        <f t="shared" si="34"/>
        <v>0</v>
      </c>
      <c r="O93" s="74">
        <f t="shared" si="34"/>
        <v>0</v>
      </c>
      <c r="P93" s="74">
        <f t="shared" si="34"/>
        <v>0</v>
      </c>
      <c r="Q93" s="74">
        <f t="shared" si="34"/>
        <v>0</v>
      </c>
      <c r="R93" s="74">
        <f t="shared" si="34"/>
        <v>0</v>
      </c>
      <c r="S93" s="74">
        <f t="shared" si="34"/>
        <v>0</v>
      </c>
      <c r="T93" s="74">
        <f t="shared" si="34"/>
        <v>0</v>
      </c>
      <c r="U93" s="74">
        <f t="shared" si="34"/>
        <v>0</v>
      </c>
      <c r="V93" s="31" t="s">
        <v>20</v>
      </c>
      <c r="W93" s="70" t="s">
        <v>20</v>
      </c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74"/>
      <c r="AR93" s="74"/>
      <c r="AS93" s="74"/>
      <c r="AT93" s="74"/>
      <c r="AU93" s="103"/>
      <c r="AV93" s="31">
        <f t="shared" si="34"/>
        <v>0</v>
      </c>
      <c r="AW93" s="31">
        <f t="shared" si="34"/>
        <v>0</v>
      </c>
      <c r="AX93" s="31">
        <f t="shared" si="34"/>
        <v>0</v>
      </c>
      <c r="AY93" s="31">
        <f t="shared" si="34"/>
        <v>0</v>
      </c>
      <c r="AZ93" s="31">
        <f t="shared" si="34"/>
        <v>0</v>
      </c>
      <c r="BA93" s="31">
        <f t="shared" si="34"/>
        <v>0</v>
      </c>
      <c r="BB93" s="31">
        <f t="shared" si="34"/>
        <v>0</v>
      </c>
      <c r="BC93" s="31">
        <f t="shared" si="34"/>
        <v>0</v>
      </c>
      <c r="BD93" s="31">
        <f t="shared" si="34"/>
        <v>0</v>
      </c>
      <c r="BE93" s="48">
        <f t="shared" si="30"/>
        <v>0</v>
      </c>
    </row>
    <row r="94" spans="1:57" ht="13.5" customHeight="1" hidden="1" thickBot="1">
      <c r="A94" s="136"/>
      <c r="B94" s="253"/>
      <c r="C94" s="255"/>
      <c r="D94" s="17" t="s">
        <v>21</v>
      </c>
      <c r="E94" s="74">
        <f>SUM(E96)</f>
        <v>0</v>
      </c>
      <c r="F94" s="74">
        <f aca="true" t="shared" si="35" ref="F94:BD94">SUM(F96)</f>
        <v>0</v>
      </c>
      <c r="G94" s="74">
        <f t="shared" si="35"/>
        <v>0</v>
      </c>
      <c r="H94" s="74">
        <f t="shared" si="35"/>
        <v>0</v>
      </c>
      <c r="I94" s="74">
        <f t="shared" si="35"/>
        <v>0</v>
      </c>
      <c r="J94" s="74">
        <f t="shared" si="35"/>
        <v>0</v>
      </c>
      <c r="K94" s="74">
        <f t="shared" si="35"/>
        <v>0</v>
      </c>
      <c r="L94" s="74">
        <f t="shared" si="35"/>
        <v>0</v>
      </c>
      <c r="M94" s="74">
        <f t="shared" si="35"/>
        <v>0</v>
      </c>
      <c r="N94" s="74">
        <f t="shared" si="35"/>
        <v>0</v>
      </c>
      <c r="O94" s="74">
        <f t="shared" si="35"/>
        <v>0</v>
      </c>
      <c r="P94" s="74">
        <f t="shared" si="35"/>
        <v>0</v>
      </c>
      <c r="Q94" s="74">
        <f t="shared" si="35"/>
        <v>0</v>
      </c>
      <c r="R94" s="74">
        <f t="shared" si="35"/>
        <v>0</v>
      </c>
      <c r="S94" s="74">
        <f t="shared" si="35"/>
        <v>0</v>
      </c>
      <c r="T94" s="74">
        <f t="shared" si="35"/>
        <v>0</v>
      </c>
      <c r="U94" s="74">
        <f t="shared" si="35"/>
        <v>0</v>
      </c>
      <c r="V94" s="31" t="s">
        <v>20</v>
      </c>
      <c r="W94" s="70" t="s">
        <v>20</v>
      </c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74"/>
      <c r="AR94" s="74"/>
      <c r="AS94" s="74"/>
      <c r="AT94" s="74"/>
      <c r="AU94" s="103"/>
      <c r="AV94" s="31">
        <f t="shared" si="35"/>
        <v>0</v>
      </c>
      <c r="AW94" s="31">
        <f t="shared" si="35"/>
        <v>0</v>
      </c>
      <c r="AX94" s="31">
        <f t="shared" si="35"/>
        <v>0</v>
      </c>
      <c r="AY94" s="31">
        <f t="shared" si="35"/>
        <v>0</v>
      </c>
      <c r="AZ94" s="31">
        <f t="shared" si="35"/>
        <v>0</v>
      </c>
      <c r="BA94" s="31">
        <f t="shared" si="35"/>
        <v>0</v>
      </c>
      <c r="BB94" s="31">
        <f t="shared" si="35"/>
        <v>0</v>
      </c>
      <c r="BC94" s="31">
        <f t="shared" si="35"/>
        <v>0</v>
      </c>
      <c r="BD94" s="31">
        <f t="shared" si="35"/>
        <v>0</v>
      </c>
      <c r="BE94" s="48">
        <f t="shared" si="30"/>
        <v>0</v>
      </c>
    </row>
    <row r="95" spans="1:57" ht="13.5" customHeight="1" hidden="1" thickBot="1">
      <c r="A95" s="136"/>
      <c r="B95" s="182"/>
      <c r="C95" s="250"/>
      <c r="D95" s="17" t="s">
        <v>19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31" t="s">
        <v>20</v>
      </c>
      <c r="W95" s="70" t="s">
        <v>20</v>
      </c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1"/>
      <c r="AR95" s="71"/>
      <c r="AS95" s="71"/>
      <c r="AT95" s="71"/>
      <c r="AU95" s="104"/>
      <c r="AV95" s="72"/>
      <c r="AW95" s="72"/>
      <c r="AX95" s="72"/>
      <c r="AY95" s="72"/>
      <c r="AZ95" s="72"/>
      <c r="BA95" s="72"/>
      <c r="BB95" s="72"/>
      <c r="BC95" s="72"/>
      <c r="BD95" s="72"/>
      <c r="BE95" s="48">
        <f t="shared" si="30"/>
        <v>0</v>
      </c>
    </row>
    <row r="96" spans="1:57" ht="13.5" customHeight="1" hidden="1" thickBot="1">
      <c r="A96" s="136"/>
      <c r="B96" s="259"/>
      <c r="C96" s="257"/>
      <c r="D96" s="17" t="s">
        <v>21</v>
      </c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31" t="s">
        <v>20</v>
      </c>
      <c r="W96" s="70" t="s">
        <v>20</v>
      </c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1"/>
      <c r="AR96" s="71"/>
      <c r="AS96" s="71"/>
      <c r="AT96" s="71"/>
      <c r="AU96" s="104"/>
      <c r="AV96" s="72"/>
      <c r="AW96" s="72"/>
      <c r="AX96" s="72"/>
      <c r="AY96" s="72"/>
      <c r="AZ96" s="72"/>
      <c r="BA96" s="72"/>
      <c r="BB96" s="72"/>
      <c r="BC96" s="72"/>
      <c r="BD96" s="72"/>
      <c r="BE96" s="48">
        <f t="shared" si="30"/>
        <v>0</v>
      </c>
    </row>
    <row r="97" spans="1:57" ht="13.5" customHeight="1" hidden="1" thickBot="1">
      <c r="A97" s="136"/>
      <c r="B97" s="17"/>
      <c r="C97" s="90"/>
      <c r="D97" s="17" t="s">
        <v>19</v>
      </c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31" t="s">
        <v>20</v>
      </c>
      <c r="W97" s="70" t="s">
        <v>20</v>
      </c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1"/>
      <c r="AR97" s="71"/>
      <c r="AS97" s="71"/>
      <c r="AT97" s="71"/>
      <c r="AU97" s="104"/>
      <c r="AV97" s="72"/>
      <c r="AW97" s="72"/>
      <c r="AX97" s="72"/>
      <c r="AY97" s="72"/>
      <c r="AZ97" s="72"/>
      <c r="BA97" s="72"/>
      <c r="BB97" s="72"/>
      <c r="BC97" s="72"/>
      <c r="BD97" s="72"/>
      <c r="BE97" s="48">
        <f t="shared" si="30"/>
        <v>0</v>
      </c>
    </row>
    <row r="98" spans="1:57" ht="13.5" customHeight="1" hidden="1" thickBot="1">
      <c r="A98" s="136"/>
      <c r="B98" s="66"/>
      <c r="C98" s="83"/>
      <c r="D98" s="17" t="s">
        <v>19</v>
      </c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31" t="s">
        <v>20</v>
      </c>
      <c r="W98" s="70" t="s">
        <v>20</v>
      </c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1"/>
      <c r="AR98" s="71"/>
      <c r="AS98" s="71"/>
      <c r="AT98" s="71"/>
      <c r="AU98" s="104"/>
      <c r="AV98" s="72"/>
      <c r="AW98" s="72"/>
      <c r="AX98" s="72"/>
      <c r="AY98" s="72"/>
      <c r="AZ98" s="72"/>
      <c r="BA98" s="72"/>
      <c r="BB98" s="72"/>
      <c r="BC98" s="72"/>
      <c r="BD98" s="72"/>
      <c r="BE98" s="48">
        <f t="shared" si="30"/>
        <v>0</v>
      </c>
    </row>
    <row r="99" spans="1:57" ht="13.5" customHeight="1" hidden="1" thickBot="1">
      <c r="A99" s="136"/>
      <c r="B99" s="252"/>
      <c r="C99" s="254"/>
      <c r="D99" s="17" t="s">
        <v>19</v>
      </c>
      <c r="E99" s="74">
        <f>SUM(E101,E103,E104)</f>
        <v>0</v>
      </c>
      <c r="F99" s="74">
        <f aca="true" t="shared" si="36" ref="F99:BD99">SUM(F101,F103,F104)</f>
        <v>0</v>
      </c>
      <c r="G99" s="74">
        <f t="shared" si="36"/>
        <v>0</v>
      </c>
      <c r="H99" s="74">
        <f t="shared" si="36"/>
        <v>0</v>
      </c>
      <c r="I99" s="74">
        <f t="shared" si="36"/>
        <v>0</v>
      </c>
      <c r="J99" s="74">
        <f t="shared" si="36"/>
        <v>0</v>
      </c>
      <c r="K99" s="74">
        <f t="shared" si="36"/>
        <v>0</v>
      </c>
      <c r="L99" s="74">
        <f t="shared" si="36"/>
        <v>0</v>
      </c>
      <c r="M99" s="74">
        <f t="shared" si="36"/>
        <v>0</v>
      </c>
      <c r="N99" s="74">
        <f t="shared" si="36"/>
        <v>0</v>
      </c>
      <c r="O99" s="74">
        <f t="shared" si="36"/>
        <v>0</v>
      </c>
      <c r="P99" s="74">
        <f t="shared" si="36"/>
        <v>0</v>
      </c>
      <c r="Q99" s="74">
        <f t="shared" si="36"/>
        <v>0</v>
      </c>
      <c r="R99" s="74">
        <f t="shared" si="36"/>
        <v>0</v>
      </c>
      <c r="S99" s="74">
        <f t="shared" si="36"/>
        <v>0</v>
      </c>
      <c r="T99" s="74">
        <f t="shared" si="36"/>
        <v>0</v>
      </c>
      <c r="U99" s="74">
        <f t="shared" si="36"/>
        <v>0</v>
      </c>
      <c r="V99" s="31" t="s">
        <v>20</v>
      </c>
      <c r="W99" s="70" t="s">
        <v>20</v>
      </c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74"/>
      <c r="AR99" s="74"/>
      <c r="AS99" s="74"/>
      <c r="AT99" s="74"/>
      <c r="AU99" s="103"/>
      <c r="AV99" s="31">
        <f t="shared" si="36"/>
        <v>0</v>
      </c>
      <c r="AW99" s="31">
        <f t="shared" si="36"/>
        <v>0</v>
      </c>
      <c r="AX99" s="31">
        <f t="shared" si="36"/>
        <v>0</v>
      </c>
      <c r="AY99" s="31">
        <f t="shared" si="36"/>
        <v>0</v>
      </c>
      <c r="AZ99" s="31">
        <f t="shared" si="36"/>
        <v>0</v>
      </c>
      <c r="BA99" s="31">
        <f t="shared" si="36"/>
        <v>0</v>
      </c>
      <c r="BB99" s="31">
        <f t="shared" si="36"/>
        <v>0</v>
      </c>
      <c r="BC99" s="31">
        <f t="shared" si="36"/>
        <v>0</v>
      </c>
      <c r="BD99" s="31">
        <f t="shared" si="36"/>
        <v>0</v>
      </c>
      <c r="BE99" s="48">
        <f t="shared" si="30"/>
        <v>0</v>
      </c>
    </row>
    <row r="100" spans="1:57" ht="13.5" customHeight="1" hidden="1" thickBot="1">
      <c r="A100" s="136"/>
      <c r="B100" s="253"/>
      <c r="C100" s="255"/>
      <c r="D100" s="17" t="s">
        <v>21</v>
      </c>
      <c r="E100" s="74">
        <f>SUM(E102)</f>
        <v>0</v>
      </c>
      <c r="F100" s="74">
        <f aca="true" t="shared" si="37" ref="F100:BD100">SUM(F102)</f>
        <v>0</v>
      </c>
      <c r="G100" s="74">
        <f t="shared" si="37"/>
        <v>0</v>
      </c>
      <c r="H100" s="74">
        <f t="shared" si="37"/>
        <v>0</v>
      </c>
      <c r="I100" s="74">
        <f t="shared" si="37"/>
        <v>0</v>
      </c>
      <c r="J100" s="74">
        <f t="shared" si="37"/>
        <v>0</v>
      </c>
      <c r="K100" s="74">
        <f t="shared" si="37"/>
        <v>0</v>
      </c>
      <c r="L100" s="74">
        <f t="shared" si="37"/>
        <v>0</v>
      </c>
      <c r="M100" s="74">
        <f t="shared" si="37"/>
        <v>0</v>
      </c>
      <c r="N100" s="74">
        <f t="shared" si="37"/>
        <v>0</v>
      </c>
      <c r="O100" s="74">
        <f t="shared" si="37"/>
        <v>0</v>
      </c>
      <c r="P100" s="74">
        <f t="shared" si="37"/>
        <v>0</v>
      </c>
      <c r="Q100" s="74">
        <f t="shared" si="37"/>
        <v>0</v>
      </c>
      <c r="R100" s="74">
        <f t="shared" si="37"/>
        <v>0</v>
      </c>
      <c r="S100" s="74">
        <f t="shared" si="37"/>
        <v>0</v>
      </c>
      <c r="T100" s="74">
        <f t="shared" si="37"/>
        <v>0</v>
      </c>
      <c r="U100" s="74">
        <f t="shared" si="37"/>
        <v>0</v>
      </c>
      <c r="V100" s="31" t="s">
        <v>20</v>
      </c>
      <c r="W100" s="70" t="s">
        <v>20</v>
      </c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74"/>
      <c r="AR100" s="74"/>
      <c r="AS100" s="74"/>
      <c r="AT100" s="74"/>
      <c r="AU100" s="103"/>
      <c r="AV100" s="31">
        <f t="shared" si="37"/>
        <v>0</v>
      </c>
      <c r="AW100" s="31">
        <f t="shared" si="37"/>
        <v>0</v>
      </c>
      <c r="AX100" s="31">
        <f t="shared" si="37"/>
        <v>0</v>
      </c>
      <c r="AY100" s="31">
        <f t="shared" si="37"/>
        <v>0</v>
      </c>
      <c r="AZ100" s="31">
        <f t="shared" si="37"/>
        <v>0</v>
      </c>
      <c r="BA100" s="31">
        <f t="shared" si="37"/>
        <v>0</v>
      </c>
      <c r="BB100" s="31">
        <f t="shared" si="37"/>
        <v>0</v>
      </c>
      <c r="BC100" s="31">
        <f t="shared" si="37"/>
        <v>0</v>
      </c>
      <c r="BD100" s="31">
        <f t="shared" si="37"/>
        <v>0</v>
      </c>
      <c r="BE100" s="48">
        <f t="shared" si="30"/>
        <v>0</v>
      </c>
    </row>
    <row r="101" spans="1:57" ht="13.5" customHeight="1" hidden="1" thickBot="1">
      <c r="A101" s="136"/>
      <c r="B101" s="182"/>
      <c r="C101" s="250"/>
      <c r="D101" s="17" t="s">
        <v>19</v>
      </c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31" t="s">
        <v>20</v>
      </c>
      <c r="W101" s="70" t="s">
        <v>20</v>
      </c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1"/>
      <c r="AR101" s="71"/>
      <c r="AS101" s="71"/>
      <c r="AT101" s="71"/>
      <c r="AU101" s="104"/>
      <c r="AV101" s="72"/>
      <c r="AW101" s="72"/>
      <c r="AX101" s="72"/>
      <c r="AY101" s="72"/>
      <c r="AZ101" s="72"/>
      <c r="BA101" s="72"/>
      <c r="BB101" s="72"/>
      <c r="BC101" s="72"/>
      <c r="BD101" s="72"/>
      <c r="BE101" s="48">
        <f t="shared" si="30"/>
        <v>0</v>
      </c>
    </row>
    <row r="102" spans="1:57" ht="13.5" customHeight="1" hidden="1" thickBot="1">
      <c r="A102" s="136"/>
      <c r="B102" s="259"/>
      <c r="C102" s="257"/>
      <c r="D102" s="17" t="s">
        <v>21</v>
      </c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31" t="s">
        <v>20</v>
      </c>
      <c r="W102" s="70" t="s">
        <v>20</v>
      </c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1"/>
      <c r="AR102" s="71"/>
      <c r="AS102" s="71"/>
      <c r="AT102" s="71"/>
      <c r="AU102" s="104"/>
      <c r="AV102" s="72"/>
      <c r="AW102" s="72"/>
      <c r="AX102" s="72"/>
      <c r="AY102" s="72"/>
      <c r="AZ102" s="72"/>
      <c r="BA102" s="72"/>
      <c r="BB102" s="72"/>
      <c r="BC102" s="72"/>
      <c r="BD102" s="72"/>
      <c r="BE102" s="48">
        <f t="shared" si="30"/>
        <v>0</v>
      </c>
    </row>
    <row r="103" spans="1:57" ht="13.5" customHeight="1" hidden="1" thickBot="1">
      <c r="A103" s="136"/>
      <c r="B103" s="17"/>
      <c r="C103" s="90"/>
      <c r="D103" s="17" t="s">
        <v>19</v>
      </c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31" t="s">
        <v>20</v>
      </c>
      <c r="W103" s="70" t="s">
        <v>20</v>
      </c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1"/>
      <c r="AR103" s="71"/>
      <c r="AS103" s="71"/>
      <c r="AT103" s="71"/>
      <c r="AU103" s="104"/>
      <c r="AV103" s="72"/>
      <c r="AW103" s="72"/>
      <c r="AX103" s="72"/>
      <c r="AY103" s="72"/>
      <c r="AZ103" s="72"/>
      <c r="BA103" s="72"/>
      <c r="BB103" s="72"/>
      <c r="BC103" s="72"/>
      <c r="BD103" s="72"/>
      <c r="BE103" s="48">
        <f t="shared" si="30"/>
        <v>0</v>
      </c>
    </row>
    <row r="104" spans="1:57" ht="13.5" customHeight="1" hidden="1" thickBot="1">
      <c r="A104" s="136"/>
      <c r="B104" s="66"/>
      <c r="C104" s="83"/>
      <c r="D104" s="17" t="s">
        <v>19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31" t="s">
        <v>20</v>
      </c>
      <c r="W104" s="70" t="s">
        <v>20</v>
      </c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1"/>
      <c r="AR104" s="71"/>
      <c r="AS104" s="71"/>
      <c r="AT104" s="71"/>
      <c r="AU104" s="104"/>
      <c r="AV104" s="72"/>
      <c r="AW104" s="72"/>
      <c r="AX104" s="72"/>
      <c r="AY104" s="72"/>
      <c r="AZ104" s="72"/>
      <c r="BA104" s="72"/>
      <c r="BB104" s="72"/>
      <c r="BC104" s="72"/>
      <c r="BD104" s="72"/>
      <c r="BE104" s="48">
        <f t="shared" si="30"/>
        <v>0</v>
      </c>
    </row>
    <row r="105" spans="1:57" ht="13.5" customHeight="1" hidden="1" thickBot="1">
      <c r="A105" s="136"/>
      <c r="B105" s="252"/>
      <c r="C105" s="254"/>
      <c r="D105" s="17" t="s">
        <v>19</v>
      </c>
      <c r="E105" s="74">
        <f>SUM(E107,E109,E110)</f>
        <v>0</v>
      </c>
      <c r="F105" s="74">
        <f aca="true" t="shared" si="38" ref="F105:BD105">SUM(F107,F109,F110)</f>
        <v>0</v>
      </c>
      <c r="G105" s="74">
        <f t="shared" si="38"/>
        <v>0</v>
      </c>
      <c r="H105" s="74">
        <f t="shared" si="38"/>
        <v>0</v>
      </c>
      <c r="I105" s="74">
        <f t="shared" si="38"/>
        <v>0</v>
      </c>
      <c r="J105" s="74">
        <f t="shared" si="38"/>
        <v>0</v>
      </c>
      <c r="K105" s="74">
        <f t="shared" si="38"/>
        <v>0</v>
      </c>
      <c r="L105" s="74">
        <f t="shared" si="38"/>
        <v>0</v>
      </c>
      <c r="M105" s="74">
        <f t="shared" si="38"/>
        <v>0</v>
      </c>
      <c r="N105" s="74">
        <f t="shared" si="38"/>
        <v>0</v>
      </c>
      <c r="O105" s="74">
        <f t="shared" si="38"/>
        <v>0</v>
      </c>
      <c r="P105" s="74">
        <f t="shared" si="38"/>
        <v>0</v>
      </c>
      <c r="Q105" s="74">
        <f t="shared" si="38"/>
        <v>0</v>
      </c>
      <c r="R105" s="74">
        <f t="shared" si="38"/>
        <v>0</v>
      </c>
      <c r="S105" s="74">
        <f t="shared" si="38"/>
        <v>0</v>
      </c>
      <c r="T105" s="74">
        <f t="shared" si="38"/>
        <v>0</v>
      </c>
      <c r="U105" s="74">
        <f t="shared" si="38"/>
        <v>0</v>
      </c>
      <c r="V105" s="31" t="s">
        <v>20</v>
      </c>
      <c r="W105" s="70" t="s">
        <v>20</v>
      </c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74"/>
      <c r="AR105" s="74"/>
      <c r="AS105" s="74"/>
      <c r="AT105" s="74"/>
      <c r="AU105" s="103"/>
      <c r="AV105" s="31">
        <f t="shared" si="38"/>
        <v>0</v>
      </c>
      <c r="AW105" s="31">
        <f t="shared" si="38"/>
        <v>0</v>
      </c>
      <c r="AX105" s="31">
        <f t="shared" si="38"/>
        <v>0</v>
      </c>
      <c r="AY105" s="31">
        <f t="shared" si="38"/>
        <v>0</v>
      </c>
      <c r="AZ105" s="31">
        <f t="shared" si="38"/>
        <v>0</v>
      </c>
      <c r="BA105" s="31">
        <f t="shared" si="38"/>
        <v>0</v>
      </c>
      <c r="BB105" s="31">
        <f t="shared" si="38"/>
        <v>0</v>
      </c>
      <c r="BC105" s="31">
        <f t="shared" si="38"/>
        <v>0</v>
      </c>
      <c r="BD105" s="31">
        <f t="shared" si="38"/>
        <v>0</v>
      </c>
      <c r="BE105" s="48">
        <f t="shared" si="30"/>
        <v>0</v>
      </c>
    </row>
    <row r="106" spans="1:57" ht="12.75" customHeight="1" hidden="1" thickBot="1">
      <c r="A106" s="136"/>
      <c r="B106" s="253"/>
      <c r="C106" s="255"/>
      <c r="D106" s="17" t="s">
        <v>21</v>
      </c>
      <c r="E106" s="74">
        <f>SUM(E108)</f>
        <v>0</v>
      </c>
      <c r="F106" s="74">
        <f aca="true" t="shared" si="39" ref="F106:BD106">SUM(F108)</f>
        <v>0</v>
      </c>
      <c r="G106" s="74">
        <f t="shared" si="39"/>
        <v>0</v>
      </c>
      <c r="H106" s="74">
        <f t="shared" si="39"/>
        <v>0</v>
      </c>
      <c r="I106" s="74">
        <f t="shared" si="39"/>
        <v>0</v>
      </c>
      <c r="J106" s="74">
        <f t="shared" si="39"/>
        <v>0</v>
      </c>
      <c r="K106" s="74">
        <f t="shared" si="39"/>
        <v>0</v>
      </c>
      <c r="L106" s="74">
        <f t="shared" si="39"/>
        <v>0</v>
      </c>
      <c r="M106" s="74">
        <f t="shared" si="39"/>
        <v>0</v>
      </c>
      <c r="N106" s="74">
        <f t="shared" si="39"/>
        <v>0</v>
      </c>
      <c r="O106" s="74">
        <f t="shared" si="39"/>
        <v>0</v>
      </c>
      <c r="P106" s="74">
        <f t="shared" si="39"/>
        <v>0</v>
      </c>
      <c r="Q106" s="74">
        <f t="shared" si="39"/>
        <v>0</v>
      </c>
      <c r="R106" s="74">
        <f t="shared" si="39"/>
        <v>0</v>
      </c>
      <c r="S106" s="74">
        <f t="shared" si="39"/>
        <v>0</v>
      </c>
      <c r="T106" s="74">
        <f t="shared" si="39"/>
        <v>0</v>
      </c>
      <c r="U106" s="74">
        <f t="shared" si="39"/>
        <v>0</v>
      </c>
      <c r="V106" s="31" t="s">
        <v>20</v>
      </c>
      <c r="W106" s="70" t="s">
        <v>20</v>
      </c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74"/>
      <c r="AR106" s="74"/>
      <c r="AS106" s="74"/>
      <c r="AT106" s="74"/>
      <c r="AU106" s="103"/>
      <c r="AV106" s="31">
        <f t="shared" si="39"/>
        <v>0</v>
      </c>
      <c r="AW106" s="31">
        <f t="shared" si="39"/>
        <v>0</v>
      </c>
      <c r="AX106" s="31">
        <f t="shared" si="39"/>
        <v>0</v>
      </c>
      <c r="AY106" s="31">
        <f t="shared" si="39"/>
        <v>0</v>
      </c>
      <c r="AZ106" s="31">
        <f t="shared" si="39"/>
        <v>0</v>
      </c>
      <c r="BA106" s="31">
        <f t="shared" si="39"/>
        <v>0</v>
      </c>
      <c r="BB106" s="31">
        <f t="shared" si="39"/>
        <v>0</v>
      </c>
      <c r="BC106" s="31">
        <f t="shared" si="39"/>
        <v>0</v>
      </c>
      <c r="BD106" s="31">
        <f t="shared" si="39"/>
        <v>0</v>
      </c>
      <c r="BE106" s="48">
        <f t="shared" si="30"/>
        <v>0</v>
      </c>
    </row>
    <row r="107" spans="1:57" ht="13.5" customHeight="1" hidden="1" thickBot="1">
      <c r="A107" s="136"/>
      <c r="B107" s="182"/>
      <c r="C107" s="250"/>
      <c r="D107" s="17" t="s">
        <v>19</v>
      </c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2"/>
      <c r="W107" s="6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1"/>
      <c r="AR107" s="71"/>
      <c r="AS107" s="71"/>
      <c r="AT107" s="71"/>
      <c r="AU107" s="104"/>
      <c r="AV107" s="72"/>
      <c r="AW107" s="72"/>
      <c r="AX107" s="72"/>
      <c r="AY107" s="72"/>
      <c r="AZ107" s="72"/>
      <c r="BA107" s="72"/>
      <c r="BB107" s="72"/>
      <c r="BC107" s="72"/>
      <c r="BD107" s="72"/>
      <c r="BE107" s="48">
        <f t="shared" si="30"/>
        <v>0</v>
      </c>
    </row>
    <row r="108" spans="1:57" ht="13.5" customHeight="1" hidden="1" thickBot="1">
      <c r="A108" s="136"/>
      <c r="B108" s="259"/>
      <c r="C108" s="257"/>
      <c r="D108" s="17" t="s">
        <v>21</v>
      </c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2"/>
      <c r="W108" s="6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1"/>
      <c r="AR108" s="71"/>
      <c r="AS108" s="71"/>
      <c r="AT108" s="71"/>
      <c r="AU108" s="104"/>
      <c r="AV108" s="72"/>
      <c r="AW108" s="72"/>
      <c r="AX108" s="72"/>
      <c r="AY108" s="72"/>
      <c r="AZ108" s="72"/>
      <c r="BA108" s="72"/>
      <c r="BB108" s="72"/>
      <c r="BC108" s="72"/>
      <c r="BD108" s="72"/>
      <c r="BE108" s="48">
        <f t="shared" si="30"/>
        <v>0</v>
      </c>
    </row>
    <row r="109" spans="1:57" ht="13.5" customHeight="1" hidden="1" thickBot="1">
      <c r="A109" s="136"/>
      <c r="B109" s="17"/>
      <c r="C109" s="90"/>
      <c r="D109" s="17" t="s">
        <v>19</v>
      </c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2"/>
      <c r="W109" s="6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1"/>
      <c r="AR109" s="71"/>
      <c r="AS109" s="71"/>
      <c r="AT109" s="71"/>
      <c r="AU109" s="104"/>
      <c r="AV109" s="72"/>
      <c r="AW109" s="72"/>
      <c r="AX109" s="72"/>
      <c r="AY109" s="72"/>
      <c r="AZ109" s="72"/>
      <c r="BA109" s="72"/>
      <c r="BB109" s="72"/>
      <c r="BC109" s="72"/>
      <c r="BD109" s="72"/>
      <c r="BE109" s="48">
        <f t="shared" si="30"/>
        <v>0</v>
      </c>
    </row>
    <row r="110" spans="1:57" ht="13.5" customHeight="1" hidden="1" thickBot="1">
      <c r="A110" s="136"/>
      <c r="B110" s="66"/>
      <c r="C110" s="83"/>
      <c r="D110" s="17" t="s">
        <v>19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2"/>
      <c r="W110" s="6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1"/>
      <c r="AR110" s="71"/>
      <c r="AS110" s="71"/>
      <c r="AT110" s="71"/>
      <c r="AU110" s="104"/>
      <c r="AV110" s="72"/>
      <c r="AW110" s="72"/>
      <c r="AX110" s="72"/>
      <c r="AY110" s="72"/>
      <c r="AZ110" s="72"/>
      <c r="BA110" s="72"/>
      <c r="BB110" s="72"/>
      <c r="BC110" s="72"/>
      <c r="BD110" s="72"/>
      <c r="BE110" s="48">
        <f t="shared" si="30"/>
        <v>0</v>
      </c>
    </row>
    <row r="111" spans="1:57" ht="17.25" customHeight="1" thickBot="1">
      <c r="A111" s="136"/>
      <c r="B111" s="260" t="s">
        <v>187</v>
      </c>
      <c r="C111" s="208" t="s">
        <v>188</v>
      </c>
      <c r="D111" s="17" t="s">
        <v>19</v>
      </c>
      <c r="E111" s="74">
        <v>2</v>
      </c>
      <c r="F111" s="74">
        <v>4</v>
      </c>
      <c r="G111" s="74">
        <v>2</v>
      </c>
      <c r="H111" s="74">
        <v>4</v>
      </c>
      <c r="I111" s="74">
        <v>2</v>
      </c>
      <c r="J111" s="74">
        <v>4</v>
      </c>
      <c r="K111" s="74">
        <v>4</v>
      </c>
      <c r="L111" s="74">
        <v>4</v>
      </c>
      <c r="M111" s="74">
        <v>2</v>
      </c>
      <c r="N111" s="74">
        <v>4</v>
      </c>
      <c r="O111" s="74">
        <v>2</v>
      </c>
      <c r="P111" s="74">
        <v>4</v>
      </c>
      <c r="Q111" s="74">
        <v>2</v>
      </c>
      <c r="R111" s="74">
        <v>4</v>
      </c>
      <c r="S111" s="74">
        <v>2</v>
      </c>
      <c r="T111" s="74">
        <v>4</v>
      </c>
      <c r="U111" s="74" t="s">
        <v>203</v>
      </c>
      <c r="V111" s="31" t="s">
        <v>20</v>
      </c>
      <c r="W111" s="31" t="s">
        <v>20</v>
      </c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1"/>
      <c r="AR111" s="71"/>
      <c r="AS111" s="71"/>
      <c r="AT111" s="71"/>
      <c r="AU111" s="104"/>
      <c r="AV111" s="72" t="s">
        <v>20</v>
      </c>
      <c r="AW111" s="72" t="s">
        <v>20</v>
      </c>
      <c r="AX111" s="72" t="s">
        <v>20</v>
      </c>
      <c r="AY111" s="72" t="s">
        <v>20</v>
      </c>
      <c r="AZ111" s="72" t="s">
        <v>20</v>
      </c>
      <c r="BA111" s="72" t="s">
        <v>20</v>
      </c>
      <c r="BB111" s="72" t="s">
        <v>20</v>
      </c>
      <c r="BC111" s="72" t="s">
        <v>20</v>
      </c>
      <c r="BD111" s="72" t="s">
        <v>20</v>
      </c>
      <c r="BE111" s="94">
        <f t="shared" si="30"/>
        <v>50</v>
      </c>
    </row>
    <row r="112" spans="1:57" ht="15.75" customHeight="1" thickBot="1">
      <c r="A112" s="136"/>
      <c r="B112" s="222"/>
      <c r="C112" s="209"/>
      <c r="D112" s="17" t="s">
        <v>21</v>
      </c>
      <c r="E112" s="74">
        <v>1</v>
      </c>
      <c r="F112" s="74">
        <v>2</v>
      </c>
      <c r="G112" s="74">
        <v>1</v>
      </c>
      <c r="H112" s="74">
        <v>2</v>
      </c>
      <c r="I112" s="74">
        <v>1</v>
      </c>
      <c r="J112" s="74">
        <v>2</v>
      </c>
      <c r="K112" s="74">
        <v>2</v>
      </c>
      <c r="L112" s="74">
        <v>2</v>
      </c>
      <c r="M112" s="74">
        <v>1</v>
      </c>
      <c r="N112" s="74">
        <v>2</v>
      </c>
      <c r="O112" s="74">
        <v>1</v>
      </c>
      <c r="P112" s="74">
        <v>2</v>
      </c>
      <c r="Q112" s="74">
        <v>1</v>
      </c>
      <c r="R112" s="74">
        <v>2</v>
      </c>
      <c r="S112" s="74">
        <v>1</v>
      </c>
      <c r="T112" s="74">
        <v>2</v>
      </c>
      <c r="U112" s="74">
        <v>1</v>
      </c>
      <c r="V112" s="31" t="s">
        <v>20</v>
      </c>
      <c r="W112" s="31" t="s">
        <v>20</v>
      </c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1"/>
      <c r="AR112" s="71"/>
      <c r="AS112" s="71"/>
      <c r="AT112" s="71"/>
      <c r="AU112" s="104"/>
      <c r="AV112" s="72" t="s">
        <v>20</v>
      </c>
      <c r="AW112" s="72" t="s">
        <v>20</v>
      </c>
      <c r="AX112" s="72" t="s">
        <v>20</v>
      </c>
      <c r="AY112" s="72" t="s">
        <v>20</v>
      </c>
      <c r="AZ112" s="72" t="s">
        <v>20</v>
      </c>
      <c r="BA112" s="72" t="s">
        <v>20</v>
      </c>
      <c r="BB112" s="72" t="s">
        <v>20</v>
      </c>
      <c r="BC112" s="72" t="s">
        <v>20</v>
      </c>
      <c r="BD112" s="72" t="s">
        <v>20</v>
      </c>
      <c r="BE112" s="94">
        <f t="shared" si="30"/>
        <v>26</v>
      </c>
    </row>
    <row r="113" spans="1:57" ht="17.25" customHeight="1" thickBot="1">
      <c r="A113" s="136"/>
      <c r="B113" s="214" t="s">
        <v>189</v>
      </c>
      <c r="C113" s="239" t="s">
        <v>35</v>
      </c>
      <c r="D113" s="50" t="s">
        <v>19</v>
      </c>
      <c r="E113" s="31">
        <f aca="true" t="shared" si="40" ref="E113:U113">E115+E117+E119+E121+E123</f>
        <v>4</v>
      </c>
      <c r="F113" s="31">
        <f t="shared" si="40"/>
        <v>0</v>
      </c>
      <c r="G113" s="31">
        <f t="shared" si="40"/>
        <v>4</v>
      </c>
      <c r="H113" s="31">
        <f t="shared" si="40"/>
        <v>0</v>
      </c>
      <c r="I113" s="31">
        <f t="shared" si="40"/>
        <v>4</v>
      </c>
      <c r="J113" s="31">
        <f t="shared" si="40"/>
        <v>0</v>
      </c>
      <c r="K113" s="31">
        <f t="shared" si="40"/>
        <v>4</v>
      </c>
      <c r="L113" s="31">
        <f t="shared" si="40"/>
        <v>0</v>
      </c>
      <c r="M113" s="31">
        <f t="shared" si="40"/>
        <v>4</v>
      </c>
      <c r="N113" s="31">
        <f t="shared" si="40"/>
        <v>0</v>
      </c>
      <c r="O113" s="31">
        <f t="shared" si="40"/>
        <v>4</v>
      </c>
      <c r="P113" s="31">
        <f t="shared" si="40"/>
        <v>0</v>
      </c>
      <c r="Q113" s="31">
        <f t="shared" si="40"/>
        <v>4</v>
      </c>
      <c r="R113" s="31">
        <f t="shared" si="40"/>
        <v>0</v>
      </c>
      <c r="S113" s="31">
        <f t="shared" si="40"/>
        <v>4</v>
      </c>
      <c r="T113" s="31">
        <f t="shared" si="40"/>
        <v>0</v>
      </c>
      <c r="U113" s="31">
        <f t="shared" si="40"/>
        <v>4</v>
      </c>
      <c r="V113" s="31" t="s">
        <v>20</v>
      </c>
      <c r="W113" s="31" t="s">
        <v>20</v>
      </c>
      <c r="X113" s="31">
        <f aca="true" t="shared" si="41" ref="X113:AU113">X115+X117+X119+X121+X123</f>
        <v>20</v>
      </c>
      <c r="Y113" s="31">
        <f t="shared" si="41"/>
        <v>16</v>
      </c>
      <c r="Z113" s="31">
        <f t="shared" si="41"/>
        <v>20</v>
      </c>
      <c r="AA113" s="31">
        <f t="shared" si="41"/>
        <v>16</v>
      </c>
      <c r="AB113" s="31">
        <f t="shared" si="41"/>
        <v>20</v>
      </c>
      <c r="AC113" s="31">
        <f t="shared" si="41"/>
        <v>16</v>
      </c>
      <c r="AD113" s="31">
        <f t="shared" si="41"/>
        <v>20</v>
      </c>
      <c r="AE113" s="31">
        <f t="shared" si="41"/>
        <v>16</v>
      </c>
      <c r="AF113" s="31">
        <f t="shared" si="41"/>
        <v>20</v>
      </c>
      <c r="AG113" s="31">
        <f t="shared" si="41"/>
        <v>16</v>
      </c>
      <c r="AH113" s="31">
        <f t="shared" si="41"/>
        <v>20</v>
      </c>
      <c r="AI113" s="31">
        <f t="shared" si="41"/>
        <v>16</v>
      </c>
      <c r="AJ113" s="31">
        <f t="shared" si="41"/>
        <v>20</v>
      </c>
      <c r="AK113" s="31">
        <f t="shared" si="41"/>
        <v>16</v>
      </c>
      <c r="AL113" s="31">
        <f t="shared" si="41"/>
        <v>20</v>
      </c>
      <c r="AM113" s="31">
        <f t="shared" si="41"/>
        <v>36</v>
      </c>
      <c r="AN113" s="31">
        <f t="shared" si="41"/>
        <v>36</v>
      </c>
      <c r="AO113" s="31">
        <f t="shared" si="41"/>
        <v>36</v>
      </c>
      <c r="AP113" s="31">
        <f t="shared" si="41"/>
        <v>36</v>
      </c>
      <c r="AQ113" s="31">
        <f t="shared" si="41"/>
        <v>0</v>
      </c>
      <c r="AR113" s="31">
        <f t="shared" si="41"/>
        <v>0</v>
      </c>
      <c r="AS113" s="31">
        <f t="shared" si="41"/>
        <v>0</v>
      </c>
      <c r="AT113" s="31">
        <f t="shared" si="41"/>
        <v>0</v>
      </c>
      <c r="AU113" s="31">
        <f t="shared" si="41"/>
        <v>0</v>
      </c>
      <c r="AV113" s="72" t="s">
        <v>20</v>
      </c>
      <c r="AW113" s="72" t="s">
        <v>20</v>
      </c>
      <c r="AX113" s="72" t="s">
        <v>20</v>
      </c>
      <c r="AY113" s="72" t="s">
        <v>20</v>
      </c>
      <c r="AZ113" s="72" t="s">
        <v>20</v>
      </c>
      <c r="BA113" s="72" t="s">
        <v>20</v>
      </c>
      <c r="BB113" s="72" t="s">
        <v>20</v>
      </c>
      <c r="BC113" s="72" t="s">
        <v>20</v>
      </c>
      <c r="BD113" s="72" t="s">
        <v>20</v>
      </c>
      <c r="BE113" s="79">
        <f t="shared" si="30"/>
        <v>452</v>
      </c>
    </row>
    <row r="114" spans="1:57" ht="21" customHeight="1" thickBot="1">
      <c r="A114" s="136"/>
      <c r="B114" s="215"/>
      <c r="C114" s="240"/>
      <c r="D114" s="50" t="s">
        <v>21</v>
      </c>
      <c r="E114" s="31">
        <f aca="true" t="shared" si="42" ref="E114:U114">E116+E118+E120+E122+E124</f>
        <v>2</v>
      </c>
      <c r="F114" s="31">
        <f t="shared" si="42"/>
        <v>0</v>
      </c>
      <c r="G114" s="31">
        <f t="shared" si="42"/>
        <v>2</v>
      </c>
      <c r="H114" s="31">
        <f t="shared" si="42"/>
        <v>0</v>
      </c>
      <c r="I114" s="31">
        <f t="shared" si="42"/>
        <v>2</v>
      </c>
      <c r="J114" s="31">
        <f t="shared" si="42"/>
        <v>0</v>
      </c>
      <c r="K114" s="31">
        <f t="shared" si="42"/>
        <v>2</v>
      </c>
      <c r="L114" s="31">
        <f t="shared" si="42"/>
        <v>0</v>
      </c>
      <c r="M114" s="31">
        <f t="shared" si="42"/>
        <v>2</v>
      </c>
      <c r="N114" s="31">
        <f t="shared" si="42"/>
        <v>0</v>
      </c>
      <c r="O114" s="31">
        <f t="shared" si="42"/>
        <v>2</v>
      </c>
      <c r="P114" s="31">
        <f t="shared" si="42"/>
        <v>0</v>
      </c>
      <c r="Q114" s="31">
        <f t="shared" si="42"/>
        <v>2</v>
      </c>
      <c r="R114" s="31">
        <f t="shared" si="42"/>
        <v>0</v>
      </c>
      <c r="S114" s="31">
        <f t="shared" si="42"/>
        <v>2</v>
      </c>
      <c r="T114" s="31">
        <f t="shared" si="42"/>
        <v>0</v>
      </c>
      <c r="U114" s="31">
        <f t="shared" si="42"/>
        <v>2</v>
      </c>
      <c r="V114" s="31" t="s">
        <v>20</v>
      </c>
      <c r="W114" s="31" t="s">
        <v>20</v>
      </c>
      <c r="X114" s="31">
        <f aca="true" t="shared" si="43" ref="X114:AU114">X116+X118+X120+X122+X124</f>
        <v>10</v>
      </c>
      <c r="Y114" s="31">
        <f t="shared" si="43"/>
        <v>8</v>
      </c>
      <c r="Z114" s="31">
        <f t="shared" si="43"/>
        <v>10</v>
      </c>
      <c r="AA114" s="31">
        <f t="shared" si="43"/>
        <v>8</v>
      </c>
      <c r="AB114" s="31">
        <f t="shared" si="43"/>
        <v>10</v>
      </c>
      <c r="AC114" s="31">
        <f t="shared" si="43"/>
        <v>8</v>
      </c>
      <c r="AD114" s="31">
        <f t="shared" si="43"/>
        <v>10</v>
      </c>
      <c r="AE114" s="31">
        <f t="shared" si="43"/>
        <v>8</v>
      </c>
      <c r="AF114" s="31">
        <f t="shared" si="43"/>
        <v>10</v>
      </c>
      <c r="AG114" s="31">
        <f t="shared" si="43"/>
        <v>8</v>
      </c>
      <c r="AH114" s="31">
        <f t="shared" si="43"/>
        <v>10</v>
      </c>
      <c r="AI114" s="31">
        <f t="shared" si="43"/>
        <v>8</v>
      </c>
      <c r="AJ114" s="31">
        <f t="shared" si="43"/>
        <v>10</v>
      </c>
      <c r="AK114" s="31">
        <f t="shared" si="43"/>
        <v>8</v>
      </c>
      <c r="AL114" s="31">
        <f t="shared" si="43"/>
        <v>10</v>
      </c>
      <c r="AM114" s="31">
        <f t="shared" si="43"/>
        <v>0</v>
      </c>
      <c r="AN114" s="31">
        <f t="shared" si="43"/>
        <v>0</v>
      </c>
      <c r="AO114" s="31">
        <f t="shared" si="43"/>
        <v>0</v>
      </c>
      <c r="AP114" s="31">
        <f t="shared" si="43"/>
        <v>0</v>
      </c>
      <c r="AQ114" s="31">
        <f t="shared" si="43"/>
        <v>0</v>
      </c>
      <c r="AR114" s="31">
        <f t="shared" si="43"/>
        <v>0</v>
      </c>
      <c r="AS114" s="31">
        <f t="shared" si="43"/>
        <v>0</v>
      </c>
      <c r="AT114" s="31">
        <f t="shared" si="43"/>
        <v>0</v>
      </c>
      <c r="AU114" s="31">
        <f t="shared" si="43"/>
        <v>0</v>
      </c>
      <c r="AV114" s="72" t="s">
        <v>20</v>
      </c>
      <c r="AW114" s="72" t="s">
        <v>20</v>
      </c>
      <c r="AX114" s="72" t="s">
        <v>20</v>
      </c>
      <c r="AY114" s="72" t="s">
        <v>20</v>
      </c>
      <c r="AZ114" s="72" t="s">
        <v>20</v>
      </c>
      <c r="BA114" s="72" t="s">
        <v>20</v>
      </c>
      <c r="BB114" s="72" t="s">
        <v>20</v>
      </c>
      <c r="BC114" s="72" t="s">
        <v>20</v>
      </c>
      <c r="BD114" s="72" t="s">
        <v>20</v>
      </c>
      <c r="BE114" s="71">
        <f t="shared" si="30"/>
        <v>154</v>
      </c>
    </row>
    <row r="115" spans="1:57" ht="33" customHeight="1" thickBot="1">
      <c r="A115" s="136"/>
      <c r="B115" s="269" t="s">
        <v>190</v>
      </c>
      <c r="C115" s="269" t="s">
        <v>191</v>
      </c>
      <c r="D115" s="84" t="s">
        <v>19</v>
      </c>
      <c r="E115" s="85">
        <f aca="true" t="shared" si="44" ref="E115:U115">E117</f>
        <v>2</v>
      </c>
      <c r="F115" s="85">
        <f t="shared" si="44"/>
        <v>0</v>
      </c>
      <c r="G115" s="85">
        <f t="shared" si="44"/>
        <v>2</v>
      </c>
      <c r="H115" s="85">
        <f t="shared" si="44"/>
        <v>0</v>
      </c>
      <c r="I115" s="85">
        <f t="shared" si="44"/>
        <v>2</v>
      </c>
      <c r="J115" s="85">
        <f t="shared" si="44"/>
        <v>0</v>
      </c>
      <c r="K115" s="85">
        <f t="shared" si="44"/>
        <v>2</v>
      </c>
      <c r="L115" s="85">
        <f t="shared" si="44"/>
        <v>0</v>
      </c>
      <c r="M115" s="85">
        <f t="shared" si="44"/>
        <v>2</v>
      </c>
      <c r="N115" s="85">
        <f t="shared" si="44"/>
        <v>0</v>
      </c>
      <c r="O115" s="85">
        <f t="shared" si="44"/>
        <v>2</v>
      </c>
      <c r="P115" s="85">
        <f t="shared" si="44"/>
        <v>0</v>
      </c>
      <c r="Q115" s="85">
        <f t="shared" si="44"/>
        <v>2</v>
      </c>
      <c r="R115" s="85">
        <f t="shared" si="44"/>
        <v>0</v>
      </c>
      <c r="S115" s="85">
        <f t="shared" si="44"/>
        <v>2</v>
      </c>
      <c r="T115" s="85">
        <f t="shared" si="44"/>
        <v>0</v>
      </c>
      <c r="U115" s="85">
        <f t="shared" si="44"/>
        <v>2</v>
      </c>
      <c r="V115" s="31" t="s">
        <v>20</v>
      </c>
      <c r="W115" s="31" t="s">
        <v>20</v>
      </c>
      <c r="X115" s="85">
        <f aca="true" t="shared" si="45" ref="X115:AU115">X117</f>
        <v>6</v>
      </c>
      <c r="Y115" s="85">
        <f t="shared" si="45"/>
        <v>4</v>
      </c>
      <c r="Z115" s="85">
        <f t="shared" si="45"/>
        <v>6</v>
      </c>
      <c r="AA115" s="85">
        <f t="shared" si="45"/>
        <v>4</v>
      </c>
      <c r="AB115" s="85">
        <f t="shared" si="45"/>
        <v>6</v>
      </c>
      <c r="AC115" s="85">
        <f t="shared" si="45"/>
        <v>4</v>
      </c>
      <c r="AD115" s="85">
        <f t="shared" si="45"/>
        <v>6</v>
      </c>
      <c r="AE115" s="85">
        <f t="shared" si="45"/>
        <v>4</v>
      </c>
      <c r="AF115" s="85">
        <f t="shared" si="45"/>
        <v>6</v>
      </c>
      <c r="AG115" s="85">
        <f t="shared" si="45"/>
        <v>4</v>
      </c>
      <c r="AH115" s="85">
        <f t="shared" si="45"/>
        <v>6</v>
      </c>
      <c r="AI115" s="85">
        <f t="shared" si="45"/>
        <v>4</v>
      </c>
      <c r="AJ115" s="85">
        <f t="shared" si="45"/>
        <v>6</v>
      </c>
      <c r="AK115" s="85">
        <f t="shared" si="45"/>
        <v>4</v>
      </c>
      <c r="AL115" s="85">
        <f t="shared" si="45"/>
        <v>6</v>
      </c>
      <c r="AM115" s="85">
        <f t="shared" si="45"/>
        <v>0</v>
      </c>
      <c r="AN115" s="85">
        <f t="shared" si="45"/>
        <v>0</v>
      </c>
      <c r="AO115" s="85">
        <f t="shared" si="45"/>
        <v>0</v>
      </c>
      <c r="AP115" s="85">
        <f t="shared" si="45"/>
        <v>0</v>
      </c>
      <c r="AQ115" s="85">
        <f t="shared" si="45"/>
        <v>0</v>
      </c>
      <c r="AR115" s="85">
        <f t="shared" si="45"/>
        <v>0</v>
      </c>
      <c r="AS115" s="85">
        <f t="shared" si="45"/>
        <v>0</v>
      </c>
      <c r="AT115" s="85">
        <f t="shared" si="45"/>
        <v>0</v>
      </c>
      <c r="AU115" s="103">
        <f t="shared" si="45"/>
        <v>0</v>
      </c>
      <c r="AV115" s="72" t="s">
        <v>20</v>
      </c>
      <c r="AW115" s="72" t="s">
        <v>20</v>
      </c>
      <c r="AX115" s="72" t="s">
        <v>20</v>
      </c>
      <c r="AY115" s="72" t="s">
        <v>20</v>
      </c>
      <c r="AZ115" s="72" t="s">
        <v>20</v>
      </c>
      <c r="BA115" s="72" t="s">
        <v>20</v>
      </c>
      <c r="BB115" s="72" t="s">
        <v>20</v>
      </c>
      <c r="BC115" s="72" t="s">
        <v>20</v>
      </c>
      <c r="BD115" s="72" t="s">
        <v>20</v>
      </c>
      <c r="BE115" s="71">
        <f t="shared" si="30"/>
        <v>94</v>
      </c>
    </row>
    <row r="116" spans="1:57" ht="30.75" customHeight="1" thickBot="1">
      <c r="A116" s="136"/>
      <c r="B116" s="270"/>
      <c r="C116" s="270"/>
      <c r="D116" s="84" t="s">
        <v>21</v>
      </c>
      <c r="E116" s="85">
        <f aca="true" t="shared" si="46" ref="E116:U116">E118</f>
        <v>1</v>
      </c>
      <c r="F116" s="85">
        <f t="shared" si="46"/>
        <v>0</v>
      </c>
      <c r="G116" s="85">
        <f t="shared" si="46"/>
        <v>1</v>
      </c>
      <c r="H116" s="85">
        <f t="shared" si="46"/>
        <v>0</v>
      </c>
      <c r="I116" s="85">
        <f t="shared" si="46"/>
        <v>1</v>
      </c>
      <c r="J116" s="85">
        <f t="shared" si="46"/>
        <v>0</v>
      </c>
      <c r="K116" s="85">
        <f t="shared" si="46"/>
        <v>1</v>
      </c>
      <c r="L116" s="85">
        <f t="shared" si="46"/>
        <v>0</v>
      </c>
      <c r="M116" s="85">
        <f t="shared" si="46"/>
        <v>1</v>
      </c>
      <c r="N116" s="85">
        <f t="shared" si="46"/>
        <v>0</v>
      </c>
      <c r="O116" s="85">
        <f t="shared" si="46"/>
        <v>1</v>
      </c>
      <c r="P116" s="85">
        <f t="shared" si="46"/>
        <v>0</v>
      </c>
      <c r="Q116" s="85">
        <f t="shared" si="46"/>
        <v>1</v>
      </c>
      <c r="R116" s="85">
        <f t="shared" si="46"/>
        <v>0</v>
      </c>
      <c r="S116" s="85">
        <f t="shared" si="46"/>
        <v>1</v>
      </c>
      <c r="T116" s="85">
        <f t="shared" si="46"/>
        <v>0</v>
      </c>
      <c r="U116" s="85">
        <f t="shared" si="46"/>
        <v>1</v>
      </c>
      <c r="V116" s="31" t="s">
        <v>20</v>
      </c>
      <c r="W116" s="31" t="s">
        <v>20</v>
      </c>
      <c r="X116" s="85">
        <f aca="true" t="shared" si="47" ref="X116:AU116">X118</f>
        <v>3</v>
      </c>
      <c r="Y116" s="85">
        <f t="shared" si="47"/>
        <v>2</v>
      </c>
      <c r="Z116" s="85">
        <f t="shared" si="47"/>
        <v>3</v>
      </c>
      <c r="AA116" s="85">
        <f t="shared" si="47"/>
        <v>2</v>
      </c>
      <c r="AB116" s="85">
        <f t="shared" si="47"/>
        <v>3</v>
      </c>
      <c r="AC116" s="85">
        <f t="shared" si="47"/>
        <v>2</v>
      </c>
      <c r="AD116" s="85">
        <f t="shared" si="47"/>
        <v>3</v>
      </c>
      <c r="AE116" s="85">
        <f t="shared" si="47"/>
        <v>2</v>
      </c>
      <c r="AF116" s="85">
        <f t="shared" si="47"/>
        <v>3</v>
      </c>
      <c r="AG116" s="85">
        <f t="shared" si="47"/>
        <v>2</v>
      </c>
      <c r="AH116" s="85">
        <f t="shared" si="47"/>
        <v>3</v>
      </c>
      <c r="AI116" s="85">
        <f t="shared" si="47"/>
        <v>2</v>
      </c>
      <c r="AJ116" s="85">
        <f t="shared" si="47"/>
        <v>3</v>
      </c>
      <c r="AK116" s="85">
        <f t="shared" si="47"/>
        <v>2</v>
      </c>
      <c r="AL116" s="85">
        <f t="shared" si="47"/>
        <v>3</v>
      </c>
      <c r="AM116" s="85">
        <f t="shared" si="47"/>
        <v>0</v>
      </c>
      <c r="AN116" s="85">
        <f t="shared" si="47"/>
        <v>0</v>
      </c>
      <c r="AO116" s="85">
        <f t="shared" si="47"/>
        <v>0</v>
      </c>
      <c r="AP116" s="85">
        <f t="shared" si="47"/>
        <v>0</v>
      </c>
      <c r="AQ116" s="85">
        <f t="shared" si="47"/>
        <v>0</v>
      </c>
      <c r="AR116" s="85">
        <f t="shared" si="47"/>
        <v>0</v>
      </c>
      <c r="AS116" s="85">
        <f t="shared" si="47"/>
        <v>0</v>
      </c>
      <c r="AT116" s="85">
        <f t="shared" si="47"/>
        <v>0</v>
      </c>
      <c r="AU116" s="103">
        <f t="shared" si="47"/>
        <v>0</v>
      </c>
      <c r="AV116" s="72" t="s">
        <v>20</v>
      </c>
      <c r="AW116" s="72" t="s">
        <v>20</v>
      </c>
      <c r="AX116" s="72" t="s">
        <v>20</v>
      </c>
      <c r="AY116" s="72" t="s">
        <v>20</v>
      </c>
      <c r="AZ116" s="72" t="s">
        <v>20</v>
      </c>
      <c r="BA116" s="72" t="s">
        <v>20</v>
      </c>
      <c r="BB116" s="72" t="s">
        <v>20</v>
      </c>
      <c r="BC116" s="72" t="s">
        <v>20</v>
      </c>
      <c r="BD116" s="72" t="s">
        <v>20</v>
      </c>
      <c r="BE116" s="71">
        <f t="shared" si="30"/>
        <v>47</v>
      </c>
    </row>
    <row r="117" spans="1:57" ht="16.5" customHeight="1" thickBot="1">
      <c r="A117" s="136"/>
      <c r="B117" s="221" t="s">
        <v>37</v>
      </c>
      <c r="C117" s="208" t="s">
        <v>192</v>
      </c>
      <c r="D117" s="17" t="s">
        <v>19</v>
      </c>
      <c r="E117" s="74">
        <v>2</v>
      </c>
      <c r="F117" s="74"/>
      <c r="G117" s="74">
        <v>2</v>
      </c>
      <c r="H117" s="74"/>
      <c r="I117" s="74">
        <v>2</v>
      </c>
      <c r="J117" s="74"/>
      <c r="K117" s="74">
        <v>2</v>
      </c>
      <c r="L117" s="74"/>
      <c r="M117" s="74">
        <v>2</v>
      </c>
      <c r="N117" s="74"/>
      <c r="O117" s="74">
        <v>2</v>
      </c>
      <c r="P117" s="74"/>
      <c r="Q117" s="74">
        <v>2</v>
      </c>
      <c r="R117" s="74"/>
      <c r="S117" s="74">
        <v>2</v>
      </c>
      <c r="T117" s="74"/>
      <c r="U117" s="74">
        <v>2</v>
      </c>
      <c r="V117" s="31" t="s">
        <v>20</v>
      </c>
      <c r="W117" s="31" t="s">
        <v>20</v>
      </c>
      <c r="X117" s="79">
        <v>6</v>
      </c>
      <c r="Y117" s="79">
        <v>4</v>
      </c>
      <c r="Z117" s="79">
        <v>6</v>
      </c>
      <c r="AA117" s="79">
        <v>4</v>
      </c>
      <c r="AB117" s="79">
        <v>6</v>
      </c>
      <c r="AC117" s="79">
        <v>4</v>
      </c>
      <c r="AD117" s="79">
        <v>6</v>
      </c>
      <c r="AE117" s="79">
        <v>4</v>
      </c>
      <c r="AF117" s="79">
        <v>6</v>
      </c>
      <c r="AG117" s="79">
        <v>4</v>
      </c>
      <c r="AH117" s="79">
        <v>6</v>
      </c>
      <c r="AI117" s="79">
        <v>4</v>
      </c>
      <c r="AJ117" s="79">
        <v>6</v>
      </c>
      <c r="AK117" s="79">
        <v>4</v>
      </c>
      <c r="AL117" s="79">
        <v>6</v>
      </c>
      <c r="AM117" s="79"/>
      <c r="AN117" s="79"/>
      <c r="AO117" s="79"/>
      <c r="AP117" s="79"/>
      <c r="AQ117" s="71"/>
      <c r="AR117" s="71"/>
      <c r="AS117" s="71"/>
      <c r="AT117" s="71"/>
      <c r="AU117" s="104"/>
      <c r="AV117" s="72" t="s">
        <v>20</v>
      </c>
      <c r="AW117" s="72" t="s">
        <v>20</v>
      </c>
      <c r="AX117" s="72" t="s">
        <v>20</v>
      </c>
      <c r="AY117" s="72" t="s">
        <v>20</v>
      </c>
      <c r="AZ117" s="72" t="s">
        <v>20</v>
      </c>
      <c r="BA117" s="72" t="s">
        <v>20</v>
      </c>
      <c r="BB117" s="72" t="s">
        <v>20</v>
      </c>
      <c r="BC117" s="72" t="s">
        <v>20</v>
      </c>
      <c r="BD117" s="72" t="s">
        <v>20</v>
      </c>
      <c r="BE117" s="71">
        <f t="shared" si="30"/>
        <v>94</v>
      </c>
    </row>
    <row r="118" spans="1:57" ht="17.25" customHeight="1" thickBot="1">
      <c r="A118" s="136"/>
      <c r="B118" s="222"/>
      <c r="C118" s="271"/>
      <c r="D118" s="17" t="s">
        <v>21</v>
      </c>
      <c r="E118" s="74">
        <v>1</v>
      </c>
      <c r="F118" s="74"/>
      <c r="G118" s="74">
        <v>1</v>
      </c>
      <c r="H118" s="74"/>
      <c r="I118" s="74">
        <v>1</v>
      </c>
      <c r="J118" s="74"/>
      <c r="K118" s="74">
        <v>1</v>
      </c>
      <c r="L118" s="74"/>
      <c r="M118" s="74">
        <v>1</v>
      </c>
      <c r="N118" s="74"/>
      <c r="O118" s="74">
        <v>1</v>
      </c>
      <c r="P118" s="74"/>
      <c r="Q118" s="74">
        <v>1</v>
      </c>
      <c r="R118" s="74"/>
      <c r="S118" s="74">
        <v>1</v>
      </c>
      <c r="T118" s="74"/>
      <c r="U118" s="74">
        <v>1</v>
      </c>
      <c r="V118" s="31" t="s">
        <v>20</v>
      </c>
      <c r="W118" s="31" t="s">
        <v>20</v>
      </c>
      <c r="X118" s="79">
        <v>3</v>
      </c>
      <c r="Y118" s="79">
        <v>2</v>
      </c>
      <c r="Z118" s="79">
        <v>3</v>
      </c>
      <c r="AA118" s="79">
        <v>2</v>
      </c>
      <c r="AB118" s="79">
        <v>3</v>
      </c>
      <c r="AC118" s="79">
        <v>2</v>
      </c>
      <c r="AD118" s="79">
        <v>3</v>
      </c>
      <c r="AE118" s="79">
        <v>2</v>
      </c>
      <c r="AF118" s="79">
        <v>3</v>
      </c>
      <c r="AG118" s="79">
        <v>2</v>
      </c>
      <c r="AH118" s="79">
        <v>3</v>
      </c>
      <c r="AI118" s="79">
        <v>2</v>
      </c>
      <c r="AJ118" s="79">
        <v>3</v>
      </c>
      <c r="AK118" s="79">
        <v>2</v>
      </c>
      <c r="AL118" s="79">
        <v>3</v>
      </c>
      <c r="AM118" s="79"/>
      <c r="AN118" s="79"/>
      <c r="AO118" s="79"/>
      <c r="AP118" s="79"/>
      <c r="AQ118" s="71"/>
      <c r="AR118" s="71"/>
      <c r="AS118" s="71"/>
      <c r="AT118" s="71"/>
      <c r="AU118" s="104"/>
      <c r="AV118" s="72" t="s">
        <v>20</v>
      </c>
      <c r="AW118" s="72" t="s">
        <v>20</v>
      </c>
      <c r="AX118" s="72" t="s">
        <v>20</v>
      </c>
      <c r="AY118" s="72" t="s">
        <v>20</v>
      </c>
      <c r="AZ118" s="72" t="s">
        <v>20</v>
      </c>
      <c r="BA118" s="72" t="s">
        <v>20</v>
      </c>
      <c r="BB118" s="72" t="s">
        <v>20</v>
      </c>
      <c r="BC118" s="72" t="s">
        <v>20</v>
      </c>
      <c r="BD118" s="72" t="s">
        <v>20</v>
      </c>
      <c r="BE118" s="71">
        <f t="shared" si="30"/>
        <v>47</v>
      </c>
    </row>
    <row r="119" spans="1:57" ht="24.75" customHeight="1" thickBot="1">
      <c r="A119" s="136"/>
      <c r="B119" s="269" t="s">
        <v>193</v>
      </c>
      <c r="C119" s="269" t="s">
        <v>194</v>
      </c>
      <c r="D119" s="84" t="s">
        <v>19</v>
      </c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31" t="s">
        <v>20</v>
      </c>
      <c r="W119" s="31" t="s">
        <v>20</v>
      </c>
      <c r="X119" s="86">
        <f aca="true" t="shared" si="48" ref="X119:AU119">X121</f>
        <v>4</v>
      </c>
      <c r="Y119" s="86">
        <f t="shared" si="48"/>
        <v>4</v>
      </c>
      <c r="Z119" s="86">
        <f t="shared" si="48"/>
        <v>4</v>
      </c>
      <c r="AA119" s="86">
        <f t="shared" si="48"/>
        <v>4</v>
      </c>
      <c r="AB119" s="86">
        <f t="shared" si="48"/>
        <v>4</v>
      </c>
      <c r="AC119" s="86">
        <f t="shared" si="48"/>
        <v>4</v>
      </c>
      <c r="AD119" s="86">
        <f t="shared" si="48"/>
        <v>4</v>
      </c>
      <c r="AE119" s="86">
        <f t="shared" si="48"/>
        <v>4</v>
      </c>
      <c r="AF119" s="86">
        <f t="shared" si="48"/>
        <v>4</v>
      </c>
      <c r="AG119" s="86">
        <f t="shared" si="48"/>
        <v>4</v>
      </c>
      <c r="AH119" s="86">
        <f t="shared" si="48"/>
        <v>4</v>
      </c>
      <c r="AI119" s="86">
        <f t="shared" si="48"/>
        <v>4</v>
      </c>
      <c r="AJ119" s="86">
        <f t="shared" si="48"/>
        <v>4</v>
      </c>
      <c r="AK119" s="86">
        <f t="shared" si="48"/>
        <v>4</v>
      </c>
      <c r="AL119" s="86">
        <f t="shared" si="48"/>
        <v>4</v>
      </c>
      <c r="AM119" s="86">
        <f t="shared" si="48"/>
        <v>0</v>
      </c>
      <c r="AN119" s="86">
        <f t="shared" si="48"/>
        <v>0</v>
      </c>
      <c r="AO119" s="86">
        <f t="shared" si="48"/>
        <v>0</v>
      </c>
      <c r="AP119" s="86">
        <f t="shared" si="48"/>
        <v>0</v>
      </c>
      <c r="AQ119" s="86">
        <f t="shared" si="48"/>
        <v>0</v>
      </c>
      <c r="AR119" s="86">
        <f t="shared" si="48"/>
        <v>0</v>
      </c>
      <c r="AS119" s="86">
        <f t="shared" si="48"/>
        <v>0</v>
      </c>
      <c r="AT119" s="86">
        <f t="shared" si="48"/>
        <v>0</v>
      </c>
      <c r="AU119" s="104">
        <f t="shared" si="48"/>
        <v>0</v>
      </c>
      <c r="AV119" s="72" t="s">
        <v>20</v>
      </c>
      <c r="AW119" s="72" t="s">
        <v>20</v>
      </c>
      <c r="AX119" s="72" t="s">
        <v>20</v>
      </c>
      <c r="AY119" s="72" t="s">
        <v>20</v>
      </c>
      <c r="AZ119" s="72" t="s">
        <v>20</v>
      </c>
      <c r="BA119" s="72" t="s">
        <v>20</v>
      </c>
      <c r="BB119" s="72" t="s">
        <v>20</v>
      </c>
      <c r="BC119" s="72" t="s">
        <v>20</v>
      </c>
      <c r="BD119" s="72" t="s">
        <v>20</v>
      </c>
      <c r="BE119" s="71">
        <f t="shared" si="30"/>
        <v>60</v>
      </c>
    </row>
    <row r="120" spans="1:57" ht="25.5" customHeight="1" thickBot="1">
      <c r="A120" s="136"/>
      <c r="B120" s="270"/>
      <c r="C120" s="270"/>
      <c r="D120" s="84" t="s">
        <v>21</v>
      </c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31" t="s">
        <v>20</v>
      </c>
      <c r="W120" s="31" t="s">
        <v>20</v>
      </c>
      <c r="X120" s="86">
        <f aca="true" t="shared" si="49" ref="X120:AU120">X122</f>
        <v>2</v>
      </c>
      <c r="Y120" s="86">
        <f t="shared" si="49"/>
        <v>2</v>
      </c>
      <c r="Z120" s="86">
        <f t="shared" si="49"/>
        <v>2</v>
      </c>
      <c r="AA120" s="86">
        <f t="shared" si="49"/>
        <v>2</v>
      </c>
      <c r="AB120" s="86">
        <f t="shared" si="49"/>
        <v>2</v>
      </c>
      <c r="AC120" s="86">
        <f t="shared" si="49"/>
        <v>2</v>
      </c>
      <c r="AD120" s="86">
        <f t="shared" si="49"/>
        <v>2</v>
      </c>
      <c r="AE120" s="86">
        <f t="shared" si="49"/>
        <v>2</v>
      </c>
      <c r="AF120" s="86">
        <f t="shared" si="49"/>
        <v>2</v>
      </c>
      <c r="AG120" s="86">
        <f t="shared" si="49"/>
        <v>2</v>
      </c>
      <c r="AH120" s="86">
        <f t="shared" si="49"/>
        <v>2</v>
      </c>
      <c r="AI120" s="86">
        <f t="shared" si="49"/>
        <v>2</v>
      </c>
      <c r="AJ120" s="86">
        <f t="shared" si="49"/>
        <v>2</v>
      </c>
      <c r="AK120" s="86">
        <f t="shared" si="49"/>
        <v>2</v>
      </c>
      <c r="AL120" s="86">
        <f t="shared" si="49"/>
        <v>2</v>
      </c>
      <c r="AM120" s="86">
        <f t="shared" si="49"/>
        <v>0</v>
      </c>
      <c r="AN120" s="86">
        <f t="shared" si="49"/>
        <v>0</v>
      </c>
      <c r="AO120" s="86">
        <f t="shared" si="49"/>
        <v>0</v>
      </c>
      <c r="AP120" s="86">
        <f t="shared" si="49"/>
        <v>0</v>
      </c>
      <c r="AQ120" s="86">
        <f t="shared" si="49"/>
        <v>0</v>
      </c>
      <c r="AR120" s="86">
        <f t="shared" si="49"/>
        <v>0</v>
      </c>
      <c r="AS120" s="86">
        <f t="shared" si="49"/>
        <v>0</v>
      </c>
      <c r="AT120" s="86">
        <f t="shared" si="49"/>
        <v>0</v>
      </c>
      <c r="AU120" s="104">
        <f t="shared" si="49"/>
        <v>0</v>
      </c>
      <c r="AV120" s="72" t="s">
        <v>20</v>
      </c>
      <c r="AW120" s="72" t="s">
        <v>20</v>
      </c>
      <c r="AX120" s="72" t="s">
        <v>20</v>
      </c>
      <c r="AY120" s="72" t="s">
        <v>20</v>
      </c>
      <c r="AZ120" s="72" t="s">
        <v>20</v>
      </c>
      <c r="BA120" s="72" t="s">
        <v>20</v>
      </c>
      <c r="BB120" s="72" t="s">
        <v>20</v>
      </c>
      <c r="BC120" s="72" t="s">
        <v>20</v>
      </c>
      <c r="BD120" s="72" t="s">
        <v>20</v>
      </c>
      <c r="BE120" s="71">
        <f t="shared" si="30"/>
        <v>30</v>
      </c>
    </row>
    <row r="121" spans="1:57" ht="17.25" customHeight="1" thickBot="1">
      <c r="A121" s="136"/>
      <c r="B121" s="221" t="s">
        <v>84</v>
      </c>
      <c r="C121" s="221" t="s">
        <v>195</v>
      </c>
      <c r="D121" s="17" t="s">
        <v>19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31" t="s">
        <v>20</v>
      </c>
      <c r="W121" s="31" t="s">
        <v>20</v>
      </c>
      <c r="X121" s="79">
        <v>4</v>
      </c>
      <c r="Y121" s="79">
        <v>4</v>
      </c>
      <c r="Z121" s="79">
        <v>4</v>
      </c>
      <c r="AA121" s="79">
        <v>4</v>
      </c>
      <c r="AB121" s="79">
        <v>4</v>
      </c>
      <c r="AC121" s="79">
        <v>4</v>
      </c>
      <c r="AD121" s="79">
        <v>4</v>
      </c>
      <c r="AE121" s="79">
        <v>4</v>
      </c>
      <c r="AF121" s="79">
        <v>4</v>
      </c>
      <c r="AG121" s="79">
        <v>4</v>
      </c>
      <c r="AH121" s="79">
        <v>4</v>
      </c>
      <c r="AI121" s="79">
        <v>4</v>
      </c>
      <c r="AJ121" s="79">
        <v>4</v>
      </c>
      <c r="AK121" s="79">
        <v>4</v>
      </c>
      <c r="AL121" s="79">
        <v>4</v>
      </c>
      <c r="AM121" s="79"/>
      <c r="AN121" s="79"/>
      <c r="AO121" s="79"/>
      <c r="AP121" s="79"/>
      <c r="AQ121" s="71"/>
      <c r="AR121" s="71"/>
      <c r="AS121" s="71"/>
      <c r="AT121" s="71"/>
      <c r="AU121" s="104"/>
      <c r="AV121" s="72" t="s">
        <v>20</v>
      </c>
      <c r="AW121" s="72" t="s">
        <v>20</v>
      </c>
      <c r="AX121" s="72" t="s">
        <v>20</v>
      </c>
      <c r="AY121" s="72" t="s">
        <v>20</v>
      </c>
      <c r="AZ121" s="72" t="s">
        <v>20</v>
      </c>
      <c r="BA121" s="72" t="s">
        <v>20</v>
      </c>
      <c r="BB121" s="72" t="s">
        <v>20</v>
      </c>
      <c r="BC121" s="72" t="s">
        <v>20</v>
      </c>
      <c r="BD121" s="72" t="s">
        <v>20</v>
      </c>
      <c r="BE121" s="71">
        <f t="shared" si="30"/>
        <v>60</v>
      </c>
    </row>
    <row r="122" spans="1:57" ht="18" customHeight="1" thickBot="1">
      <c r="A122" s="136"/>
      <c r="B122" s="222"/>
      <c r="C122" s="222"/>
      <c r="D122" s="17" t="s">
        <v>21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31" t="s">
        <v>20</v>
      </c>
      <c r="W122" s="31" t="s">
        <v>20</v>
      </c>
      <c r="X122" s="79">
        <v>2</v>
      </c>
      <c r="Y122" s="79">
        <v>2</v>
      </c>
      <c r="Z122" s="79">
        <v>2</v>
      </c>
      <c r="AA122" s="79">
        <v>2</v>
      </c>
      <c r="AB122" s="79">
        <v>2</v>
      </c>
      <c r="AC122" s="79">
        <v>2</v>
      </c>
      <c r="AD122" s="79">
        <v>2</v>
      </c>
      <c r="AE122" s="79">
        <v>2</v>
      </c>
      <c r="AF122" s="79">
        <v>2</v>
      </c>
      <c r="AG122" s="79">
        <v>2</v>
      </c>
      <c r="AH122" s="79">
        <v>2</v>
      </c>
      <c r="AI122" s="79">
        <v>2</v>
      </c>
      <c r="AJ122" s="79">
        <v>2</v>
      </c>
      <c r="AK122" s="79">
        <v>2</v>
      </c>
      <c r="AL122" s="79">
        <v>2</v>
      </c>
      <c r="AM122" s="79"/>
      <c r="AN122" s="79"/>
      <c r="AO122" s="79"/>
      <c r="AP122" s="79"/>
      <c r="AQ122" s="71"/>
      <c r="AR122" s="71"/>
      <c r="AS122" s="71"/>
      <c r="AT122" s="71"/>
      <c r="AU122" s="104"/>
      <c r="AV122" s="72" t="s">
        <v>20</v>
      </c>
      <c r="AW122" s="72" t="s">
        <v>20</v>
      </c>
      <c r="AX122" s="72" t="s">
        <v>20</v>
      </c>
      <c r="AY122" s="72" t="s">
        <v>20</v>
      </c>
      <c r="AZ122" s="72" t="s">
        <v>20</v>
      </c>
      <c r="BA122" s="72" t="s">
        <v>20</v>
      </c>
      <c r="BB122" s="72" t="s">
        <v>20</v>
      </c>
      <c r="BC122" s="72" t="s">
        <v>20</v>
      </c>
      <c r="BD122" s="72" t="s">
        <v>20</v>
      </c>
      <c r="BE122" s="71">
        <f t="shared" si="30"/>
        <v>30</v>
      </c>
    </row>
    <row r="123" spans="1:57" ht="15.75" customHeight="1" thickBot="1">
      <c r="A123" s="136"/>
      <c r="B123" s="221" t="s">
        <v>196</v>
      </c>
      <c r="C123" s="221" t="s">
        <v>39</v>
      </c>
      <c r="D123" s="17" t="s">
        <v>19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31" t="s">
        <v>20</v>
      </c>
      <c r="W123" s="31" t="s">
        <v>20</v>
      </c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>
        <v>36</v>
      </c>
      <c r="AN123" s="79">
        <v>36</v>
      </c>
      <c r="AO123" s="79">
        <v>36</v>
      </c>
      <c r="AP123" s="79">
        <v>36</v>
      </c>
      <c r="AQ123" s="71"/>
      <c r="AR123" s="71"/>
      <c r="AS123" s="71"/>
      <c r="AT123" s="71"/>
      <c r="AU123" s="104"/>
      <c r="AV123" s="72" t="s">
        <v>20</v>
      </c>
      <c r="AW123" s="72" t="s">
        <v>20</v>
      </c>
      <c r="AX123" s="72" t="s">
        <v>20</v>
      </c>
      <c r="AY123" s="72" t="s">
        <v>20</v>
      </c>
      <c r="AZ123" s="72" t="s">
        <v>20</v>
      </c>
      <c r="BA123" s="72" t="s">
        <v>20</v>
      </c>
      <c r="BB123" s="72" t="s">
        <v>20</v>
      </c>
      <c r="BC123" s="72" t="s">
        <v>20</v>
      </c>
      <c r="BD123" s="72" t="s">
        <v>20</v>
      </c>
      <c r="BE123" s="71">
        <f t="shared" si="30"/>
        <v>144</v>
      </c>
    </row>
    <row r="124" spans="1:57" ht="19.5" customHeight="1" thickBot="1">
      <c r="A124" s="136"/>
      <c r="B124" s="222"/>
      <c r="C124" s="222"/>
      <c r="D124" s="17" t="s">
        <v>21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31" t="s">
        <v>20</v>
      </c>
      <c r="W124" s="31" t="s">
        <v>20</v>
      </c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1"/>
      <c r="AR124" s="71"/>
      <c r="AS124" s="71"/>
      <c r="AT124" s="71"/>
      <c r="AU124" s="104"/>
      <c r="AV124" s="72" t="s">
        <v>20</v>
      </c>
      <c r="AW124" s="72" t="s">
        <v>20</v>
      </c>
      <c r="AX124" s="72" t="s">
        <v>20</v>
      </c>
      <c r="AY124" s="72" t="s">
        <v>20</v>
      </c>
      <c r="AZ124" s="72" t="s">
        <v>20</v>
      </c>
      <c r="BA124" s="72" t="s">
        <v>20</v>
      </c>
      <c r="BB124" s="72" t="s">
        <v>20</v>
      </c>
      <c r="BC124" s="72" t="s">
        <v>20</v>
      </c>
      <c r="BD124" s="72" t="s">
        <v>20</v>
      </c>
      <c r="BE124" s="71">
        <f t="shared" si="30"/>
        <v>0</v>
      </c>
    </row>
    <row r="125" spans="1:57" ht="9" customHeight="1">
      <c r="A125" s="136"/>
      <c r="B125" s="261" t="s">
        <v>123</v>
      </c>
      <c r="C125" s="262"/>
      <c r="D125" s="263"/>
      <c r="E125" s="267">
        <f aca="true" t="shared" si="50" ref="E125:T125">E9+E11+E13+E15+E17+E21+E23+E25+E31+E33+E35+E37+E39+E111+E117+E121</f>
        <v>36</v>
      </c>
      <c r="F125" s="267">
        <f t="shared" si="50"/>
        <v>36</v>
      </c>
      <c r="G125" s="267">
        <f t="shared" si="50"/>
        <v>36</v>
      </c>
      <c r="H125" s="267">
        <f t="shared" si="50"/>
        <v>36</v>
      </c>
      <c r="I125" s="267">
        <f t="shared" si="50"/>
        <v>36</v>
      </c>
      <c r="J125" s="267">
        <f t="shared" si="50"/>
        <v>36</v>
      </c>
      <c r="K125" s="267">
        <f t="shared" si="50"/>
        <v>36</v>
      </c>
      <c r="L125" s="267">
        <f t="shared" si="50"/>
        <v>36</v>
      </c>
      <c r="M125" s="267">
        <f t="shared" si="50"/>
        <v>36</v>
      </c>
      <c r="N125" s="267">
        <f t="shared" si="50"/>
        <v>36</v>
      </c>
      <c r="O125" s="267">
        <f t="shared" si="50"/>
        <v>36</v>
      </c>
      <c r="P125" s="267">
        <f t="shared" si="50"/>
        <v>36</v>
      </c>
      <c r="Q125" s="267">
        <f t="shared" si="50"/>
        <v>36</v>
      </c>
      <c r="R125" s="267">
        <f t="shared" si="50"/>
        <v>36</v>
      </c>
      <c r="S125" s="267">
        <v>36</v>
      </c>
      <c r="T125" s="267">
        <f t="shared" si="50"/>
        <v>36</v>
      </c>
      <c r="U125" s="267">
        <v>36</v>
      </c>
      <c r="V125" s="267" t="s">
        <v>20</v>
      </c>
      <c r="W125" s="267" t="s">
        <v>20</v>
      </c>
      <c r="X125" s="267">
        <f aca="true" t="shared" si="51" ref="X125:AS125">X9+X11+X13+X15+X17+X21+X23+X25+X31+X33+X35+X37+X39+X111+X117+X121</f>
        <v>36</v>
      </c>
      <c r="Y125" s="267">
        <f t="shared" si="51"/>
        <v>36</v>
      </c>
      <c r="Z125" s="267">
        <f t="shared" si="51"/>
        <v>36</v>
      </c>
      <c r="AA125" s="267">
        <f t="shared" si="51"/>
        <v>36</v>
      </c>
      <c r="AB125" s="267">
        <f t="shared" si="51"/>
        <v>36</v>
      </c>
      <c r="AC125" s="267">
        <f t="shared" si="51"/>
        <v>36</v>
      </c>
      <c r="AD125" s="267">
        <f t="shared" si="51"/>
        <v>36</v>
      </c>
      <c r="AE125" s="267">
        <f t="shared" si="51"/>
        <v>36</v>
      </c>
      <c r="AF125" s="267">
        <f t="shared" si="51"/>
        <v>36</v>
      </c>
      <c r="AG125" s="267">
        <f t="shared" si="51"/>
        <v>36</v>
      </c>
      <c r="AH125" s="267">
        <f t="shared" si="51"/>
        <v>36</v>
      </c>
      <c r="AI125" s="267">
        <f t="shared" si="51"/>
        <v>36</v>
      </c>
      <c r="AJ125" s="267">
        <f t="shared" si="51"/>
        <v>36</v>
      </c>
      <c r="AK125" s="267">
        <f t="shared" si="51"/>
        <v>36</v>
      </c>
      <c r="AL125" s="267">
        <v>36</v>
      </c>
      <c r="AM125" s="267">
        <f t="shared" si="51"/>
        <v>0</v>
      </c>
      <c r="AN125" s="267">
        <f t="shared" si="51"/>
        <v>0</v>
      </c>
      <c r="AO125" s="267">
        <f t="shared" si="51"/>
        <v>0</v>
      </c>
      <c r="AP125" s="267">
        <f t="shared" si="51"/>
        <v>0</v>
      </c>
      <c r="AQ125" s="267">
        <f t="shared" si="51"/>
        <v>0</v>
      </c>
      <c r="AR125" s="267">
        <f t="shared" si="51"/>
        <v>0</v>
      </c>
      <c r="AS125" s="267">
        <f t="shared" si="51"/>
        <v>0</v>
      </c>
      <c r="AT125" s="272">
        <v>0</v>
      </c>
      <c r="AU125" s="272">
        <v>0</v>
      </c>
      <c r="AV125" s="267" t="s">
        <v>20</v>
      </c>
      <c r="AW125" s="267" t="s">
        <v>20</v>
      </c>
      <c r="AX125" s="267" t="s">
        <v>20</v>
      </c>
      <c r="AY125" s="267" t="s">
        <v>20</v>
      </c>
      <c r="AZ125" s="267" t="s">
        <v>20</v>
      </c>
      <c r="BA125" s="267" t="s">
        <v>20</v>
      </c>
      <c r="BB125" s="267" t="s">
        <v>20</v>
      </c>
      <c r="BC125" s="267" t="s">
        <v>20</v>
      </c>
      <c r="BD125" s="267" t="s">
        <v>20</v>
      </c>
      <c r="BE125" s="274">
        <f>SUM(E125:BD125)</f>
        <v>1152</v>
      </c>
    </row>
    <row r="126" spans="1:57" ht="9.75" customHeight="1" thickBot="1">
      <c r="A126" s="136"/>
      <c r="B126" s="264"/>
      <c r="C126" s="265"/>
      <c r="D126" s="266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8"/>
      <c r="AO126" s="268"/>
      <c r="AP126" s="268"/>
      <c r="AQ126" s="268"/>
      <c r="AR126" s="268"/>
      <c r="AS126" s="268"/>
      <c r="AT126" s="273"/>
      <c r="AU126" s="273"/>
      <c r="AV126" s="268"/>
      <c r="AW126" s="268"/>
      <c r="AX126" s="268"/>
      <c r="AY126" s="268"/>
      <c r="AZ126" s="268"/>
      <c r="BA126" s="268"/>
      <c r="BB126" s="268"/>
      <c r="BC126" s="268"/>
      <c r="BD126" s="268"/>
      <c r="BE126" s="275"/>
    </row>
    <row r="127" spans="1:57" ht="16.5" thickBot="1">
      <c r="A127" s="136"/>
      <c r="B127" s="276" t="s">
        <v>42</v>
      </c>
      <c r="C127" s="277"/>
      <c r="D127" s="278"/>
      <c r="E127" s="30">
        <f aca="true" t="shared" si="52" ref="E127:U127">E10+E12+E14+E16+E18+E22+E24+E26+E32+E34+E36+E38+E40+E112+E118+E122</f>
        <v>18</v>
      </c>
      <c r="F127" s="30">
        <f t="shared" si="52"/>
        <v>18</v>
      </c>
      <c r="G127" s="30">
        <f t="shared" si="52"/>
        <v>18</v>
      </c>
      <c r="H127" s="30">
        <f t="shared" si="52"/>
        <v>18</v>
      </c>
      <c r="I127" s="30">
        <f t="shared" si="52"/>
        <v>18</v>
      </c>
      <c r="J127" s="30">
        <f t="shared" si="52"/>
        <v>18</v>
      </c>
      <c r="K127" s="30">
        <f t="shared" si="52"/>
        <v>18</v>
      </c>
      <c r="L127" s="30">
        <f t="shared" si="52"/>
        <v>18</v>
      </c>
      <c r="M127" s="30">
        <f t="shared" si="52"/>
        <v>18</v>
      </c>
      <c r="N127" s="30">
        <f t="shared" si="52"/>
        <v>18</v>
      </c>
      <c r="O127" s="30">
        <f t="shared" si="52"/>
        <v>18</v>
      </c>
      <c r="P127" s="30">
        <f t="shared" si="52"/>
        <v>18</v>
      </c>
      <c r="Q127" s="30">
        <f t="shared" si="52"/>
        <v>18</v>
      </c>
      <c r="R127" s="30">
        <f t="shared" si="52"/>
        <v>18</v>
      </c>
      <c r="S127" s="30">
        <f t="shared" si="52"/>
        <v>18</v>
      </c>
      <c r="T127" s="30">
        <f t="shared" si="52"/>
        <v>18</v>
      </c>
      <c r="U127" s="30">
        <f t="shared" si="52"/>
        <v>18</v>
      </c>
      <c r="V127" s="30" t="s">
        <v>20</v>
      </c>
      <c r="W127" s="30" t="s">
        <v>20</v>
      </c>
      <c r="X127" s="30">
        <f aca="true" t="shared" si="53" ref="X127:AS127">X10+X12+X14+X16+X18+X22+X24+X26+X32+X34+X36+X38+X40+X112+X118+X122</f>
        <v>18</v>
      </c>
      <c r="Y127" s="30">
        <f t="shared" si="53"/>
        <v>18</v>
      </c>
      <c r="Z127" s="30">
        <f t="shared" si="53"/>
        <v>18</v>
      </c>
      <c r="AA127" s="30">
        <f t="shared" si="53"/>
        <v>18</v>
      </c>
      <c r="AB127" s="30">
        <f t="shared" si="53"/>
        <v>18</v>
      </c>
      <c r="AC127" s="30">
        <f t="shared" si="53"/>
        <v>18</v>
      </c>
      <c r="AD127" s="30">
        <f t="shared" si="53"/>
        <v>18</v>
      </c>
      <c r="AE127" s="30">
        <f t="shared" si="53"/>
        <v>18</v>
      </c>
      <c r="AF127" s="30">
        <f t="shared" si="53"/>
        <v>18</v>
      </c>
      <c r="AG127" s="30">
        <f t="shared" si="53"/>
        <v>18</v>
      </c>
      <c r="AH127" s="30">
        <f t="shared" si="53"/>
        <v>18</v>
      </c>
      <c r="AI127" s="30">
        <f t="shared" si="53"/>
        <v>18</v>
      </c>
      <c r="AJ127" s="30">
        <f t="shared" si="53"/>
        <v>18</v>
      </c>
      <c r="AK127" s="30">
        <f t="shared" si="53"/>
        <v>18</v>
      </c>
      <c r="AL127" s="30">
        <f t="shared" si="53"/>
        <v>18</v>
      </c>
      <c r="AM127" s="30">
        <f t="shared" si="53"/>
        <v>0</v>
      </c>
      <c r="AN127" s="30">
        <f t="shared" si="53"/>
        <v>0</v>
      </c>
      <c r="AO127" s="30">
        <f t="shared" si="53"/>
        <v>0</v>
      </c>
      <c r="AP127" s="30">
        <f t="shared" si="53"/>
        <v>0</v>
      </c>
      <c r="AQ127" s="30">
        <f t="shared" si="53"/>
        <v>0</v>
      </c>
      <c r="AR127" s="30">
        <f t="shared" si="53"/>
        <v>0</v>
      </c>
      <c r="AS127" s="30">
        <f t="shared" si="53"/>
        <v>0</v>
      </c>
      <c r="AT127" s="31">
        <v>0</v>
      </c>
      <c r="AU127" s="31">
        <v>0</v>
      </c>
      <c r="AV127" s="30" t="s">
        <v>20</v>
      </c>
      <c r="AW127" s="30" t="s">
        <v>20</v>
      </c>
      <c r="AX127" s="30" t="s">
        <v>20</v>
      </c>
      <c r="AY127" s="30" t="s">
        <v>20</v>
      </c>
      <c r="AZ127" s="30" t="s">
        <v>20</v>
      </c>
      <c r="BA127" s="30" t="s">
        <v>20</v>
      </c>
      <c r="BB127" s="30" t="s">
        <v>20</v>
      </c>
      <c r="BC127" s="30" t="s">
        <v>20</v>
      </c>
      <c r="BD127" s="30" t="s">
        <v>20</v>
      </c>
      <c r="BE127" s="49">
        <f t="shared" si="30"/>
        <v>576</v>
      </c>
    </row>
    <row r="128" spans="1:57" ht="16.5" customHeight="1" thickBot="1">
      <c r="A128" s="136"/>
      <c r="B128" s="276" t="s">
        <v>43</v>
      </c>
      <c r="C128" s="277"/>
      <c r="D128" s="278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1">
        <v>50</v>
      </c>
      <c r="V128" s="31" t="s">
        <v>20</v>
      </c>
      <c r="W128" s="31" t="s">
        <v>20</v>
      </c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>
        <v>50</v>
      </c>
      <c r="AV128" s="30" t="s">
        <v>20</v>
      </c>
      <c r="AW128" s="30" t="s">
        <v>20</v>
      </c>
      <c r="AX128" s="30" t="s">
        <v>20</v>
      </c>
      <c r="AY128" s="30" t="s">
        <v>20</v>
      </c>
      <c r="AZ128" s="30" t="s">
        <v>20</v>
      </c>
      <c r="BA128" s="30" t="s">
        <v>20</v>
      </c>
      <c r="BB128" s="30" t="s">
        <v>20</v>
      </c>
      <c r="BC128" s="30" t="s">
        <v>20</v>
      </c>
      <c r="BD128" s="30" t="s">
        <v>20</v>
      </c>
      <c r="BE128" s="49">
        <f t="shared" si="30"/>
        <v>100</v>
      </c>
    </row>
    <row r="129" spans="1:57" s="32" customFormat="1" ht="17.25" customHeight="1" thickBot="1">
      <c r="A129" s="137"/>
      <c r="B129" s="279" t="s">
        <v>44</v>
      </c>
      <c r="C129" s="280"/>
      <c r="D129" s="281"/>
      <c r="E129" s="63">
        <f aca="true" t="shared" si="54" ref="E129:T129">SUM(E125:E128)</f>
        <v>54</v>
      </c>
      <c r="F129" s="63">
        <f t="shared" si="54"/>
        <v>54</v>
      </c>
      <c r="G129" s="63">
        <f t="shared" si="54"/>
        <v>54</v>
      </c>
      <c r="H129" s="63">
        <f t="shared" si="54"/>
        <v>54</v>
      </c>
      <c r="I129" s="63">
        <f t="shared" si="54"/>
        <v>54</v>
      </c>
      <c r="J129" s="63">
        <f t="shared" si="54"/>
        <v>54</v>
      </c>
      <c r="K129" s="63">
        <f t="shared" si="54"/>
        <v>54</v>
      </c>
      <c r="L129" s="63">
        <f t="shared" si="54"/>
        <v>54</v>
      </c>
      <c r="M129" s="63">
        <f t="shared" si="54"/>
        <v>54</v>
      </c>
      <c r="N129" s="63">
        <f t="shared" si="54"/>
        <v>54</v>
      </c>
      <c r="O129" s="63">
        <f t="shared" si="54"/>
        <v>54</v>
      </c>
      <c r="P129" s="63">
        <f t="shared" si="54"/>
        <v>54</v>
      </c>
      <c r="Q129" s="63">
        <f t="shared" si="54"/>
        <v>54</v>
      </c>
      <c r="R129" s="63">
        <f t="shared" si="54"/>
        <v>54</v>
      </c>
      <c r="S129" s="63">
        <f t="shared" si="54"/>
        <v>54</v>
      </c>
      <c r="T129" s="63">
        <f t="shared" si="54"/>
        <v>54</v>
      </c>
      <c r="U129" s="63">
        <f>U125+U127</f>
        <v>54</v>
      </c>
      <c r="V129" s="63" t="s">
        <v>20</v>
      </c>
      <c r="W129" s="63" t="s">
        <v>20</v>
      </c>
      <c r="X129" s="63">
        <f aca="true" t="shared" si="55" ref="X129:AL129">SUM(X125:X128)</f>
        <v>54</v>
      </c>
      <c r="Y129" s="63">
        <f t="shared" si="55"/>
        <v>54</v>
      </c>
      <c r="Z129" s="63">
        <f t="shared" si="55"/>
        <v>54</v>
      </c>
      <c r="AA129" s="63">
        <f t="shared" si="55"/>
        <v>54</v>
      </c>
      <c r="AB129" s="63">
        <f t="shared" si="55"/>
        <v>54</v>
      </c>
      <c r="AC129" s="63">
        <f t="shared" si="55"/>
        <v>54</v>
      </c>
      <c r="AD129" s="63">
        <f t="shared" si="55"/>
        <v>54</v>
      </c>
      <c r="AE129" s="63">
        <f t="shared" si="55"/>
        <v>54</v>
      </c>
      <c r="AF129" s="63">
        <f t="shared" si="55"/>
        <v>54</v>
      </c>
      <c r="AG129" s="63">
        <f t="shared" si="55"/>
        <v>54</v>
      </c>
      <c r="AH129" s="63">
        <f t="shared" si="55"/>
        <v>54</v>
      </c>
      <c r="AI129" s="63">
        <f t="shared" si="55"/>
        <v>54</v>
      </c>
      <c r="AJ129" s="63">
        <f t="shared" si="55"/>
        <v>54</v>
      </c>
      <c r="AK129" s="63">
        <f t="shared" si="55"/>
        <v>54</v>
      </c>
      <c r="AL129" s="63">
        <f t="shared" si="55"/>
        <v>54</v>
      </c>
      <c r="AM129" s="63">
        <v>36</v>
      </c>
      <c r="AN129" s="63">
        <v>36</v>
      </c>
      <c r="AO129" s="63">
        <v>36</v>
      </c>
      <c r="AP129" s="63">
        <v>36</v>
      </c>
      <c r="AQ129" s="63">
        <f>SUM(AQ125:AQ128)</f>
        <v>0</v>
      </c>
      <c r="AR129" s="63">
        <f>SUM(AR125:AR128)</f>
        <v>0</v>
      </c>
      <c r="AS129" s="63">
        <f>SUM(AS125:AS128)</f>
        <v>0</v>
      </c>
      <c r="AT129" s="64">
        <v>0</v>
      </c>
      <c r="AU129" s="64">
        <v>0</v>
      </c>
      <c r="AV129" s="63" t="s">
        <v>20</v>
      </c>
      <c r="AW129" s="63" t="s">
        <v>20</v>
      </c>
      <c r="AX129" s="63" t="s">
        <v>20</v>
      </c>
      <c r="AY129" s="63" t="s">
        <v>20</v>
      </c>
      <c r="AZ129" s="63" t="s">
        <v>20</v>
      </c>
      <c r="BA129" s="63" t="s">
        <v>20</v>
      </c>
      <c r="BB129" s="63" t="s">
        <v>20</v>
      </c>
      <c r="BC129" s="63" t="s">
        <v>20</v>
      </c>
      <c r="BD129" s="63" t="s">
        <v>20</v>
      </c>
      <c r="BE129" s="95">
        <f t="shared" si="30"/>
        <v>1872</v>
      </c>
    </row>
    <row r="131" spans="2:22" ht="18.75">
      <c r="B131" s="33"/>
      <c r="C131" s="34" t="s">
        <v>104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3"/>
      <c r="R131" s="33"/>
      <c r="S131" s="33"/>
      <c r="T131" s="33"/>
      <c r="U131" s="33"/>
      <c r="V131" s="33"/>
    </row>
    <row r="132" spans="1:22" ht="12.75">
      <c r="A132" s="35" t="s">
        <v>105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</sheetData>
  <sheetProtection/>
  <mergeCells count="180">
    <mergeCell ref="C115:C116"/>
    <mergeCell ref="C113:C114"/>
    <mergeCell ref="B113:B114"/>
    <mergeCell ref="B117:B118"/>
    <mergeCell ref="C123:C124"/>
    <mergeCell ref="B123:B124"/>
    <mergeCell ref="C121:C122"/>
    <mergeCell ref="B121:B122"/>
    <mergeCell ref="BC125:BC126"/>
    <mergeCell ref="BD125:BD126"/>
    <mergeCell ref="BE125:BE126"/>
    <mergeCell ref="B127:D127"/>
    <mergeCell ref="B128:D128"/>
    <mergeCell ref="B129:D129"/>
    <mergeCell ref="AW125:AW126"/>
    <mergeCell ref="AX125:AX126"/>
    <mergeCell ref="AY125:AY126"/>
    <mergeCell ref="AZ125:AZ126"/>
    <mergeCell ref="BA125:BA126"/>
    <mergeCell ref="BB125:BB126"/>
    <mergeCell ref="AQ125:AQ126"/>
    <mergeCell ref="AR125:AR126"/>
    <mergeCell ref="AS125:AS126"/>
    <mergeCell ref="AT125:AT126"/>
    <mergeCell ref="AU125:AU126"/>
    <mergeCell ref="AV125:AV126"/>
    <mergeCell ref="AK125:AK126"/>
    <mergeCell ref="AL125:AL126"/>
    <mergeCell ref="AM125:AM126"/>
    <mergeCell ref="AN125:AN126"/>
    <mergeCell ref="AO125:AO126"/>
    <mergeCell ref="AP125:AP126"/>
    <mergeCell ref="AE125:AE126"/>
    <mergeCell ref="AF125:AF126"/>
    <mergeCell ref="AG125:AG126"/>
    <mergeCell ref="AH125:AH126"/>
    <mergeCell ref="AI125:AI126"/>
    <mergeCell ref="AJ125:AJ126"/>
    <mergeCell ref="Y125:Y126"/>
    <mergeCell ref="Z125:Z126"/>
    <mergeCell ref="AA125:AA126"/>
    <mergeCell ref="AB125:AB126"/>
    <mergeCell ref="AC125:AC126"/>
    <mergeCell ref="AD125:AD126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B107:B108"/>
    <mergeCell ref="C107:C108"/>
    <mergeCell ref="B111:B112"/>
    <mergeCell ref="B125:D126"/>
    <mergeCell ref="E125:E126"/>
    <mergeCell ref="F125:F126"/>
    <mergeCell ref="C119:C120"/>
    <mergeCell ref="B119:B120"/>
    <mergeCell ref="C117:C118"/>
    <mergeCell ref="B115:B116"/>
    <mergeCell ref="B99:B100"/>
    <mergeCell ref="C99:C100"/>
    <mergeCell ref="B101:B102"/>
    <mergeCell ref="C101:C102"/>
    <mergeCell ref="B105:B106"/>
    <mergeCell ref="C105:C106"/>
    <mergeCell ref="B89:B90"/>
    <mergeCell ref="C89:C90"/>
    <mergeCell ref="B93:B94"/>
    <mergeCell ref="C93:C94"/>
    <mergeCell ref="B95:B96"/>
    <mergeCell ref="C95:C96"/>
    <mergeCell ref="B81:B82"/>
    <mergeCell ref="C81:C82"/>
    <mergeCell ref="B83:B84"/>
    <mergeCell ref="C83:C84"/>
    <mergeCell ref="B87:B88"/>
    <mergeCell ref="C87:C88"/>
    <mergeCell ref="B73:B74"/>
    <mergeCell ref="C73:C74"/>
    <mergeCell ref="B75:B76"/>
    <mergeCell ref="C75:C76"/>
    <mergeCell ref="B77:B78"/>
    <mergeCell ref="C77:C78"/>
    <mergeCell ref="B63:B64"/>
    <mergeCell ref="C63:C64"/>
    <mergeCell ref="B67:B68"/>
    <mergeCell ref="C67:C68"/>
    <mergeCell ref="B69:B70"/>
    <mergeCell ref="C69:C70"/>
    <mergeCell ref="B55:B56"/>
    <mergeCell ref="B57:B58"/>
    <mergeCell ref="C57:C58"/>
    <mergeCell ref="B59:B60"/>
    <mergeCell ref="C59:C60"/>
    <mergeCell ref="B61:B62"/>
    <mergeCell ref="C61:C62"/>
    <mergeCell ref="B49:B50"/>
    <mergeCell ref="C49:C50"/>
    <mergeCell ref="B51:B52"/>
    <mergeCell ref="C51:C52"/>
    <mergeCell ref="B53:B54"/>
    <mergeCell ref="C53:C54"/>
    <mergeCell ref="B43:B44"/>
    <mergeCell ref="C43:C44"/>
    <mergeCell ref="B45:B46"/>
    <mergeCell ref="C45:C46"/>
    <mergeCell ref="B47:B48"/>
    <mergeCell ref="C47:C48"/>
    <mergeCell ref="B37:B38"/>
    <mergeCell ref="C37:C38"/>
    <mergeCell ref="B39:B40"/>
    <mergeCell ref="C39:C40"/>
    <mergeCell ref="B41:B42"/>
    <mergeCell ref="C41:C42"/>
    <mergeCell ref="B33:B34"/>
    <mergeCell ref="C33:C34"/>
    <mergeCell ref="B29:B30"/>
    <mergeCell ref="C29:C30"/>
    <mergeCell ref="B27:B28"/>
    <mergeCell ref="C27:C28"/>
    <mergeCell ref="C19:C20"/>
    <mergeCell ref="B21:B22"/>
    <mergeCell ref="C21:C22"/>
    <mergeCell ref="B23:B24"/>
    <mergeCell ref="C23:C24"/>
    <mergeCell ref="B25:B26"/>
    <mergeCell ref="C25:C26"/>
    <mergeCell ref="A5:BE5"/>
    <mergeCell ref="A7:A129"/>
    <mergeCell ref="B9:B10"/>
    <mergeCell ref="C9:C10"/>
    <mergeCell ref="B11:B12"/>
    <mergeCell ref="C11:C12"/>
    <mergeCell ref="B13:B14"/>
    <mergeCell ref="C13:C14"/>
    <mergeCell ref="B19:B20"/>
    <mergeCell ref="C35:C36"/>
    <mergeCell ref="BA2:BD2"/>
    <mergeCell ref="F2:H2"/>
    <mergeCell ref="W2:Z2"/>
    <mergeCell ref="AA2:AD2"/>
    <mergeCell ref="AF2:AH2"/>
    <mergeCell ref="BE2:BE3"/>
    <mergeCell ref="E3:BD3"/>
    <mergeCell ref="J2:M2"/>
    <mergeCell ref="N2:Q2"/>
    <mergeCell ref="S2:U2"/>
    <mergeCell ref="C111:C112"/>
    <mergeCell ref="B31:B32"/>
    <mergeCell ref="C31:C32"/>
    <mergeCell ref="B7:B8"/>
    <mergeCell ref="B15:B16"/>
    <mergeCell ref="C15:C16"/>
    <mergeCell ref="B17:B18"/>
    <mergeCell ref="C17:C18"/>
    <mergeCell ref="C7:C8"/>
    <mergeCell ref="B35:B36"/>
    <mergeCell ref="A1:AX1"/>
    <mergeCell ref="AY1:BE1"/>
    <mergeCell ref="A2:A4"/>
    <mergeCell ref="B2:B4"/>
    <mergeCell ref="C2:C4"/>
    <mergeCell ref="D2:D4"/>
    <mergeCell ref="AJ2:AM2"/>
    <mergeCell ref="AN2:AQ2"/>
    <mergeCell ref="AS2:AV2"/>
    <mergeCell ref="AW2:AZ2"/>
  </mergeCells>
  <hyperlinks>
    <hyperlink ref="BE2" r:id="rId1" display="_ftn1"/>
    <hyperlink ref="A132" r:id="rId2" display="_ftnref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2017-05-24T11:05:49Z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