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4" activeTab="0"/>
  </bookViews>
  <sheets>
    <sheet name="Титул" sheetId="1" r:id="rId1"/>
    <sheet name="2 курс СВ-245б" sheetId="2" r:id="rId2"/>
    <sheet name="ЭКЗ 2 курс СВ-245б" sheetId="3" r:id="rId3"/>
    <sheet name="3 курс СВ-319б" sheetId="4" r:id="rId4"/>
    <sheet name="ЭКЗ 3 курс СВ-319б " sheetId="5" r:id="rId5"/>
    <sheet name="4 курс СВ-485б" sheetId="6" r:id="rId6"/>
    <sheet name="ЭКЗ 4 курс СВ-485б" sheetId="7" r:id="rId7"/>
  </sheets>
  <definedNames>
    <definedName name="_xlnm.Print_Area" localSheetId="1">'2 курс СВ-245б'!$A$1:$BE$62</definedName>
    <definedName name="_xlnm.Print_Area" localSheetId="3">'3 курс СВ-319б'!$A$1:$BE$55</definedName>
    <definedName name="_xlnm.Print_Area" localSheetId="5">'4 курс СВ-485б'!$A$1:$BE$58</definedName>
    <definedName name="_xlnm.Print_Area" localSheetId="0">'Титул'!$A$1:$Q$16</definedName>
    <definedName name="_xlnm.Print_Area" localSheetId="2">'ЭКЗ 2 курс СВ-245б'!$A$1:$BE$62</definedName>
    <definedName name="_xlnm.Print_Area" localSheetId="4">'ЭКЗ 3 курс СВ-319б '!$A$1:$BE$55</definedName>
    <definedName name="_xlnm.Print_Area" localSheetId="6">'ЭКЗ 4 курс СВ-485б'!$A$1:$BE$58</definedName>
  </definedNames>
  <calcPr fullCalcOnLoad="1"/>
</workbook>
</file>

<file path=xl/sharedStrings.xml><?xml version="1.0" encoding="utf-8"?>
<sst xmlns="http://schemas.openxmlformats.org/spreadsheetml/2006/main" count="3065" uniqueCount="159">
  <si>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</si>
  <si>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</si>
  <si>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</si>
  <si>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</si>
  <si>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</si>
  <si>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</si>
  <si>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</si>
  <si>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</si>
  <si>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</si>
  <si>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</si>
  <si>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</si>
  <si>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</si>
  <si>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</si>
  <si>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</si>
  <si>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</si>
  <si>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</si>
  <si>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</si>
  <si>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</si>
  <si>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</si>
  <si>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</si>
  <si>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</si>
  <si>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</si>
  <si>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История</t>
  </si>
  <si>
    <t>Математика</t>
  </si>
  <si>
    <t>П.00</t>
  </si>
  <si>
    <t>Профессиональные модули</t>
  </si>
  <si>
    <t>МДК.01.01</t>
  </si>
  <si>
    <t>Учебная практика</t>
  </si>
  <si>
    <t>Производственная практика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</si>
  <si>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</si>
  <si>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</si>
  <si>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</si>
  <si>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</si>
  <si>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Иностранный язык</t>
  </si>
  <si>
    <t>МДК.02.01</t>
  </si>
  <si>
    <t>МДК.03.01</t>
  </si>
  <si>
    <t>МДК.05.01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</si>
  <si>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</si>
  <si>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</si>
  <si>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Утверждаю</t>
  </si>
  <si>
    <t>__________________ И.И. Тубер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</si>
  <si>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</si>
  <si>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</si>
  <si>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</si>
  <si>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</si>
  <si>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"_____"_________________20__г.</t>
  </si>
  <si>
    <r>
      <t xml:space="preserve"> </t>
    </r>
    <r>
      <rPr>
        <b/>
        <i/>
        <u val="single"/>
        <sz val="12"/>
        <rFont val="Times New Roman"/>
        <family val="1"/>
      </rPr>
      <t>ГБПОУ «Южно-Уральский государственный технический колледж»</t>
    </r>
  </si>
  <si>
    <t>22.02.06 Сварочное производство</t>
  </si>
  <si>
    <t xml:space="preserve">     Квалификация: техник </t>
  </si>
  <si>
    <t xml:space="preserve">КАЛЕНДАРНЫЙ УЧЕБНЫЙ ГРАФИК </t>
  </si>
  <si>
    <t xml:space="preserve">по специальности среднего профессионального образования </t>
  </si>
  <si>
    <t xml:space="preserve">Всего час. в неделю обязательной учебной нагрузки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</si>
  <si>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</si>
  <si>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</si>
  <si>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</si>
  <si>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</si>
  <si>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ОГСЭ,02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</si>
  <si>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</si>
  <si>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</si>
  <si>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</si>
  <si>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</si>
  <si>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</si>
  <si>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</si>
  <si>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естественно-научный цикл</t>
  </si>
  <si>
    <t>ЕН.01</t>
  </si>
  <si>
    <t>ЕН.02</t>
  </si>
  <si>
    <t>Информатика</t>
  </si>
  <si>
    <t>ЕН.03</t>
  </si>
  <si>
    <t>Физика</t>
  </si>
  <si>
    <t>Профессиональный цикл</t>
  </si>
  <si>
    <t>ОП.00</t>
  </si>
  <si>
    <t>Общепрофессиональные дисциплины</t>
  </si>
  <si>
    <t>ОП.02</t>
  </si>
  <si>
    <t>Правовое обеспечение профессиональной деятельности</t>
  </si>
  <si>
    <t>ОП.06</t>
  </si>
  <si>
    <t>Инженерная графика</t>
  </si>
  <si>
    <t>ОП.08</t>
  </si>
  <si>
    <t>Материаловедение</t>
  </si>
  <si>
    <t>ОП.09</t>
  </si>
  <si>
    <t>Электротехника и электроника</t>
  </si>
  <si>
    <t>ОП.10</t>
  </si>
  <si>
    <t>Метрология, стандартизация и сертификация</t>
  </si>
  <si>
    <t>ПМ.00</t>
  </si>
  <si>
    <t>ПМ.01</t>
  </si>
  <si>
    <t>Подготовка и осуществление технологических процессов изготовления сварных конструкций</t>
  </si>
  <si>
    <t>Технология сварочных работ</t>
  </si>
  <si>
    <t>ПМ.05</t>
  </si>
  <si>
    <t>Выполнение работ по профессии рабочих 19756 Электрогазосварщик</t>
  </si>
  <si>
    <t>Технология электрогазосварочных работ</t>
  </si>
  <si>
    <t>УП.05</t>
  </si>
  <si>
    <t>ОП.07</t>
  </si>
  <si>
    <t>Техническая механика</t>
  </si>
  <si>
    <t>Директор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</si>
  <si>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</si>
  <si>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Зав. учебной частью _________________________ Н.В. Тур</t>
  </si>
  <si>
    <t>ДЗ</t>
  </si>
  <si>
    <t>З</t>
  </si>
  <si>
    <t>Эк</t>
  </si>
  <si>
    <t>ОП.01</t>
  </si>
  <si>
    <t>Информационные технологии в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</si>
  <si>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</si>
  <si>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</si>
  <si>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</si>
  <si>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</si>
  <si>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ОП.11</t>
  </si>
  <si>
    <t>Беопасность жизнедеятельности</t>
  </si>
  <si>
    <t>МДК.01.02</t>
  </si>
  <si>
    <t xml:space="preserve">Основное оборудование для производства сварных конструкций </t>
  </si>
  <si>
    <t>УП.01</t>
  </si>
  <si>
    <t>ПП.01</t>
  </si>
  <si>
    <t>ПМ.02</t>
  </si>
  <si>
    <t>Разработка технологических процессов и проектирование изделий</t>
  </si>
  <si>
    <t xml:space="preserve">Основы расчета и проектирования сварных конструкций </t>
  </si>
  <si>
    <t>МДК.02.02</t>
  </si>
  <si>
    <t xml:space="preserve">Основы проектирования технологических процессов </t>
  </si>
  <si>
    <t>ПМ.03</t>
  </si>
  <si>
    <t>Контроль качества сварочных работ</t>
  </si>
  <si>
    <t>Формы и методы контроля качества металлов и сварных конструкций</t>
  </si>
  <si>
    <t>3 курс</t>
  </si>
  <si>
    <t>2 курс</t>
  </si>
  <si>
    <t>Выполнение работ по профессии рабочих 19906 Электросварщик ручной сварки</t>
  </si>
  <si>
    <t>Э(к)</t>
  </si>
  <si>
    <t>4 курс</t>
  </si>
  <si>
    <t>ОП.05</t>
  </si>
  <si>
    <t>Охрана труда</t>
  </si>
  <si>
    <t>ПМ.04</t>
  </si>
  <si>
    <t>Организация и планирование сварочного производства</t>
  </si>
  <si>
    <t>МДК04.01</t>
  </si>
  <si>
    <t>Основы организации и планирвоания производственных работ на сварочном участке</t>
  </si>
  <si>
    <t>ПП.04</t>
  </si>
  <si>
    <t>Преддипломная практика</t>
  </si>
  <si>
    <t>ГИА.00</t>
  </si>
  <si>
    <t>ПДП.00</t>
  </si>
  <si>
    <t>Государственная итоговая аттестация</t>
  </si>
  <si>
    <t>ПМ.06</t>
  </si>
  <si>
    <t>Основы предпринимательства и трудоустройства на работу</t>
  </si>
  <si>
    <t>МДК.06.01</t>
  </si>
  <si>
    <t>МДК.06.02</t>
  </si>
  <si>
    <t>УП.06</t>
  </si>
  <si>
    <t>Способы поиска работы, трудоустройства</t>
  </si>
  <si>
    <t>Основы предпринимательства, открытие собственного дела</t>
  </si>
  <si>
    <t xml:space="preserve">Разработка технологических процессов и проектирование изделий </t>
  </si>
  <si>
    <t>Основы проектирования технологических процессов</t>
  </si>
  <si>
    <t>УП.02</t>
  </si>
  <si>
    <t>УП.03</t>
  </si>
  <si>
    <t>В</t>
  </si>
  <si>
    <t>Подготовка к ГИА</t>
  </si>
  <si>
    <t>Защита ДП</t>
  </si>
  <si>
    <t>Годовой календарный график учебной группы № СВ-245/б по специальности 22.02.06 Сварочное производство (базовая подготовка) 
на 2020-2021 учебный год (с 01 сентября 2020 года по 31 августа 2021 года)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</si>
  <si>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</si>
  <si>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</si>
  <si>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</si>
  <si>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</si>
  <si>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</si>
  <si>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</si>
  <si>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</si>
  <si>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</si>
  <si>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Годовой календарный график учебной группы № СВ-319/б по специальности 22.02.06 Сварочное производство (базовая подготовка) 
на 2020-2021 учебный год (с 01 сентября 2020 года по 31 августа 2021 года)</t>
  </si>
  <si>
    <t>Годовой календарный график учебной группы № СВ-485/б по специальности 22.02.06 Сварочное производство (базовая подготовка) 
на 2020-2021 учебный год (с 01 сентября 2020 года по 31 августа 2021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</si>
</sst>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7" fillId="0" borderId="0" xfId="53">
      <alignment/>
      <protection/>
    </xf>
    <xf numFmtId="0" fontId="9" fillId="0" borderId="10" xfId="53" applyFont="1" applyBorder="1" applyAlignment="1">
      <alignment horizontal="center" vertical="center" textRotation="90"/>
      <protection/>
    </xf>
    <xf numFmtId="0" fontId="7" fillId="0" borderId="0" xfId="53" applyAlignment="1">
      <alignment vertical="center"/>
      <protection/>
    </xf>
    <xf numFmtId="0" fontId="5" fillId="0" borderId="10" xfId="53" applyFont="1" applyBorder="1" applyAlignment="1">
      <alignment horizontal="center" wrapText="1"/>
      <protection/>
    </xf>
    <xf numFmtId="0" fontId="5" fillId="33" borderId="10" xfId="53" applyFont="1" applyFill="1" applyBorder="1" applyAlignment="1">
      <alignment horizontal="center" wrapText="1"/>
      <protection/>
    </xf>
    <xf numFmtId="0" fontId="7" fillId="33" borderId="0" xfId="53" applyFill="1">
      <alignment/>
      <protection/>
    </xf>
    <xf numFmtId="0" fontId="11" fillId="34" borderId="10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7" fillId="0" borderId="0" xfId="42" applyFont="1" applyAlignment="1" applyProtection="1">
      <alignment/>
      <protection/>
    </xf>
    <xf numFmtId="0" fontId="1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6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2" fillId="0" borderId="0" xfId="53" applyFont="1" applyAlignment="1">
      <alignment horizontal="right"/>
      <protection/>
    </xf>
    <xf numFmtId="0" fontId="5" fillId="35" borderId="10" xfId="53" applyFont="1" applyFill="1" applyBorder="1" applyAlignment="1">
      <alignment horizontal="center" wrapText="1"/>
      <protection/>
    </xf>
    <xf numFmtId="0" fontId="10" fillId="34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/>
      <protection/>
    </xf>
    <xf numFmtId="0" fontId="5" fillId="36" borderId="11" xfId="53" applyFont="1" applyFill="1" applyBorder="1" applyAlignment="1">
      <alignment horizontal="center" wrapText="1"/>
      <protection/>
    </xf>
    <xf numFmtId="0" fontId="5" fillId="36" borderId="12" xfId="53" applyFont="1" applyFill="1" applyBorder="1" applyAlignment="1">
      <alignment horizontal="center" wrapText="1"/>
      <protection/>
    </xf>
    <xf numFmtId="0" fontId="11" fillId="0" borderId="10" xfId="53" applyFont="1" applyBorder="1" applyAlignment="1">
      <alignment horizontal="center"/>
      <protection/>
    </xf>
    <xf numFmtId="0" fontId="11" fillId="33" borderId="10" xfId="53" applyFont="1" applyFill="1" applyBorder="1" applyAlignment="1">
      <alignment horizontal="center" wrapText="1"/>
      <protection/>
    </xf>
    <xf numFmtId="0" fontId="11" fillId="35" borderId="10" xfId="53" applyFont="1" applyFill="1" applyBorder="1" applyAlignment="1">
      <alignment horizont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horizontal="center"/>
      <protection/>
    </xf>
    <xf numFmtId="0" fontId="11" fillId="33" borderId="11" xfId="53" applyFont="1" applyFill="1" applyBorder="1" applyAlignment="1">
      <alignment horizontal="center"/>
      <protection/>
    </xf>
    <xf numFmtId="0" fontId="11" fillId="35" borderId="11" xfId="53" applyFont="1" applyFill="1" applyBorder="1" applyAlignment="1">
      <alignment horizontal="center" vertical="center"/>
      <protection/>
    </xf>
    <xf numFmtId="0" fontId="11" fillId="36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68" fillId="0" borderId="10" xfId="53" applyFont="1" applyBorder="1" applyAlignment="1">
      <alignment horizontal="center" wrapText="1"/>
      <protection/>
    </xf>
    <xf numFmtId="0" fontId="68" fillId="33" borderId="10" xfId="53" applyFont="1" applyFill="1" applyBorder="1" applyAlignment="1">
      <alignment horizontal="center" wrapText="1"/>
      <protection/>
    </xf>
    <xf numFmtId="0" fontId="68" fillId="36" borderId="10" xfId="53" applyFont="1" applyFill="1" applyBorder="1" applyAlignment="1">
      <alignment horizontal="center" wrapText="1"/>
      <protection/>
    </xf>
    <xf numFmtId="0" fontId="69" fillId="0" borderId="10" xfId="53" applyFont="1" applyBorder="1" applyAlignment="1">
      <alignment horizontal="center" wrapText="1"/>
      <protection/>
    </xf>
    <xf numFmtId="0" fontId="24" fillId="33" borderId="10" xfId="53" applyFont="1" applyFill="1" applyBorder="1" applyAlignment="1">
      <alignment horizontal="center" wrapText="1"/>
      <protection/>
    </xf>
    <xf numFmtId="0" fontId="24" fillId="0" borderId="13" xfId="53" applyFont="1" applyFill="1" applyBorder="1" applyAlignment="1">
      <alignment horizontal="center" wrapText="1"/>
      <protection/>
    </xf>
    <xf numFmtId="0" fontId="11" fillId="7" borderId="10" xfId="53" applyFont="1" applyFill="1" applyBorder="1" applyAlignment="1">
      <alignment horizontal="center" wrapText="1"/>
      <protection/>
    </xf>
    <xf numFmtId="0" fontId="5" fillId="37" borderId="10" xfId="53" applyFont="1" applyFill="1" applyBorder="1" applyAlignment="1">
      <alignment horizontal="center" wrapText="1"/>
      <protection/>
    </xf>
    <xf numFmtId="0" fontId="24" fillId="0" borderId="10" xfId="53" applyFont="1" applyFill="1" applyBorder="1" applyAlignment="1">
      <alignment horizontal="center" wrapText="1"/>
      <protection/>
    </xf>
    <xf numFmtId="0" fontId="11" fillId="7" borderId="10" xfId="53" applyFont="1" applyFill="1" applyBorder="1" applyAlignment="1">
      <alignment horizontal="center"/>
      <protection/>
    </xf>
    <xf numFmtId="0" fontId="11" fillId="7" borderId="11" xfId="53" applyFont="1" applyFill="1" applyBorder="1" applyAlignment="1">
      <alignment horizontal="center"/>
      <protection/>
    </xf>
    <xf numFmtId="0" fontId="68" fillId="37" borderId="10" xfId="53" applyFont="1" applyFill="1" applyBorder="1" applyAlignment="1">
      <alignment horizontal="center" wrapText="1"/>
      <protection/>
    </xf>
    <xf numFmtId="0" fontId="11" fillId="37" borderId="10" xfId="53" applyFont="1" applyFill="1" applyBorder="1" applyAlignment="1">
      <alignment horizont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vertical="center"/>
      <protection/>
    </xf>
    <xf numFmtId="0" fontId="25" fillId="33" borderId="0" xfId="53" applyFont="1" applyFill="1" applyAlignment="1">
      <alignment horizontal="left"/>
      <protection/>
    </xf>
    <xf numFmtId="0" fontId="2" fillId="7" borderId="10" xfId="53" applyFont="1" applyFill="1" applyBorder="1" applyAlignment="1">
      <alignment horizontal="center"/>
      <protection/>
    </xf>
    <xf numFmtId="0" fontId="11" fillId="33" borderId="12" xfId="53" applyFont="1" applyFill="1" applyBorder="1" applyAlignment="1">
      <alignment horizontal="center"/>
      <protection/>
    </xf>
    <xf numFmtId="0" fontId="11" fillId="7" borderId="12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 wrapText="1"/>
      <protection/>
    </xf>
    <xf numFmtId="0" fontId="11" fillId="7" borderId="12" xfId="53" applyFont="1" applyFill="1" applyBorder="1" applyAlignment="1">
      <alignment horizontal="center" wrapText="1"/>
      <protection/>
    </xf>
    <xf numFmtId="0" fontId="11" fillId="33" borderId="12" xfId="53" applyFont="1" applyFill="1" applyBorder="1" applyAlignment="1">
      <alignment horizontal="center" wrapText="1"/>
      <protection/>
    </xf>
    <xf numFmtId="0" fontId="68" fillId="33" borderId="12" xfId="53" applyFont="1" applyFill="1" applyBorder="1" applyAlignment="1">
      <alignment horizontal="center" wrapText="1"/>
      <protection/>
    </xf>
    <xf numFmtId="0" fontId="11" fillId="33" borderId="13" xfId="53" applyFont="1" applyFill="1" applyBorder="1" applyAlignment="1">
      <alignment horizontal="center"/>
      <protection/>
    </xf>
    <xf numFmtId="0" fontId="11" fillId="7" borderId="13" xfId="53" applyFont="1" applyFill="1" applyBorder="1" applyAlignment="1">
      <alignment horizontal="center"/>
      <protection/>
    </xf>
    <xf numFmtId="0" fontId="11" fillId="0" borderId="13" xfId="53" applyFont="1" applyFill="1" applyBorder="1" applyAlignment="1">
      <alignment horizontal="center" wrapText="1"/>
      <protection/>
    </xf>
    <xf numFmtId="0" fontId="11" fillId="7" borderId="13" xfId="53" applyFont="1" applyFill="1" applyBorder="1" applyAlignment="1">
      <alignment horizontal="center" wrapText="1"/>
      <protection/>
    </xf>
    <xf numFmtId="0" fontId="11" fillId="33" borderId="13" xfId="53" applyFont="1" applyFill="1" applyBorder="1" applyAlignment="1">
      <alignment horizontal="center" wrapText="1"/>
      <protection/>
    </xf>
    <xf numFmtId="0" fontId="68" fillId="33" borderId="13" xfId="53" applyFont="1" applyFill="1" applyBorder="1" applyAlignment="1">
      <alignment horizontal="center" wrapText="1"/>
      <protection/>
    </xf>
    <xf numFmtId="0" fontId="11" fillId="37" borderId="13" xfId="53" applyFont="1" applyFill="1" applyBorder="1" applyAlignment="1">
      <alignment horizontal="center"/>
      <protection/>
    </xf>
    <xf numFmtId="0" fontId="11" fillId="37" borderId="13" xfId="53" applyFont="1" applyFill="1" applyBorder="1" applyAlignment="1">
      <alignment horizontal="center" wrapText="1"/>
      <protection/>
    </xf>
    <xf numFmtId="0" fontId="11" fillId="33" borderId="14" xfId="53" applyFont="1" applyFill="1" applyBorder="1" applyAlignment="1">
      <alignment horizontal="left" vertical="top" wrapText="1"/>
      <protection/>
    </xf>
    <xf numFmtId="0" fontId="11" fillId="33" borderId="15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vertical="top" wrapText="1"/>
      <protection/>
    </xf>
    <xf numFmtId="0" fontId="11" fillId="33" borderId="16" xfId="53" applyFont="1" applyFill="1" applyBorder="1" applyAlignment="1">
      <alignment horizontal="left" vertical="top" wrapText="1"/>
      <protection/>
    </xf>
    <xf numFmtId="0" fontId="11" fillId="7" borderId="14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textRotation="90"/>
      <protection/>
    </xf>
    <xf numFmtId="0" fontId="11" fillId="0" borderId="10" xfId="53" applyFont="1" applyBorder="1" applyAlignment="1">
      <alignment horizontal="center" vertical="center" textRotation="90" wrapText="1"/>
      <protection/>
    </xf>
    <xf numFmtId="1" fontId="11" fillId="0" borderId="10" xfId="53" applyNumberFormat="1" applyFont="1" applyBorder="1" applyAlignment="1">
      <alignment horizontal="center" vertical="center" textRotation="90" wrapText="1"/>
      <protection/>
    </xf>
    <xf numFmtId="0" fontId="11" fillId="33" borderId="10" xfId="53" applyFont="1" applyFill="1" applyBorder="1" applyAlignment="1">
      <alignment horizontal="center" vertical="center" textRotation="90" wrapText="1"/>
      <protection/>
    </xf>
    <xf numFmtId="0" fontId="11" fillId="33" borderId="10" xfId="53" applyFont="1" applyFill="1" applyBorder="1" applyAlignment="1">
      <alignment horizontal="center" vertical="center" textRotation="90"/>
      <protection/>
    </xf>
    <xf numFmtId="0" fontId="10" fillId="35" borderId="10" xfId="53" applyFont="1" applyFill="1" applyBorder="1" applyAlignment="1">
      <alignment horizontal="center" vertical="center"/>
      <protection/>
    </xf>
    <xf numFmtId="0" fontId="10" fillId="34" borderId="10" xfId="53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68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7" borderId="10" xfId="53" applyFont="1" applyFill="1" applyBorder="1" applyAlignment="1">
      <alignment horizontal="center" vertical="center" wrapText="1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68" fillId="33" borderId="10" xfId="53" applyFont="1" applyFill="1" applyBorder="1" applyAlignment="1">
      <alignment horizontal="center" vertical="center" wrapText="1"/>
      <protection/>
    </xf>
    <xf numFmtId="0" fontId="11" fillId="36" borderId="10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7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68" fillId="36" borderId="10" xfId="53" applyFont="1" applyFill="1" applyBorder="1" applyAlignment="1">
      <alignment horizontal="center" vertical="center" wrapText="1"/>
      <protection/>
    </xf>
    <xf numFmtId="0" fontId="11" fillId="37" borderId="10" xfId="53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 wrapText="1"/>
      <protection/>
    </xf>
    <xf numFmtId="0" fontId="68" fillId="37" borderId="10" xfId="53" applyFont="1" applyFill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11" fillId="36" borderId="11" xfId="53" applyFont="1" applyFill="1" applyBorder="1" applyAlignment="1">
      <alignment horizontal="left" vertical="top" wrapText="1"/>
      <protection/>
    </xf>
    <xf numFmtId="0" fontId="11" fillId="36" borderId="12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/>
      <protection/>
    </xf>
    <xf numFmtId="0" fontId="11" fillId="37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7" borderId="11" xfId="53" applyFont="1" applyFill="1" applyBorder="1" applyAlignment="1">
      <alignment horizontal="left" vertical="top" wrapText="1"/>
      <protection/>
    </xf>
    <xf numFmtId="0" fontId="2" fillId="7" borderId="10" xfId="53" applyFont="1" applyFill="1" applyBorder="1" applyAlignment="1">
      <alignment horizontal="center" vertical="center"/>
      <protection/>
    </xf>
    <xf numFmtId="0" fontId="11" fillId="7" borderId="10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11" fillId="7" borderId="13" xfId="53" applyFont="1" applyFill="1" applyBorder="1" applyAlignment="1">
      <alignment horizontal="center" vertical="center"/>
      <protection/>
    </xf>
    <xf numFmtId="0" fontId="11" fillId="7" borderId="13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68" fillId="33" borderId="13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/>
      <protection/>
    </xf>
    <xf numFmtId="0" fontId="11" fillId="7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7" borderId="12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5" borderId="12" xfId="53" applyFont="1" applyFill="1" applyBorder="1" applyAlignment="1">
      <alignment horizontal="center" vertical="center" wrapText="1"/>
      <protection/>
    </xf>
    <xf numFmtId="0" fontId="68" fillId="33" borderId="12" xfId="53" applyFont="1" applyFill="1" applyBorder="1" applyAlignment="1">
      <alignment horizontal="center" vertical="center" wrapText="1"/>
      <protection/>
    </xf>
    <xf numFmtId="0" fontId="11" fillId="37" borderId="13" xfId="53" applyFont="1" applyFill="1" applyBorder="1" applyAlignment="1">
      <alignment horizontal="center" vertical="center"/>
      <protection/>
    </xf>
    <xf numFmtId="0" fontId="11" fillId="37" borderId="13" xfId="53" applyFont="1" applyFill="1" applyBorder="1" applyAlignment="1">
      <alignment horizontal="center" vertical="center" wrapText="1"/>
      <protection/>
    </xf>
    <xf numFmtId="0" fontId="11" fillId="35" borderId="13" xfId="53" applyFont="1" applyFill="1" applyBorder="1" applyAlignment="1">
      <alignment horizontal="center" vertical="center" wrapText="1"/>
      <protection/>
    </xf>
    <xf numFmtId="0" fontId="10" fillId="35" borderId="17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11" fillId="37" borderId="11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37" borderId="12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vertical="top" wrapText="1"/>
      <protection/>
    </xf>
    <xf numFmtId="0" fontId="11" fillId="6" borderId="10" xfId="53" applyFont="1" applyFill="1" applyBorder="1" applyAlignment="1">
      <alignment horizontal="center" vertical="center"/>
      <protection/>
    </xf>
    <xf numFmtId="0" fontId="11" fillId="6" borderId="10" xfId="53" applyFont="1" applyFill="1" applyBorder="1" applyAlignment="1">
      <alignment horizontal="center" vertical="center" wrapText="1"/>
      <protection/>
    </xf>
    <xf numFmtId="0" fontId="2" fillId="6" borderId="10" xfId="53" applyFont="1" applyFill="1" applyBorder="1" applyAlignment="1">
      <alignment horizontal="center" vertical="center"/>
      <protection/>
    </xf>
    <xf numFmtId="0" fontId="11" fillId="4" borderId="10" xfId="53" applyFont="1" applyFill="1" applyBorder="1" applyAlignment="1">
      <alignment horizontal="center" vertical="center"/>
      <protection/>
    </xf>
    <xf numFmtId="0" fontId="11" fillId="4" borderId="10" xfId="53" applyFont="1" applyFill="1" applyBorder="1" applyAlignment="1">
      <alignment horizontal="center" vertical="center" wrapText="1"/>
      <protection/>
    </xf>
    <xf numFmtId="0" fontId="11" fillId="37" borderId="14" xfId="53" applyFont="1" applyFill="1" applyBorder="1" applyAlignment="1">
      <alignment vertical="top"/>
      <protection/>
    </xf>
    <xf numFmtId="0" fontId="11" fillId="37" borderId="15" xfId="53" applyFont="1" applyFill="1" applyBorder="1" applyAlignment="1">
      <alignment vertical="top"/>
      <protection/>
    </xf>
    <xf numFmtId="0" fontId="11" fillId="37" borderId="11" xfId="53" applyFont="1" applyFill="1" applyBorder="1" applyAlignment="1">
      <alignment vertical="top"/>
      <protection/>
    </xf>
    <xf numFmtId="0" fontId="11" fillId="35" borderId="11" xfId="53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0" fillId="0" borderId="0" xfId="0" applyAlignment="1">
      <alignment/>
    </xf>
    <xf numFmtId="0" fontId="15" fillId="0" borderId="0" xfId="53" applyFont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68" fillId="0" borderId="17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1" fillId="34" borderId="14" xfId="53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center" vertical="center"/>
      <protection/>
    </xf>
    <xf numFmtId="0" fontId="68" fillId="0" borderId="14" xfId="53" applyFont="1" applyBorder="1" applyAlignment="1">
      <alignment horizontal="center" vertical="center" wrapText="1"/>
      <protection/>
    </xf>
    <xf numFmtId="0" fontId="68" fillId="0" borderId="15" xfId="53" applyFont="1" applyBorder="1" applyAlignment="1">
      <alignment horizontal="center" vertical="center" wrapText="1"/>
      <protection/>
    </xf>
    <xf numFmtId="0" fontId="10" fillId="34" borderId="17" xfId="53" applyFont="1" applyFill="1" applyBorder="1" applyAlignment="1">
      <alignment horizontal="left" vertical="top" wrapText="1"/>
      <protection/>
    </xf>
    <xf numFmtId="0" fontId="10" fillId="34" borderId="19" xfId="53" applyFont="1" applyFill="1" applyBorder="1" applyAlignment="1">
      <alignment horizontal="left" vertical="top" wrapText="1"/>
      <protection/>
    </xf>
    <xf numFmtId="0" fontId="10" fillId="34" borderId="13" xfId="53" applyFont="1" applyFill="1" applyBorder="1" applyAlignment="1">
      <alignment horizontal="left" vertical="top" wrapText="1"/>
      <protection/>
    </xf>
    <xf numFmtId="0" fontId="11" fillId="37" borderId="14" xfId="53" applyFont="1" applyFill="1" applyBorder="1" applyAlignment="1">
      <alignment horizontal="left" vertical="top" wrapText="1"/>
      <protection/>
    </xf>
    <xf numFmtId="0" fontId="11" fillId="37" borderId="15" xfId="53" applyFont="1" applyFill="1" applyBorder="1" applyAlignment="1">
      <alignment horizontal="left" vertical="top" wrapText="1"/>
      <protection/>
    </xf>
    <xf numFmtId="0" fontId="11" fillId="0" borderId="14" xfId="53" applyFont="1" applyFill="1" applyBorder="1" applyAlignment="1">
      <alignment horizontal="left" vertical="top" wrapText="1"/>
      <protection/>
    </xf>
    <xf numFmtId="0" fontId="11" fillId="0" borderId="15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horizontal="left" vertical="top" wrapText="1"/>
      <protection/>
    </xf>
    <xf numFmtId="0" fontId="11" fillId="33" borderId="15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vertical="top" wrapText="1"/>
      <protection/>
    </xf>
    <xf numFmtId="0" fontId="11" fillId="33" borderId="15" xfId="53" applyFont="1" applyFill="1" applyBorder="1" applyAlignment="1">
      <alignment vertical="top" wrapText="1"/>
      <protection/>
    </xf>
    <xf numFmtId="0" fontId="11" fillId="33" borderId="14" xfId="53" applyFont="1" applyFill="1" applyBorder="1" applyAlignment="1">
      <alignment vertical="top"/>
      <protection/>
    </xf>
    <xf numFmtId="0" fontId="11" fillId="33" borderId="15" xfId="53" applyFont="1" applyFill="1" applyBorder="1" applyAlignment="1">
      <alignment vertical="top"/>
      <protection/>
    </xf>
    <xf numFmtId="0" fontId="2" fillId="33" borderId="14" xfId="53" applyFont="1" applyFill="1" applyBorder="1" applyAlignment="1">
      <alignment horizontal="left" vertical="top" wrapText="1"/>
      <protection/>
    </xf>
    <xf numFmtId="0" fontId="2" fillId="33" borderId="15" xfId="53" applyFont="1" applyFill="1" applyBorder="1" applyAlignment="1">
      <alignment horizontal="left" vertical="top" wrapText="1"/>
      <protection/>
    </xf>
    <xf numFmtId="0" fontId="11" fillId="33" borderId="16" xfId="53" applyFont="1" applyFill="1" applyBorder="1" applyAlignment="1">
      <alignment horizontal="left" vertical="top" wrapText="1"/>
      <protection/>
    </xf>
    <xf numFmtId="0" fontId="10" fillId="34" borderId="20" xfId="53" applyFont="1" applyFill="1" applyBorder="1" applyAlignment="1">
      <alignment horizontal="left" vertical="top" wrapText="1"/>
      <protection/>
    </xf>
    <xf numFmtId="0" fontId="10" fillId="34" borderId="21" xfId="53" applyFont="1" applyFill="1" applyBorder="1" applyAlignment="1">
      <alignment horizontal="left" vertical="top" wrapText="1"/>
      <protection/>
    </xf>
    <xf numFmtId="0" fontId="10" fillId="34" borderId="18" xfId="53" applyFont="1" applyFill="1" applyBorder="1" applyAlignment="1">
      <alignment horizontal="left" vertical="top" wrapText="1"/>
      <protection/>
    </xf>
    <xf numFmtId="0" fontId="10" fillId="34" borderId="22" xfId="53" applyFont="1" applyFill="1" applyBorder="1" applyAlignment="1">
      <alignment horizontal="left" vertical="top" wrapText="1"/>
      <protection/>
    </xf>
    <xf numFmtId="0" fontId="10" fillId="34" borderId="23" xfId="53" applyFont="1" applyFill="1" applyBorder="1" applyAlignment="1">
      <alignment horizontal="left" vertical="top" wrapText="1"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0" fillId="35" borderId="14" xfId="53" applyFont="1" applyFill="1" applyBorder="1" applyAlignment="1">
      <alignment horizontal="left" vertical="top"/>
      <protection/>
    </xf>
    <xf numFmtId="0" fontId="10" fillId="35" borderId="15" xfId="53" applyFont="1" applyFill="1" applyBorder="1" applyAlignment="1">
      <alignment horizontal="left" vertical="top"/>
      <protection/>
    </xf>
    <xf numFmtId="0" fontId="10" fillId="35" borderId="14" xfId="53" applyFont="1" applyFill="1" applyBorder="1" applyAlignment="1">
      <alignment horizontal="left" vertical="top" wrapText="1"/>
      <protection/>
    </xf>
    <xf numFmtId="0" fontId="10" fillId="35" borderId="15" xfId="53" applyFont="1" applyFill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left" vertical="top"/>
      <protection/>
    </xf>
    <xf numFmtId="0" fontId="11" fillId="0" borderId="14" xfId="53" applyFont="1" applyFill="1" applyBorder="1" applyAlignment="1">
      <alignment horizontal="left" vertical="top"/>
      <protection/>
    </xf>
    <xf numFmtId="0" fontId="11" fillId="0" borderId="15" xfId="53" applyFont="1" applyFill="1" applyBorder="1" applyAlignment="1">
      <alignment horizontal="left" vertical="top"/>
      <protection/>
    </xf>
    <xf numFmtId="0" fontId="10" fillId="36" borderId="14" xfId="53" applyFont="1" applyFill="1" applyBorder="1" applyAlignment="1">
      <alignment horizontal="left" vertical="top" wrapText="1"/>
      <protection/>
    </xf>
    <xf numFmtId="0" fontId="10" fillId="36" borderId="15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/>
      <protection/>
    </xf>
    <xf numFmtId="0" fontId="12" fillId="0" borderId="15" xfId="53" applyFont="1" applyBorder="1" applyAlignment="1">
      <alignment horizontal="left" vertical="top"/>
      <protection/>
    </xf>
    <xf numFmtId="0" fontId="11" fillId="0" borderId="15" xfId="53" applyFont="1" applyBorder="1" applyAlignment="1">
      <alignment horizontal="left" vertical="top"/>
      <protection/>
    </xf>
    <xf numFmtId="0" fontId="11" fillId="33" borderId="14" xfId="53" applyFont="1" applyFill="1" applyBorder="1" applyAlignment="1">
      <alignment horizontal="left" vertical="top"/>
      <protection/>
    </xf>
    <xf numFmtId="0" fontId="11" fillId="33" borderId="15" xfId="53" applyFont="1" applyFill="1" applyBorder="1" applyAlignment="1">
      <alignment horizontal="left" vertical="top"/>
      <protection/>
    </xf>
    <xf numFmtId="0" fontId="11" fillId="0" borderId="16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left" vertical="top"/>
      <protection/>
    </xf>
    <xf numFmtId="0" fontId="2" fillId="33" borderId="14" xfId="53" applyFont="1" applyFill="1" applyBorder="1" applyAlignment="1">
      <alignment horizontal="left" vertical="top"/>
      <protection/>
    </xf>
    <xf numFmtId="0" fontId="2" fillId="33" borderId="15" xfId="53" applyFont="1" applyFill="1" applyBorder="1" applyAlignment="1">
      <alignment horizontal="left" vertical="top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center" vertical="center" textRotation="90" wrapText="1"/>
      <protection/>
    </xf>
    <xf numFmtId="0" fontId="10" fillId="0" borderId="16" xfId="53" applyFont="1" applyBorder="1" applyAlignment="1">
      <alignment horizontal="center" vertical="center" textRotation="90" wrapText="1"/>
      <protection/>
    </xf>
    <xf numFmtId="0" fontId="10" fillId="0" borderId="15" xfId="53" applyFont="1" applyBorder="1" applyAlignment="1">
      <alignment horizontal="center" vertical="center" textRotation="90" wrapText="1"/>
      <protection/>
    </xf>
    <xf numFmtId="0" fontId="10" fillId="0" borderId="24" xfId="53" applyFont="1" applyBorder="1" applyAlignment="1">
      <alignment horizontal="center" vertical="center" textRotation="90" wrapText="1"/>
      <protection/>
    </xf>
    <xf numFmtId="0" fontId="26" fillId="0" borderId="16" xfId="53" applyFont="1" applyBorder="1" applyAlignment="1">
      <alignment horizontal="center" vertical="center" textRotation="90" wrapText="1"/>
      <protection/>
    </xf>
    <xf numFmtId="0" fontId="26" fillId="0" borderId="24" xfId="53" applyFont="1" applyBorder="1" applyAlignment="1">
      <alignment horizontal="center" vertical="center" textRotation="90" wrapText="1"/>
      <protection/>
    </xf>
    <xf numFmtId="0" fontId="26" fillId="0" borderId="15" xfId="53" applyFont="1" applyBorder="1" applyAlignment="1">
      <alignment horizontal="center" vertical="center" textRotation="90" wrapText="1"/>
      <protection/>
    </xf>
    <xf numFmtId="0" fontId="10" fillId="37" borderId="14" xfId="53" applyFont="1" applyFill="1" applyBorder="1" applyAlignment="1">
      <alignment horizontal="left" vertical="top" wrapText="1"/>
      <protection/>
    </xf>
    <xf numFmtId="0" fontId="10" fillId="37" borderId="15" xfId="53" applyFont="1" applyFill="1" applyBorder="1" applyAlignment="1">
      <alignment horizontal="left" vertical="top" wrapText="1"/>
      <protection/>
    </xf>
    <xf numFmtId="0" fontId="10" fillId="34" borderId="20" xfId="53" applyFont="1" applyFill="1" applyBorder="1" applyAlignment="1">
      <alignment horizontal="left" wrapText="1"/>
      <protection/>
    </xf>
    <xf numFmtId="0" fontId="10" fillId="34" borderId="21" xfId="53" applyFont="1" applyFill="1" applyBorder="1" applyAlignment="1">
      <alignment horizontal="left" wrapText="1"/>
      <protection/>
    </xf>
    <xf numFmtId="0" fontId="10" fillId="34" borderId="18" xfId="53" applyFont="1" applyFill="1" applyBorder="1" applyAlignment="1">
      <alignment horizontal="left" wrapText="1"/>
      <protection/>
    </xf>
    <xf numFmtId="0" fontId="10" fillId="34" borderId="22" xfId="53" applyFont="1" applyFill="1" applyBorder="1" applyAlignment="1">
      <alignment horizontal="left" wrapText="1"/>
      <protection/>
    </xf>
    <xf numFmtId="0" fontId="10" fillId="34" borderId="23" xfId="53" applyFont="1" applyFill="1" applyBorder="1" applyAlignment="1">
      <alignment horizontal="left" wrapText="1"/>
      <protection/>
    </xf>
    <xf numFmtId="0" fontId="10" fillId="34" borderId="10" xfId="53" applyFont="1" applyFill="1" applyBorder="1" applyAlignment="1">
      <alignment horizontal="left" wrapText="1"/>
      <protection/>
    </xf>
    <xf numFmtId="0" fontId="10" fillId="33" borderId="14" xfId="53" applyFont="1" applyFill="1" applyBorder="1" applyAlignment="1">
      <alignment horizontal="left"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0" fontId="10" fillId="34" borderId="17" xfId="53" applyFont="1" applyFill="1" applyBorder="1" applyAlignment="1">
      <alignment horizontal="left" wrapText="1"/>
      <protection/>
    </xf>
    <xf numFmtId="0" fontId="10" fillId="34" borderId="19" xfId="53" applyFont="1" applyFill="1" applyBorder="1" applyAlignment="1">
      <alignment horizontal="left" wrapText="1"/>
      <protection/>
    </xf>
    <xf numFmtId="0" fontId="10" fillId="34" borderId="13" xfId="53" applyFont="1" applyFill="1" applyBorder="1" applyAlignment="1">
      <alignment horizontal="left" wrapText="1"/>
      <protection/>
    </xf>
    <xf numFmtId="0" fontId="11" fillId="34" borderId="14" xfId="53" applyFont="1" applyFill="1" applyBorder="1" applyAlignment="1">
      <alignment horizontal="center"/>
      <protection/>
    </xf>
    <xf numFmtId="0" fontId="11" fillId="34" borderId="15" xfId="53" applyFont="1" applyFill="1" applyBorder="1" applyAlignment="1">
      <alignment horizontal="center"/>
      <protection/>
    </xf>
    <xf numFmtId="0" fontId="68" fillId="0" borderId="14" xfId="53" applyFont="1" applyBorder="1" applyAlignment="1">
      <alignment horizontal="center" wrapText="1"/>
      <protection/>
    </xf>
    <xf numFmtId="0" fontId="68" fillId="0" borderId="15" xfId="53" applyFont="1" applyBorder="1" applyAlignment="1">
      <alignment horizontal="center" wrapText="1"/>
      <protection/>
    </xf>
    <xf numFmtId="0" fontId="26" fillId="0" borderId="14" xfId="53" applyFont="1" applyBorder="1" applyAlignment="1">
      <alignment horizontal="center" vertical="center" textRotation="90" wrapText="1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1" fillId="35" borderId="17" xfId="53" applyFont="1" applyFill="1" applyBorder="1" applyAlignment="1">
      <alignment horizontal="center" vertical="center"/>
      <protection/>
    </xf>
    <xf numFmtId="0" fontId="11" fillId="35" borderId="19" xfId="53" applyFont="1" applyFill="1" applyBorder="1" applyAlignment="1">
      <alignment horizontal="center" vertical="center"/>
      <protection/>
    </xf>
    <xf numFmtId="0" fontId="11" fillId="35" borderId="13" xfId="53" applyFont="1" applyFill="1" applyBorder="1" applyAlignment="1">
      <alignment horizontal="center" vertical="center"/>
      <protection/>
    </xf>
    <xf numFmtId="0" fontId="11" fillId="35" borderId="14" xfId="53" applyFont="1" applyFill="1" applyBorder="1" applyAlignment="1">
      <alignment horizontal="center" vertical="center"/>
      <protection/>
    </xf>
    <xf numFmtId="0" fontId="11" fillId="35" borderId="15" xfId="53" applyFont="1" applyFill="1" applyBorder="1" applyAlignment="1">
      <alignment horizontal="center" vertical="center"/>
      <protection/>
    </xf>
    <xf numFmtId="0" fontId="10" fillId="35" borderId="19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textRotation="90"/>
    </xf>
    <xf numFmtId="0" fontId="3" fillId="0" borderId="18" xfId="42" applyBorder="1" applyAlignment="1" applyProtection="1">
      <alignment horizontal="center" vertical="center" textRotation="90"/>
      <protection/>
    </xf>
    <xf numFmtId="0" fontId="3" fillId="0" borderId="12" xfId="42" applyBorder="1" applyAlignment="1" applyProtection="1">
      <alignment horizontal="center" vertical="center" textRotation="90"/>
      <protection/>
    </xf>
    <xf numFmtId="0" fontId="9" fillId="0" borderId="11" xfId="53" applyFont="1" applyBorder="1" applyAlignment="1">
      <alignment horizontal="center" vertical="center" textRotation="90"/>
      <protection/>
    </xf>
    <xf numFmtId="0" fontId="3" fillId="0" borderId="10" xfId="42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tabSelected="1" view="pageBreakPreview" zoomScale="88" zoomScaleSheetLayoutView="88" zoomScalePageLayoutView="0" workbookViewId="0" topLeftCell="A1">
      <selection activeCell="E10" sqref="E10:Q10"/>
    </sheetView>
  </sheetViews>
  <sheetFormatPr defaultColWidth="9.140625" defaultRowHeight="15"/>
  <cols>
    <col min="1" max="1" width="2.7109375" style="1" customWidth="1"/>
    <col min="2" max="2" width="4.8515625" style="1" customWidth="1"/>
    <col min="3" max="3" width="12.00390625" style="1" customWidth="1"/>
    <col min="4" max="4" width="3.8515625" style="1" customWidth="1"/>
    <col min="5" max="5" width="4.00390625" style="1" customWidth="1"/>
    <col min="6" max="7" width="3.7109375" style="1" customWidth="1"/>
    <col min="8" max="8" width="4.140625" style="1" customWidth="1"/>
    <col min="9" max="9" width="70.8515625" style="1" customWidth="1"/>
    <col min="10" max="11" width="4.140625" style="1" customWidth="1"/>
    <col min="12" max="16" width="4.00390625" style="1" customWidth="1"/>
    <col min="17" max="17" width="7.421875" style="1" customWidth="1"/>
    <col min="18" max="20" width="3.8515625" style="1" customWidth="1"/>
    <col min="21" max="28" width="4.00390625" style="1" customWidth="1"/>
    <col min="29" max="32" width="3.8515625" style="1" customWidth="1"/>
    <col min="33" max="56" width="4.00390625" style="1" customWidth="1"/>
    <col min="57" max="57" width="5.57421875" style="1" customWidth="1"/>
    <col min="58" max="58" width="5.421875" style="1" customWidth="1"/>
    <col min="59" max="59" width="4.8515625" style="1" customWidth="1"/>
    <col min="60" max="16384" width="9.140625" style="1" customWidth="1"/>
  </cols>
  <sheetData>
    <row r="1" spans="2:101" ht="18.75">
      <c r="B1" s="13"/>
      <c r="C1" s="14"/>
      <c r="J1" s="153" t="s">
        <v>39</v>
      </c>
      <c r="K1" s="153"/>
      <c r="L1" s="153"/>
      <c r="M1" s="153"/>
      <c r="N1" s="15"/>
      <c r="O1" s="15"/>
      <c r="P1" s="15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</row>
    <row r="2" spans="3:101" ht="18.75">
      <c r="C2" s="14"/>
      <c r="J2" s="17" t="s">
        <v>92</v>
      </c>
      <c r="K2" s="17"/>
      <c r="L2" s="17"/>
      <c r="M2" s="17"/>
      <c r="N2" s="17"/>
      <c r="O2" s="17"/>
      <c r="P2" s="17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</row>
    <row r="3" spans="3:101" ht="15">
      <c r="C3" s="18"/>
      <c r="J3" s="15" t="s">
        <v>40</v>
      </c>
      <c r="K3" s="15"/>
      <c r="L3" s="15"/>
      <c r="M3" s="15"/>
      <c r="N3" s="15"/>
      <c r="O3" s="15"/>
      <c r="P3" s="15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</row>
    <row r="4" spans="3:101" ht="18.75">
      <c r="C4" s="14"/>
      <c r="J4" s="15" t="s">
        <v>45</v>
      </c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</row>
    <row r="5" spans="1:101" ht="114.75" customHeight="1">
      <c r="A5" s="154" t="s">
        <v>49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</row>
    <row r="6" spans="1:101" ht="21.75" customHeight="1">
      <c r="A6" s="156" t="s">
        <v>46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 ht="15.75">
      <c r="A7" s="158" t="s">
        <v>50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</row>
    <row r="8" spans="1:101" ht="34.5" customHeight="1">
      <c r="A8" s="159" t="s">
        <v>47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1:101" ht="15.75">
      <c r="A9" s="162" t="s">
        <v>44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</row>
    <row r="10" spans="1:101" ht="56.25" customHeight="1">
      <c r="A10" s="19"/>
      <c r="B10" s="20"/>
      <c r="C10" s="20"/>
      <c r="D10" s="20"/>
      <c r="E10" s="150" t="s">
        <v>48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01" ht="18.75">
      <c r="A11" s="19"/>
      <c r="B11" s="20"/>
      <c r="C11" s="20"/>
      <c r="D11" s="20"/>
      <c r="E11" s="150" t="s">
        <v>41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</row>
    <row r="12" spans="3:101" ht="18.75">
      <c r="C12" s="19"/>
      <c r="E12" s="150" t="s">
        <v>93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pans="5:101" ht="18.75">
      <c r="E13" s="150" t="s">
        <v>42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5:101" ht="16.5" customHeight="1">
      <c r="E14" s="150" t="s">
        <v>43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</row>
    <row r="15" spans="5:101" ht="16.5" customHeight="1">
      <c r="E15" s="21"/>
      <c r="F15"/>
      <c r="G15"/>
      <c r="H15"/>
      <c r="I15"/>
      <c r="J15"/>
      <c r="K15"/>
      <c r="L15"/>
      <c r="M15"/>
      <c r="N15"/>
      <c r="O15"/>
      <c r="P15"/>
      <c r="Q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</row>
    <row r="16" spans="1:101" ht="130.5" customHeight="1">
      <c r="A16" s="161" t="s">
        <v>94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</row>
    <row r="17" spans="1:10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</row>
    <row r="18" spans="1:10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</row>
    <row r="19" spans="1:10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10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</row>
    <row r="21" spans="1:10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</row>
    <row r="22" spans="1:10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</row>
    <row r="23" spans="1:10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</row>
    <row r="24" spans="1:10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0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10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0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</row>
    <row r="28" spans="1:10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</row>
    <row r="29" spans="1:10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</row>
    <row r="30" spans="1:10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</row>
    <row r="31" spans="1:10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10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</row>
    <row r="33" spans="1:10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</row>
    <row r="34" spans="1:10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</row>
  </sheetData>
  <sheetProtection/>
  <mergeCells count="12">
    <mergeCell ref="A16:Q16"/>
    <mergeCell ref="A9:Q9"/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2"/>
  <sheetViews>
    <sheetView view="pageBreakPreview" zoomScale="60" zoomScaleNormal="112" zoomScalePageLayoutView="0" workbookViewId="0" topLeftCell="A1">
      <selection activeCell="E10" sqref="E10:Q10"/>
    </sheetView>
  </sheetViews>
  <sheetFormatPr defaultColWidth="9.140625" defaultRowHeight="15"/>
  <cols>
    <col min="1" max="1" width="5.28125" style="1" customWidth="1"/>
    <col min="2" max="2" width="15.7109375" style="1" customWidth="1"/>
    <col min="3" max="3" width="43.00390625" style="1" customWidth="1"/>
    <col min="4" max="4" width="9.140625" style="1" customWidth="1"/>
    <col min="5" max="21" width="4.140625" style="1" customWidth="1"/>
    <col min="22" max="23" width="3.140625" style="1" customWidth="1"/>
    <col min="24" max="24" width="4.00390625" style="1" customWidth="1"/>
    <col min="25" max="25" width="4.57421875" style="1" customWidth="1"/>
    <col min="26" max="45" width="4.00390625" style="1" customWidth="1"/>
    <col min="46" max="47" width="4.00390625" style="6" customWidth="1"/>
    <col min="48" max="56" width="3.00390625" style="1" customWidth="1"/>
    <col min="57" max="57" width="11.57421875" style="1" customWidth="1"/>
    <col min="58" max="58" width="10.421875" style="51" customWidth="1"/>
    <col min="59" max="16384" width="9.140625" style="1" customWidth="1"/>
  </cols>
  <sheetData>
    <row r="1" spans="1:57" ht="72.75" customHeight="1" thickBot="1">
      <c r="A1" s="167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9.7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28.5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24.75" customHeight="1" thickBot="1">
      <c r="A7" s="221" t="s">
        <v>119</v>
      </c>
      <c r="B7" s="198" t="s">
        <v>52</v>
      </c>
      <c r="C7" s="198" t="s">
        <v>53</v>
      </c>
      <c r="D7" s="22" t="s">
        <v>19</v>
      </c>
      <c r="E7" s="81">
        <f>E9+E11+E13+E15+E17</f>
        <v>4</v>
      </c>
      <c r="F7" s="81">
        <f aca="true" t="shared" si="0" ref="F7:U7">F9+F11+F13+F15+F17</f>
        <v>4</v>
      </c>
      <c r="G7" s="81">
        <f t="shared" si="0"/>
        <v>4</v>
      </c>
      <c r="H7" s="81">
        <f t="shared" si="0"/>
        <v>4</v>
      </c>
      <c r="I7" s="81">
        <f t="shared" si="0"/>
        <v>4</v>
      </c>
      <c r="J7" s="81">
        <f t="shared" si="0"/>
        <v>4</v>
      </c>
      <c r="K7" s="81">
        <f t="shared" si="0"/>
        <v>4</v>
      </c>
      <c r="L7" s="81">
        <f t="shared" si="0"/>
        <v>4</v>
      </c>
      <c r="M7" s="81">
        <f t="shared" si="0"/>
        <v>4</v>
      </c>
      <c r="N7" s="81">
        <f t="shared" si="0"/>
        <v>4</v>
      </c>
      <c r="O7" s="81">
        <f t="shared" si="0"/>
        <v>4</v>
      </c>
      <c r="P7" s="81">
        <f t="shared" si="0"/>
        <v>4</v>
      </c>
      <c r="Q7" s="81">
        <f t="shared" si="0"/>
        <v>4</v>
      </c>
      <c r="R7" s="81">
        <f t="shared" si="0"/>
        <v>4</v>
      </c>
      <c r="S7" s="81">
        <f t="shared" si="0"/>
        <v>4</v>
      </c>
      <c r="T7" s="81">
        <f t="shared" si="0"/>
        <v>4</v>
      </c>
      <c r="U7" s="81">
        <f t="shared" si="0"/>
        <v>8</v>
      </c>
      <c r="V7" s="81" t="s">
        <v>20</v>
      </c>
      <c r="W7" s="81" t="s">
        <v>20</v>
      </c>
      <c r="X7" s="81">
        <f>X9+X11+X13+X15+X17</f>
        <v>10</v>
      </c>
      <c r="Y7" s="81">
        <f aca="true" t="shared" si="1" ref="Y7:AU7">Y9+Y11+Y13+Y15+Y17</f>
        <v>12</v>
      </c>
      <c r="Z7" s="81">
        <f t="shared" si="1"/>
        <v>10</v>
      </c>
      <c r="AA7" s="81">
        <f t="shared" si="1"/>
        <v>12</v>
      </c>
      <c r="AB7" s="81">
        <f t="shared" si="1"/>
        <v>10</v>
      </c>
      <c r="AC7" s="81">
        <f t="shared" si="1"/>
        <v>12</v>
      </c>
      <c r="AD7" s="81">
        <f t="shared" si="1"/>
        <v>10</v>
      </c>
      <c r="AE7" s="81">
        <f t="shared" si="1"/>
        <v>12</v>
      </c>
      <c r="AF7" s="81">
        <f t="shared" si="1"/>
        <v>10</v>
      </c>
      <c r="AG7" s="81">
        <f t="shared" si="1"/>
        <v>12</v>
      </c>
      <c r="AH7" s="81">
        <f t="shared" si="1"/>
        <v>10</v>
      </c>
      <c r="AI7" s="81">
        <f t="shared" si="1"/>
        <v>12</v>
      </c>
      <c r="AJ7" s="81">
        <f t="shared" si="1"/>
        <v>10</v>
      </c>
      <c r="AK7" s="81">
        <f t="shared" si="1"/>
        <v>12</v>
      </c>
      <c r="AL7" s="81">
        <f t="shared" si="1"/>
        <v>10</v>
      </c>
      <c r="AM7" s="81">
        <f t="shared" si="1"/>
        <v>14</v>
      </c>
      <c r="AN7" s="81">
        <f t="shared" si="1"/>
        <v>6</v>
      </c>
      <c r="AO7" s="81">
        <f t="shared" si="1"/>
        <v>6</v>
      </c>
      <c r="AP7" s="81">
        <f t="shared" si="1"/>
        <v>6</v>
      </c>
      <c r="AQ7" s="81">
        <f t="shared" si="1"/>
        <v>0</v>
      </c>
      <c r="AR7" s="81">
        <f t="shared" si="1"/>
        <v>0</v>
      </c>
      <c r="AS7" s="81">
        <f t="shared" si="1"/>
        <v>0</v>
      </c>
      <c r="AT7" s="81">
        <f t="shared" si="1"/>
        <v>0</v>
      </c>
      <c r="AU7" s="81">
        <f t="shared" si="1"/>
        <v>0</v>
      </c>
      <c r="AV7" s="81" t="s">
        <v>20</v>
      </c>
      <c r="AW7" s="81" t="s">
        <v>20</v>
      </c>
      <c r="AX7" s="81" t="s">
        <v>20</v>
      </c>
      <c r="AY7" s="81" t="s">
        <v>20</v>
      </c>
      <c r="AZ7" s="81" t="s">
        <v>20</v>
      </c>
      <c r="BA7" s="81" t="s">
        <v>20</v>
      </c>
      <c r="BB7" s="81" t="s">
        <v>20</v>
      </c>
      <c r="BC7" s="81" t="s">
        <v>20</v>
      </c>
      <c r="BD7" s="81" t="s">
        <v>20</v>
      </c>
      <c r="BE7" s="82">
        <f>SUM(E7:BD7)</f>
        <v>268</v>
      </c>
    </row>
    <row r="8" spans="1:57" ht="24.75" customHeight="1" thickBot="1">
      <c r="A8" s="221"/>
      <c r="B8" s="199"/>
      <c r="C8" s="199"/>
      <c r="D8" s="22" t="s">
        <v>21</v>
      </c>
      <c r="E8" s="81">
        <f>E10+E12+E14+E16+E18</f>
        <v>2</v>
      </c>
      <c r="F8" s="81">
        <f aca="true" t="shared" si="2" ref="F8:U8">F10+F12+F14+F16+F18</f>
        <v>2</v>
      </c>
      <c r="G8" s="81">
        <f t="shared" si="2"/>
        <v>2</v>
      </c>
      <c r="H8" s="81">
        <f t="shared" si="2"/>
        <v>2</v>
      </c>
      <c r="I8" s="81">
        <f t="shared" si="2"/>
        <v>2</v>
      </c>
      <c r="J8" s="81">
        <f t="shared" si="2"/>
        <v>2</v>
      </c>
      <c r="K8" s="81">
        <f t="shared" si="2"/>
        <v>2</v>
      </c>
      <c r="L8" s="81">
        <f t="shared" si="2"/>
        <v>2</v>
      </c>
      <c r="M8" s="81">
        <f t="shared" si="2"/>
        <v>2</v>
      </c>
      <c r="N8" s="81">
        <f t="shared" si="2"/>
        <v>2</v>
      </c>
      <c r="O8" s="81">
        <f t="shared" si="2"/>
        <v>2</v>
      </c>
      <c r="P8" s="81">
        <f t="shared" si="2"/>
        <v>2</v>
      </c>
      <c r="Q8" s="81">
        <f t="shared" si="2"/>
        <v>2</v>
      </c>
      <c r="R8" s="81">
        <f t="shared" si="2"/>
        <v>2</v>
      </c>
      <c r="S8" s="81">
        <f t="shared" si="2"/>
        <v>2</v>
      </c>
      <c r="T8" s="81">
        <f t="shared" si="2"/>
        <v>2</v>
      </c>
      <c r="U8" s="81">
        <f t="shared" si="2"/>
        <v>4</v>
      </c>
      <c r="V8" s="81" t="s">
        <v>20</v>
      </c>
      <c r="W8" s="81" t="s">
        <v>20</v>
      </c>
      <c r="X8" s="81">
        <f>X10+X12+X14+X16+X18</f>
        <v>5</v>
      </c>
      <c r="Y8" s="81">
        <f aca="true" t="shared" si="3" ref="Y8:AU8">Y10+Y12+Y14+Y16+Y18</f>
        <v>5</v>
      </c>
      <c r="Z8" s="81">
        <f t="shared" si="3"/>
        <v>5</v>
      </c>
      <c r="AA8" s="81">
        <f t="shared" si="3"/>
        <v>5</v>
      </c>
      <c r="AB8" s="81">
        <f t="shared" si="3"/>
        <v>5</v>
      </c>
      <c r="AC8" s="81">
        <f t="shared" si="3"/>
        <v>5</v>
      </c>
      <c r="AD8" s="81">
        <f t="shared" si="3"/>
        <v>5</v>
      </c>
      <c r="AE8" s="81">
        <f t="shared" si="3"/>
        <v>5</v>
      </c>
      <c r="AF8" s="81">
        <f t="shared" si="3"/>
        <v>5</v>
      </c>
      <c r="AG8" s="81">
        <f t="shared" si="3"/>
        <v>5</v>
      </c>
      <c r="AH8" s="81">
        <f t="shared" si="3"/>
        <v>5</v>
      </c>
      <c r="AI8" s="81">
        <f t="shared" si="3"/>
        <v>4</v>
      </c>
      <c r="AJ8" s="81">
        <f t="shared" si="3"/>
        <v>5</v>
      </c>
      <c r="AK8" s="81">
        <f t="shared" si="3"/>
        <v>4</v>
      </c>
      <c r="AL8" s="81">
        <f t="shared" si="3"/>
        <v>5</v>
      </c>
      <c r="AM8" s="81">
        <f t="shared" si="3"/>
        <v>4</v>
      </c>
      <c r="AN8" s="81">
        <f t="shared" si="3"/>
        <v>0</v>
      </c>
      <c r="AO8" s="81">
        <f t="shared" si="3"/>
        <v>0</v>
      </c>
      <c r="AP8" s="81">
        <f t="shared" si="3"/>
        <v>0</v>
      </c>
      <c r="AQ8" s="81">
        <f t="shared" si="3"/>
        <v>0</v>
      </c>
      <c r="AR8" s="81">
        <f t="shared" si="3"/>
        <v>0</v>
      </c>
      <c r="AS8" s="81">
        <f t="shared" si="3"/>
        <v>0</v>
      </c>
      <c r="AT8" s="81">
        <f t="shared" si="3"/>
        <v>0</v>
      </c>
      <c r="AU8" s="81">
        <f t="shared" si="3"/>
        <v>0</v>
      </c>
      <c r="AV8" s="81" t="s">
        <v>20</v>
      </c>
      <c r="AW8" s="81" t="s">
        <v>20</v>
      </c>
      <c r="AX8" s="81" t="s">
        <v>20</v>
      </c>
      <c r="AY8" s="81" t="s">
        <v>20</v>
      </c>
      <c r="AZ8" s="81" t="s">
        <v>20</v>
      </c>
      <c r="BA8" s="81" t="s">
        <v>20</v>
      </c>
      <c r="BB8" s="81" t="s">
        <v>20</v>
      </c>
      <c r="BC8" s="81" t="s">
        <v>20</v>
      </c>
      <c r="BD8" s="81" t="s">
        <v>20</v>
      </c>
      <c r="BE8" s="82">
        <f>SUM(E8:BD8)</f>
        <v>113</v>
      </c>
    </row>
    <row r="9" spans="1:57" ht="20.25" customHeight="1" thickBot="1">
      <c r="A9" s="221"/>
      <c r="B9" s="206" t="s">
        <v>54</v>
      </c>
      <c r="C9" s="208" t="s">
        <v>55</v>
      </c>
      <c r="D9" s="4" t="s">
        <v>19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1" t="s">
        <v>20</v>
      </c>
      <c r="W9" s="81" t="s">
        <v>20</v>
      </c>
      <c r="X9" s="85">
        <v>2</v>
      </c>
      <c r="Y9" s="85">
        <v>4</v>
      </c>
      <c r="Z9" s="85">
        <v>2</v>
      </c>
      <c r="AA9" s="85">
        <v>4</v>
      </c>
      <c r="AB9" s="85">
        <v>2</v>
      </c>
      <c r="AC9" s="85">
        <v>4</v>
      </c>
      <c r="AD9" s="85">
        <v>2</v>
      </c>
      <c r="AE9" s="85">
        <v>4</v>
      </c>
      <c r="AF9" s="85">
        <v>2</v>
      </c>
      <c r="AG9" s="85">
        <v>4</v>
      </c>
      <c r="AH9" s="85">
        <v>2</v>
      </c>
      <c r="AI9" s="85">
        <v>4</v>
      </c>
      <c r="AJ9" s="85">
        <v>2</v>
      </c>
      <c r="AK9" s="85">
        <v>4</v>
      </c>
      <c r="AL9" s="85">
        <v>2</v>
      </c>
      <c r="AM9" s="85">
        <v>4</v>
      </c>
      <c r="AN9" s="85"/>
      <c r="AO9" s="85"/>
      <c r="AP9" s="85"/>
      <c r="AQ9" s="85"/>
      <c r="AR9" s="91"/>
      <c r="AS9" s="91"/>
      <c r="AT9" s="91"/>
      <c r="AU9" s="88"/>
      <c r="AV9" s="89" t="s">
        <v>20</v>
      </c>
      <c r="AW9" s="89" t="s">
        <v>20</v>
      </c>
      <c r="AX9" s="89" t="s">
        <v>20</v>
      </c>
      <c r="AY9" s="89" t="s">
        <v>20</v>
      </c>
      <c r="AZ9" s="89" t="s">
        <v>20</v>
      </c>
      <c r="BA9" s="89" t="s">
        <v>20</v>
      </c>
      <c r="BB9" s="89" t="s">
        <v>20</v>
      </c>
      <c r="BC9" s="89" t="s">
        <v>20</v>
      </c>
      <c r="BD9" s="89" t="s">
        <v>20</v>
      </c>
      <c r="BE9" s="82">
        <f>SUM(E9:BD9)</f>
        <v>48</v>
      </c>
    </row>
    <row r="10" spans="1:57" ht="20.25" customHeight="1" thickBot="1">
      <c r="A10" s="221"/>
      <c r="B10" s="207"/>
      <c r="C10" s="210"/>
      <c r="D10" s="4" t="s">
        <v>21</v>
      </c>
      <c r="E10" s="83"/>
      <c r="F10" s="83"/>
      <c r="G10" s="83"/>
      <c r="H10" s="83"/>
      <c r="I10" s="83"/>
      <c r="J10" s="83"/>
      <c r="K10" s="83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1" t="s">
        <v>20</v>
      </c>
      <c r="W10" s="81" t="s">
        <v>20</v>
      </c>
      <c r="X10" s="91">
        <v>1</v>
      </c>
      <c r="Y10" s="91"/>
      <c r="Z10" s="91">
        <v>1</v>
      </c>
      <c r="AA10" s="91"/>
      <c r="AB10" s="91">
        <v>1</v>
      </c>
      <c r="AC10" s="91"/>
      <c r="AD10" s="91">
        <v>1</v>
      </c>
      <c r="AE10" s="91"/>
      <c r="AF10" s="91">
        <v>1</v>
      </c>
      <c r="AG10" s="91"/>
      <c r="AH10" s="91">
        <v>1</v>
      </c>
      <c r="AI10" s="91"/>
      <c r="AJ10" s="91">
        <v>1</v>
      </c>
      <c r="AK10" s="91"/>
      <c r="AL10" s="91">
        <v>1</v>
      </c>
      <c r="AM10" s="91"/>
      <c r="AN10" s="91"/>
      <c r="AO10" s="91"/>
      <c r="AP10" s="91"/>
      <c r="AQ10" s="91"/>
      <c r="AR10" s="91"/>
      <c r="AS10" s="91"/>
      <c r="AT10" s="91"/>
      <c r="AU10" s="88"/>
      <c r="AV10" s="89" t="s">
        <v>20</v>
      </c>
      <c r="AW10" s="89" t="s">
        <v>20</v>
      </c>
      <c r="AX10" s="89" t="s">
        <v>20</v>
      </c>
      <c r="AY10" s="89" t="s">
        <v>20</v>
      </c>
      <c r="AZ10" s="89" t="s">
        <v>20</v>
      </c>
      <c r="BA10" s="89" t="s">
        <v>20</v>
      </c>
      <c r="BB10" s="89" t="s">
        <v>20</v>
      </c>
      <c r="BC10" s="89" t="s">
        <v>20</v>
      </c>
      <c r="BD10" s="89" t="s">
        <v>20</v>
      </c>
      <c r="BE10" s="82">
        <f>SUM(E10:BD10)</f>
        <v>8</v>
      </c>
    </row>
    <row r="11" spans="1:57" ht="20.25" customHeight="1" thickBot="1">
      <c r="A11" s="221"/>
      <c r="B11" s="206" t="s">
        <v>56</v>
      </c>
      <c r="C11" s="208" t="s">
        <v>22</v>
      </c>
      <c r="D11" s="4" t="s">
        <v>19</v>
      </c>
      <c r="E11" s="83"/>
      <c r="F11" s="83"/>
      <c r="G11" s="83"/>
      <c r="H11" s="83"/>
      <c r="I11" s="83"/>
      <c r="J11" s="83"/>
      <c r="K11" s="8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81" t="s">
        <v>20</v>
      </c>
      <c r="W11" s="81" t="s">
        <v>20</v>
      </c>
      <c r="X11" s="85">
        <v>2</v>
      </c>
      <c r="Y11" s="85">
        <v>2</v>
      </c>
      <c r="Z11" s="85">
        <v>2</v>
      </c>
      <c r="AA11" s="85">
        <v>2</v>
      </c>
      <c r="AB11" s="85">
        <v>2</v>
      </c>
      <c r="AC11" s="85">
        <v>2</v>
      </c>
      <c r="AD11" s="85">
        <v>2</v>
      </c>
      <c r="AE11" s="85">
        <v>2</v>
      </c>
      <c r="AF11" s="85">
        <v>2</v>
      </c>
      <c r="AG11" s="85">
        <v>2</v>
      </c>
      <c r="AH11" s="85">
        <v>2</v>
      </c>
      <c r="AI11" s="85">
        <v>2</v>
      </c>
      <c r="AJ11" s="85">
        <v>2</v>
      </c>
      <c r="AK11" s="85">
        <v>2</v>
      </c>
      <c r="AL11" s="85">
        <v>2</v>
      </c>
      <c r="AM11" s="85">
        <v>4</v>
      </c>
      <c r="AN11" s="85">
        <v>4</v>
      </c>
      <c r="AO11" s="85">
        <v>4</v>
      </c>
      <c r="AP11" s="85">
        <v>6</v>
      </c>
      <c r="AQ11" s="85"/>
      <c r="AR11" s="85"/>
      <c r="AS11" s="85"/>
      <c r="AT11" s="91"/>
      <c r="AU11" s="88"/>
      <c r="AV11" s="89" t="s">
        <v>20</v>
      </c>
      <c r="AW11" s="89" t="s">
        <v>20</v>
      </c>
      <c r="AX11" s="89" t="s">
        <v>20</v>
      </c>
      <c r="AY11" s="89" t="s">
        <v>20</v>
      </c>
      <c r="AZ11" s="89" t="s">
        <v>20</v>
      </c>
      <c r="BA11" s="89" t="s">
        <v>20</v>
      </c>
      <c r="BB11" s="89" t="s">
        <v>20</v>
      </c>
      <c r="BC11" s="89" t="s">
        <v>20</v>
      </c>
      <c r="BD11" s="89" t="s">
        <v>20</v>
      </c>
      <c r="BE11" s="82">
        <f>SUM(E11:BD11)</f>
        <v>48</v>
      </c>
    </row>
    <row r="12" spans="1:57" ht="20.25" customHeight="1" thickBot="1">
      <c r="A12" s="221"/>
      <c r="B12" s="207"/>
      <c r="C12" s="209"/>
      <c r="D12" s="4" t="s">
        <v>21</v>
      </c>
      <c r="E12" s="83"/>
      <c r="F12" s="83"/>
      <c r="G12" s="83"/>
      <c r="H12" s="83"/>
      <c r="I12" s="83"/>
      <c r="J12" s="83"/>
      <c r="K12" s="83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1" t="s">
        <v>20</v>
      </c>
      <c r="W12" s="81" t="s">
        <v>20</v>
      </c>
      <c r="X12" s="91"/>
      <c r="Y12" s="91">
        <v>1</v>
      </c>
      <c r="Z12" s="91"/>
      <c r="AA12" s="91">
        <v>1</v>
      </c>
      <c r="AB12" s="91"/>
      <c r="AC12" s="91">
        <v>1</v>
      </c>
      <c r="AD12" s="91"/>
      <c r="AE12" s="91">
        <v>1</v>
      </c>
      <c r="AF12" s="91"/>
      <c r="AG12" s="91">
        <v>1</v>
      </c>
      <c r="AH12" s="91"/>
      <c r="AI12" s="91">
        <v>1</v>
      </c>
      <c r="AJ12" s="91"/>
      <c r="AK12" s="91">
        <v>1</v>
      </c>
      <c r="AL12" s="91"/>
      <c r="AM12" s="91">
        <v>1</v>
      </c>
      <c r="AN12" s="91"/>
      <c r="AO12" s="91"/>
      <c r="AP12" s="91"/>
      <c r="AQ12" s="91"/>
      <c r="AR12" s="91"/>
      <c r="AS12" s="91"/>
      <c r="AT12" s="91"/>
      <c r="AU12" s="88"/>
      <c r="AV12" s="89" t="s">
        <v>20</v>
      </c>
      <c r="AW12" s="89" t="s">
        <v>20</v>
      </c>
      <c r="AX12" s="89" t="s">
        <v>20</v>
      </c>
      <c r="AY12" s="89" t="s">
        <v>20</v>
      </c>
      <c r="AZ12" s="89" t="s">
        <v>20</v>
      </c>
      <c r="BA12" s="89" t="s">
        <v>20</v>
      </c>
      <c r="BB12" s="89" t="s">
        <v>20</v>
      </c>
      <c r="BC12" s="89" t="s">
        <v>20</v>
      </c>
      <c r="BD12" s="89" t="s">
        <v>20</v>
      </c>
      <c r="BE12" s="82">
        <f aca="true" t="shared" si="4" ref="BE12:BE40">SUM(E12:BD12)</f>
        <v>8</v>
      </c>
    </row>
    <row r="13" spans="1:57" ht="20.25" customHeight="1" thickBot="1">
      <c r="A13" s="221"/>
      <c r="B13" s="206" t="s">
        <v>57</v>
      </c>
      <c r="C13" s="208" t="s">
        <v>33</v>
      </c>
      <c r="D13" s="4" t="s">
        <v>19</v>
      </c>
      <c r="E13" s="83">
        <v>2</v>
      </c>
      <c r="F13" s="83">
        <v>2</v>
      </c>
      <c r="G13" s="83">
        <v>2</v>
      </c>
      <c r="H13" s="83">
        <v>2</v>
      </c>
      <c r="I13" s="83">
        <v>2</v>
      </c>
      <c r="J13" s="83">
        <v>2</v>
      </c>
      <c r="K13" s="83">
        <v>2</v>
      </c>
      <c r="L13" s="90">
        <v>2</v>
      </c>
      <c r="M13" s="90">
        <v>2</v>
      </c>
      <c r="N13" s="90">
        <v>2</v>
      </c>
      <c r="O13" s="90">
        <v>2</v>
      </c>
      <c r="P13" s="90">
        <v>2</v>
      </c>
      <c r="Q13" s="90">
        <v>2</v>
      </c>
      <c r="R13" s="90">
        <v>2</v>
      </c>
      <c r="S13" s="90">
        <v>2</v>
      </c>
      <c r="T13" s="90">
        <v>2</v>
      </c>
      <c r="U13" s="90">
        <v>4</v>
      </c>
      <c r="V13" s="81" t="s">
        <v>20</v>
      </c>
      <c r="W13" s="81" t="s">
        <v>20</v>
      </c>
      <c r="X13" s="85">
        <v>2</v>
      </c>
      <c r="Y13" s="85">
        <v>2</v>
      </c>
      <c r="Z13" s="85">
        <v>2</v>
      </c>
      <c r="AA13" s="85">
        <v>2</v>
      </c>
      <c r="AB13" s="85">
        <v>2</v>
      </c>
      <c r="AC13" s="85">
        <v>2</v>
      </c>
      <c r="AD13" s="85">
        <v>2</v>
      </c>
      <c r="AE13" s="85">
        <v>2</v>
      </c>
      <c r="AF13" s="85">
        <v>2</v>
      </c>
      <c r="AG13" s="85">
        <v>2</v>
      </c>
      <c r="AH13" s="85">
        <v>2</v>
      </c>
      <c r="AI13" s="85">
        <v>2</v>
      </c>
      <c r="AJ13" s="85">
        <v>2</v>
      </c>
      <c r="AK13" s="85">
        <v>2</v>
      </c>
      <c r="AL13" s="85">
        <v>2</v>
      </c>
      <c r="AM13" s="85">
        <v>2</v>
      </c>
      <c r="AN13" s="85"/>
      <c r="AO13" s="85"/>
      <c r="AP13" s="85"/>
      <c r="AQ13" s="85"/>
      <c r="AR13" s="85"/>
      <c r="AS13" s="85"/>
      <c r="AT13" s="91"/>
      <c r="AU13" s="88"/>
      <c r="AV13" s="89" t="s">
        <v>20</v>
      </c>
      <c r="AW13" s="89" t="s">
        <v>20</v>
      </c>
      <c r="AX13" s="89" t="s">
        <v>20</v>
      </c>
      <c r="AY13" s="89" t="s">
        <v>20</v>
      </c>
      <c r="AZ13" s="89" t="s">
        <v>20</v>
      </c>
      <c r="BA13" s="89" t="s">
        <v>20</v>
      </c>
      <c r="BB13" s="89" t="s">
        <v>20</v>
      </c>
      <c r="BC13" s="89" t="s">
        <v>20</v>
      </c>
      <c r="BD13" s="89" t="s">
        <v>20</v>
      </c>
      <c r="BE13" s="82">
        <f t="shared" si="4"/>
        <v>68</v>
      </c>
    </row>
    <row r="14" spans="1:57" ht="20.25" customHeight="1" thickBot="1">
      <c r="A14" s="221"/>
      <c r="B14" s="207"/>
      <c r="C14" s="210"/>
      <c r="D14" s="4" t="s">
        <v>21</v>
      </c>
      <c r="E14" s="83"/>
      <c r="F14" s="83"/>
      <c r="G14" s="83"/>
      <c r="H14" s="83"/>
      <c r="I14" s="83"/>
      <c r="J14" s="83"/>
      <c r="K14" s="83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81" t="s">
        <v>20</v>
      </c>
      <c r="W14" s="81" t="s">
        <v>20</v>
      </c>
      <c r="X14" s="85">
        <v>1</v>
      </c>
      <c r="Y14" s="85">
        <v>2</v>
      </c>
      <c r="Z14" s="85">
        <v>1</v>
      </c>
      <c r="AA14" s="85">
        <v>2</v>
      </c>
      <c r="AB14" s="85">
        <v>1</v>
      </c>
      <c r="AC14" s="85">
        <v>2</v>
      </c>
      <c r="AD14" s="85">
        <v>1</v>
      </c>
      <c r="AE14" s="85">
        <v>2</v>
      </c>
      <c r="AF14" s="85">
        <v>1</v>
      </c>
      <c r="AG14" s="85">
        <v>2</v>
      </c>
      <c r="AH14" s="85">
        <v>1</v>
      </c>
      <c r="AI14" s="85">
        <v>1</v>
      </c>
      <c r="AJ14" s="85">
        <v>1</v>
      </c>
      <c r="AK14" s="85">
        <v>1</v>
      </c>
      <c r="AL14" s="85">
        <v>1</v>
      </c>
      <c r="AM14" s="85">
        <v>1</v>
      </c>
      <c r="AN14" s="85"/>
      <c r="AO14" s="85"/>
      <c r="AP14" s="85"/>
      <c r="AQ14" s="85"/>
      <c r="AR14" s="85"/>
      <c r="AS14" s="85"/>
      <c r="AT14" s="85"/>
      <c r="AU14" s="88"/>
      <c r="AV14" s="89" t="s">
        <v>20</v>
      </c>
      <c r="AW14" s="89" t="s">
        <v>20</v>
      </c>
      <c r="AX14" s="89" t="s">
        <v>20</v>
      </c>
      <c r="AY14" s="89" t="s">
        <v>20</v>
      </c>
      <c r="AZ14" s="89" t="s">
        <v>20</v>
      </c>
      <c r="BA14" s="89" t="s">
        <v>20</v>
      </c>
      <c r="BB14" s="89" t="s">
        <v>20</v>
      </c>
      <c r="BC14" s="89" t="s">
        <v>20</v>
      </c>
      <c r="BD14" s="89" t="s">
        <v>20</v>
      </c>
      <c r="BE14" s="82">
        <f t="shared" si="4"/>
        <v>21</v>
      </c>
    </row>
    <row r="15" spans="1:58" s="6" customFormat="1" ht="20.25" customHeight="1" thickBot="1">
      <c r="A15" s="221"/>
      <c r="B15" s="206" t="s">
        <v>58</v>
      </c>
      <c r="C15" s="211" t="s">
        <v>59</v>
      </c>
      <c r="D15" s="5" t="s">
        <v>19</v>
      </c>
      <c r="E15" s="84">
        <v>2</v>
      </c>
      <c r="F15" s="84">
        <v>2</v>
      </c>
      <c r="G15" s="84">
        <v>2</v>
      </c>
      <c r="H15" s="84">
        <v>2</v>
      </c>
      <c r="I15" s="84">
        <v>2</v>
      </c>
      <c r="J15" s="84">
        <v>2</v>
      </c>
      <c r="K15" s="84">
        <v>2</v>
      </c>
      <c r="L15" s="90">
        <v>2</v>
      </c>
      <c r="M15" s="90">
        <v>2</v>
      </c>
      <c r="N15" s="90">
        <v>2</v>
      </c>
      <c r="O15" s="90">
        <v>2</v>
      </c>
      <c r="P15" s="90">
        <v>2</v>
      </c>
      <c r="Q15" s="90">
        <v>2</v>
      </c>
      <c r="R15" s="90">
        <v>2</v>
      </c>
      <c r="S15" s="90">
        <v>2</v>
      </c>
      <c r="T15" s="90">
        <v>2</v>
      </c>
      <c r="U15" s="90">
        <v>4</v>
      </c>
      <c r="V15" s="81" t="s">
        <v>20</v>
      </c>
      <c r="W15" s="81" t="s">
        <v>20</v>
      </c>
      <c r="X15" s="85">
        <v>2</v>
      </c>
      <c r="Y15" s="85">
        <v>2</v>
      </c>
      <c r="Z15" s="85">
        <v>2</v>
      </c>
      <c r="AA15" s="85">
        <v>2</v>
      </c>
      <c r="AB15" s="85">
        <v>2</v>
      </c>
      <c r="AC15" s="85">
        <v>2</v>
      </c>
      <c r="AD15" s="85">
        <v>2</v>
      </c>
      <c r="AE15" s="85">
        <v>2</v>
      </c>
      <c r="AF15" s="85">
        <v>2</v>
      </c>
      <c r="AG15" s="85">
        <v>2</v>
      </c>
      <c r="AH15" s="85">
        <v>2</v>
      </c>
      <c r="AI15" s="85">
        <v>2</v>
      </c>
      <c r="AJ15" s="85">
        <v>2</v>
      </c>
      <c r="AK15" s="85">
        <v>2</v>
      </c>
      <c r="AL15" s="85">
        <v>2</v>
      </c>
      <c r="AM15" s="85">
        <v>2</v>
      </c>
      <c r="AN15" s="85"/>
      <c r="AO15" s="85"/>
      <c r="AP15" s="85"/>
      <c r="AQ15" s="85"/>
      <c r="AR15" s="85"/>
      <c r="AS15" s="85"/>
      <c r="AT15" s="91"/>
      <c r="AU15" s="88"/>
      <c r="AV15" s="89" t="s">
        <v>20</v>
      </c>
      <c r="AW15" s="89" t="s">
        <v>20</v>
      </c>
      <c r="AX15" s="89" t="s">
        <v>20</v>
      </c>
      <c r="AY15" s="89" t="s">
        <v>20</v>
      </c>
      <c r="AZ15" s="89" t="s">
        <v>20</v>
      </c>
      <c r="BA15" s="89" t="s">
        <v>20</v>
      </c>
      <c r="BB15" s="89" t="s">
        <v>20</v>
      </c>
      <c r="BC15" s="89" t="s">
        <v>20</v>
      </c>
      <c r="BD15" s="89" t="s">
        <v>20</v>
      </c>
      <c r="BE15" s="92">
        <f t="shared" si="4"/>
        <v>68</v>
      </c>
      <c r="BF15" s="53"/>
    </row>
    <row r="16" spans="1:58" s="6" customFormat="1" ht="20.25" customHeight="1" thickBot="1">
      <c r="A16" s="221"/>
      <c r="B16" s="207"/>
      <c r="C16" s="212"/>
      <c r="D16" s="5" t="s">
        <v>21</v>
      </c>
      <c r="E16" s="84">
        <v>2</v>
      </c>
      <c r="F16" s="84">
        <v>2</v>
      </c>
      <c r="G16" s="84">
        <v>2</v>
      </c>
      <c r="H16" s="84">
        <v>2</v>
      </c>
      <c r="I16" s="84">
        <v>2</v>
      </c>
      <c r="J16" s="84">
        <v>2</v>
      </c>
      <c r="K16" s="84">
        <v>2</v>
      </c>
      <c r="L16" s="84">
        <v>2</v>
      </c>
      <c r="M16" s="84">
        <v>2</v>
      </c>
      <c r="N16" s="84">
        <v>2</v>
      </c>
      <c r="O16" s="84">
        <v>2</v>
      </c>
      <c r="P16" s="84">
        <v>2</v>
      </c>
      <c r="Q16" s="84">
        <v>2</v>
      </c>
      <c r="R16" s="84">
        <v>2</v>
      </c>
      <c r="S16" s="84">
        <v>2</v>
      </c>
      <c r="T16" s="84">
        <v>2</v>
      </c>
      <c r="U16" s="84">
        <v>4</v>
      </c>
      <c r="V16" s="81" t="s">
        <v>20</v>
      </c>
      <c r="W16" s="81" t="s">
        <v>20</v>
      </c>
      <c r="X16" s="85">
        <v>2</v>
      </c>
      <c r="Y16" s="85">
        <v>2</v>
      </c>
      <c r="Z16" s="85">
        <v>2</v>
      </c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>
        <v>2</v>
      </c>
      <c r="AJ16" s="85">
        <v>2</v>
      </c>
      <c r="AK16" s="85">
        <v>2</v>
      </c>
      <c r="AL16" s="85">
        <v>2</v>
      </c>
      <c r="AM16" s="85">
        <v>2</v>
      </c>
      <c r="AN16" s="91"/>
      <c r="AO16" s="91"/>
      <c r="AP16" s="91"/>
      <c r="AQ16" s="91"/>
      <c r="AR16" s="91"/>
      <c r="AS16" s="91"/>
      <c r="AT16" s="91"/>
      <c r="AU16" s="88"/>
      <c r="AV16" s="89" t="s">
        <v>20</v>
      </c>
      <c r="AW16" s="89" t="s">
        <v>20</v>
      </c>
      <c r="AX16" s="89" t="s">
        <v>20</v>
      </c>
      <c r="AY16" s="89" t="s">
        <v>20</v>
      </c>
      <c r="AZ16" s="89" t="s">
        <v>20</v>
      </c>
      <c r="BA16" s="89" t="s">
        <v>20</v>
      </c>
      <c r="BB16" s="89" t="s">
        <v>20</v>
      </c>
      <c r="BC16" s="89" t="s">
        <v>20</v>
      </c>
      <c r="BD16" s="89" t="s">
        <v>20</v>
      </c>
      <c r="BE16" s="92">
        <f t="shared" si="4"/>
        <v>68</v>
      </c>
      <c r="BF16" s="53"/>
    </row>
    <row r="17" spans="1:58" s="6" customFormat="1" ht="20.25" customHeight="1" thickBot="1">
      <c r="A17" s="221"/>
      <c r="B17" s="206" t="s">
        <v>60</v>
      </c>
      <c r="C17" s="181" t="s">
        <v>61</v>
      </c>
      <c r="D17" s="5" t="s">
        <v>19</v>
      </c>
      <c r="E17" s="84"/>
      <c r="F17" s="84"/>
      <c r="G17" s="84"/>
      <c r="H17" s="84"/>
      <c r="I17" s="84"/>
      <c r="J17" s="84"/>
      <c r="K17" s="8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1" t="s">
        <v>20</v>
      </c>
      <c r="W17" s="81" t="s">
        <v>20</v>
      </c>
      <c r="X17" s="85">
        <v>2</v>
      </c>
      <c r="Y17" s="85">
        <v>2</v>
      </c>
      <c r="Z17" s="85">
        <v>2</v>
      </c>
      <c r="AA17" s="85">
        <v>2</v>
      </c>
      <c r="AB17" s="85">
        <v>2</v>
      </c>
      <c r="AC17" s="85">
        <v>2</v>
      </c>
      <c r="AD17" s="85">
        <v>2</v>
      </c>
      <c r="AE17" s="131">
        <v>2</v>
      </c>
      <c r="AF17" s="131">
        <v>2</v>
      </c>
      <c r="AG17" s="131">
        <v>2</v>
      </c>
      <c r="AH17" s="131">
        <v>2</v>
      </c>
      <c r="AI17" s="131">
        <v>2</v>
      </c>
      <c r="AJ17" s="131">
        <v>2</v>
      </c>
      <c r="AK17" s="131">
        <v>2</v>
      </c>
      <c r="AL17" s="131">
        <v>2</v>
      </c>
      <c r="AM17" s="131">
        <v>2</v>
      </c>
      <c r="AN17" s="131">
        <v>2</v>
      </c>
      <c r="AO17" s="85">
        <v>2</v>
      </c>
      <c r="AP17" s="85"/>
      <c r="AQ17" s="85"/>
      <c r="AR17" s="85"/>
      <c r="AS17" s="85"/>
      <c r="AT17" s="85"/>
      <c r="AU17" s="88"/>
      <c r="AV17" s="89" t="s">
        <v>20</v>
      </c>
      <c r="AW17" s="89" t="s">
        <v>20</v>
      </c>
      <c r="AX17" s="89" t="s">
        <v>20</v>
      </c>
      <c r="AY17" s="89" t="s">
        <v>20</v>
      </c>
      <c r="AZ17" s="89" t="s">
        <v>20</v>
      </c>
      <c r="BA17" s="89" t="s">
        <v>20</v>
      </c>
      <c r="BB17" s="89" t="s">
        <v>20</v>
      </c>
      <c r="BC17" s="89" t="s">
        <v>20</v>
      </c>
      <c r="BD17" s="89" t="s">
        <v>20</v>
      </c>
      <c r="BE17" s="92">
        <f t="shared" si="4"/>
        <v>36</v>
      </c>
      <c r="BF17" s="53"/>
    </row>
    <row r="18" spans="1:58" s="6" customFormat="1" ht="20.25" customHeight="1" thickBot="1">
      <c r="A18" s="221"/>
      <c r="B18" s="207"/>
      <c r="C18" s="182"/>
      <c r="D18" s="5" t="s">
        <v>21</v>
      </c>
      <c r="E18" s="84"/>
      <c r="F18" s="84"/>
      <c r="G18" s="84"/>
      <c r="H18" s="84"/>
      <c r="I18" s="84"/>
      <c r="J18" s="84"/>
      <c r="K18" s="8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1" t="s">
        <v>20</v>
      </c>
      <c r="W18" s="81" t="s">
        <v>20</v>
      </c>
      <c r="X18" s="85">
        <v>1</v>
      </c>
      <c r="Y18" s="85"/>
      <c r="Z18" s="85">
        <v>1</v>
      </c>
      <c r="AA18" s="85"/>
      <c r="AB18" s="85">
        <v>1</v>
      </c>
      <c r="AC18" s="85"/>
      <c r="AD18" s="85">
        <v>1</v>
      </c>
      <c r="AE18" s="131"/>
      <c r="AF18" s="131">
        <v>1</v>
      </c>
      <c r="AG18" s="131"/>
      <c r="AH18" s="131">
        <v>1</v>
      </c>
      <c r="AI18" s="131"/>
      <c r="AJ18" s="131">
        <v>1</v>
      </c>
      <c r="AK18" s="131"/>
      <c r="AL18" s="131">
        <v>1</v>
      </c>
      <c r="AM18" s="131"/>
      <c r="AN18" s="131"/>
      <c r="AO18" s="91"/>
      <c r="AP18" s="91"/>
      <c r="AQ18" s="91"/>
      <c r="AR18" s="91"/>
      <c r="AS18" s="91"/>
      <c r="AT18" s="91"/>
      <c r="AU18" s="88"/>
      <c r="AV18" s="89" t="s">
        <v>20</v>
      </c>
      <c r="AW18" s="89" t="s">
        <v>20</v>
      </c>
      <c r="AX18" s="89" t="s">
        <v>20</v>
      </c>
      <c r="AY18" s="89" t="s">
        <v>20</v>
      </c>
      <c r="AZ18" s="89" t="s">
        <v>20</v>
      </c>
      <c r="BA18" s="89" t="s">
        <v>20</v>
      </c>
      <c r="BB18" s="89" t="s">
        <v>20</v>
      </c>
      <c r="BC18" s="89" t="s">
        <v>20</v>
      </c>
      <c r="BD18" s="89" t="s">
        <v>20</v>
      </c>
      <c r="BE18" s="92">
        <f t="shared" si="4"/>
        <v>8</v>
      </c>
      <c r="BF18" s="53"/>
    </row>
    <row r="19" spans="1:101" ht="19.5" customHeight="1" thickBot="1">
      <c r="A19" s="221"/>
      <c r="B19" s="198" t="s">
        <v>62</v>
      </c>
      <c r="C19" s="198" t="s">
        <v>63</v>
      </c>
      <c r="D19" s="22" t="s">
        <v>19</v>
      </c>
      <c r="E19" s="81">
        <f aca="true" t="shared" si="5" ref="E19:U19">E21+E23+E25</f>
        <v>14</v>
      </c>
      <c r="F19" s="81">
        <f t="shared" si="5"/>
        <v>14</v>
      </c>
      <c r="G19" s="81">
        <f t="shared" si="5"/>
        <v>14</v>
      </c>
      <c r="H19" s="81">
        <f t="shared" si="5"/>
        <v>14</v>
      </c>
      <c r="I19" s="81">
        <f t="shared" si="5"/>
        <v>14</v>
      </c>
      <c r="J19" s="81">
        <f t="shared" si="5"/>
        <v>14</v>
      </c>
      <c r="K19" s="81">
        <f t="shared" si="5"/>
        <v>14</v>
      </c>
      <c r="L19" s="81">
        <f t="shared" si="5"/>
        <v>14</v>
      </c>
      <c r="M19" s="81">
        <f t="shared" si="5"/>
        <v>14</v>
      </c>
      <c r="N19" s="81">
        <f t="shared" si="5"/>
        <v>14</v>
      </c>
      <c r="O19" s="81">
        <f t="shared" si="5"/>
        <v>14</v>
      </c>
      <c r="P19" s="81">
        <f t="shared" si="5"/>
        <v>14</v>
      </c>
      <c r="Q19" s="81">
        <f t="shared" si="5"/>
        <v>14</v>
      </c>
      <c r="R19" s="81">
        <f t="shared" si="5"/>
        <v>12</v>
      </c>
      <c r="S19" s="81">
        <f t="shared" si="5"/>
        <v>10</v>
      </c>
      <c r="T19" s="81">
        <f t="shared" si="5"/>
        <v>6</v>
      </c>
      <c r="U19" s="81">
        <f t="shared" si="5"/>
        <v>6</v>
      </c>
      <c r="V19" s="81" t="s">
        <v>20</v>
      </c>
      <c r="W19" s="81" t="s">
        <v>20</v>
      </c>
      <c r="X19" s="81">
        <f aca="true" t="shared" si="6" ref="X19:AT19">X21+X23+X25</f>
        <v>0</v>
      </c>
      <c r="Y19" s="81">
        <f t="shared" si="6"/>
        <v>0</v>
      </c>
      <c r="Z19" s="81">
        <f t="shared" si="6"/>
        <v>0</v>
      </c>
      <c r="AA19" s="81">
        <f t="shared" si="6"/>
        <v>0</v>
      </c>
      <c r="AB19" s="81">
        <f t="shared" si="6"/>
        <v>0</v>
      </c>
      <c r="AC19" s="81">
        <f t="shared" si="6"/>
        <v>0</v>
      </c>
      <c r="AD19" s="81">
        <f t="shared" si="6"/>
        <v>0</v>
      </c>
      <c r="AE19" s="81">
        <f t="shared" si="6"/>
        <v>0</v>
      </c>
      <c r="AF19" s="81">
        <f t="shared" si="6"/>
        <v>0</v>
      </c>
      <c r="AG19" s="81">
        <f t="shared" si="6"/>
        <v>0</v>
      </c>
      <c r="AH19" s="81">
        <f t="shared" si="6"/>
        <v>0</v>
      </c>
      <c r="AI19" s="81">
        <f t="shared" si="6"/>
        <v>0</v>
      </c>
      <c r="AJ19" s="81">
        <f t="shared" si="6"/>
        <v>0</v>
      </c>
      <c r="AK19" s="81">
        <f t="shared" si="6"/>
        <v>0</v>
      </c>
      <c r="AL19" s="81">
        <f t="shared" si="6"/>
        <v>0</v>
      </c>
      <c r="AM19" s="81">
        <f t="shared" si="6"/>
        <v>0</v>
      </c>
      <c r="AN19" s="81">
        <f t="shared" si="6"/>
        <v>0</v>
      </c>
      <c r="AO19" s="81">
        <f t="shared" si="6"/>
        <v>0</v>
      </c>
      <c r="AP19" s="81">
        <f t="shared" si="6"/>
        <v>0</v>
      </c>
      <c r="AQ19" s="81">
        <f t="shared" si="6"/>
        <v>0</v>
      </c>
      <c r="AR19" s="81">
        <f t="shared" si="6"/>
        <v>0</v>
      </c>
      <c r="AS19" s="81">
        <f t="shared" si="6"/>
        <v>0</v>
      </c>
      <c r="AT19" s="81">
        <f t="shared" si="6"/>
        <v>0</v>
      </c>
      <c r="AU19" s="81">
        <f>AU21+AU23+AU25</f>
        <v>0</v>
      </c>
      <c r="AV19" s="89" t="s">
        <v>20</v>
      </c>
      <c r="AW19" s="89" t="s">
        <v>20</v>
      </c>
      <c r="AX19" s="89" t="s">
        <v>20</v>
      </c>
      <c r="AY19" s="89" t="s">
        <v>20</v>
      </c>
      <c r="AZ19" s="89" t="s">
        <v>20</v>
      </c>
      <c r="BA19" s="89" t="s">
        <v>20</v>
      </c>
      <c r="BB19" s="89" t="s">
        <v>20</v>
      </c>
      <c r="BC19" s="89" t="s">
        <v>20</v>
      </c>
      <c r="BD19" s="89" t="s">
        <v>20</v>
      </c>
      <c r="BE19" s="92">
        <f t="shared" si="4"/>
        <v>216</v>
      </c>
      <c r="BF19" s="53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19.5" customHeight="1" thickBot="1">
      <c r="A20" s="221"/>
      <c r="B20" s="199"/>
      <c r="C20" s="199"/>
      <c r="D20" s="22" t="s">
        <v>21</v>
      </c>
      <c r="E20" s="81">
        <f>E22+E24+E26</f>
        <v>7</v>
      </c>
      <c r="F20" s="81">
        <f aca="true" t="shared" si="7" ref="F20:U20">F22+F24+F26</f>
        <v>7</v>
      </c>
      <c r="G20" s="81">
        <f t="shared" si="7"/>
        <v>7</v>
      </c>
      <c r="H20" s="81">
        <f t="shared" si="7"/>
        <v>7</v>
      </c>
      <c r="I20" s="81">
        <f t="shared" si="7"/>
        <v>7</v>
      </c>
      <c r="J20" s="81">
        <f t="shared" si="7"/>
        <v>7</v>
      </c>
      <c r="K20" s="81">
        <f t="shared" si="7"/>
        <v>7</v>
      </c>
      <c r="L20" s="81">
        <f t="shared" si="7"/>
        <v>7</v>
      </c>
      <c r="M20" s="81">
        <f t="shared" si="7"/>
        <v>7</v>
      </c>
      <c r="N20" s="81">
        <f t="shared" si="7"/>
        <v>7</v>
      </c>
      <c r="O20" s="81">
        <f t="shared" si="7"/>
        <v>7</v>
      </c>
      <c r="P20" s="81">
        <f t="shared" si="7"/>
        <v>7</v>
      </c>
      <c r="Q20" s="81">
        <f t="shared" si="7"/>
        <v>7</v>
      </c>
      <c r="R20" s="81">
        <f t="shared" si="7"/>
        <v>6</v>
      </c>
      <c r="S20" s="81">
        <f t="shared" si="7"/>
        <v>5</v>
      </c>
      <c r="T20" s="81">
        <f t="shared" si="7"/>
        <v>3</v>
      </c>
      <c r="U20" s="81">
        <f t="shared" si="7"/>
        <v>3</v>
      </c>
      <c r="V20" s="81" t="s">
        <v>20</v>
      </c>
      <c r="W20" s="81" t="s">
        <v>20</v>
      </c>
      <c r="X20" s="81">
        <f aca="true" t="shared" si="8" ref="X20:AT20">X22+X24+X26</f>
        <v>0</v>
      </c>
      <c r="Y20" s="81">
        <f t="shared" si="8"/>
        <v>0</v>
      </c>
      <c r="Z20" s="81">
        <f t="shared" si="8"/>
        <v>0</v>
      </c>
      <c r="AA20" s="81">
        <f t="shared" si="8"/>
        <v>0</v>
      </c>
      <c r="AB20" s="81">
        <f t="shared" si="8"/>
        <v>0</v>
      </c>
      <c r="AC20" s="81">
        <f t="shared" si="8"/>
        <v>0</v>
      </c>
      <c r="AD20" s="81">
        <f t="shared" si="8"/>
        <v>0</v>
      </c>
      <c r="AE20" s="81">
        <f t="shared" si="8"/>
        <v>0</v>
      </c>
      <c r="AF20" s="81">
        <f t="shared" si="8"/>
        <v>0</v>
      </c>
      <c r="AG20" s="81">
        <f t="shared" si="8"/>
        <v>0</v>
      </c>
      <c r="AH20" s="81">
        <f t="shared" si="8"/>
        <v>0</v>
      </c>
      <c r="AI20" s="81">
        <f t="shared" si="8"/>
        <v>0</v>
      </c>
      <c r="AJ20" s="81">
        <f t="shared" si="8"/>
        <v>0</v>
      </c>
      <c r="AK20" s="81">
        <f t="shared" si="8"/>
        <v>0</v>
      </c>
      <c r="AL20" s="81">
        <f t="shared" si="8"/>
        <v>0</v>
      </c>
      <c r="AM20" s="81">
        <f t="shared" si="8"/>
        <v>0</v>
      </c>
      <c r="AN20" s="81">
        <f t="shared" si="8"/>
        <v>0</v>
      </c>
      <c r="AO20" s="81">
        <f t="shared" si="8"/>
        <v>0</v>
      </c>
      <c r="AP20" s="81">
        <f t="shared" si="8"/>
        <v>0</v>
      </c>
      <c r="AQ20" s="81">
        <f t="shared" si="8"/>
        <v>0</v>
      </c>
      <c r="AR20" s="81">
        <f t="shared" si="8"/>
        <v>0</v>
      </c>
      <c r="AS20" s="81">
        <f t="shared" si="8"/>
        <v>0</v>
      </c>
      <c r="AT20" s="81">
        <f t="shared" si="8"/>
        <v>0</v>
      </c>
      <c r="AU20" s="81">
        <f>AU22+AU24+AU26</f>
        <v>0</v>
      </c>
      <c r="AV20" s="89" t="s">
        <v>20</v>
      </c>
      <c r="AW20" s="89" t="s">
        <v>20</v>
      </c>
      <c r="AX20" s="89" t="s">
        <v>20</v>
      </c>
      <c r="AY20" s="89" t="s">
        <v>20</v>
      </c>
      <c r="AZ20" s="89" t="s">
        <v>20</v>
      </c>
      <c r="BA20" s="89" t="s">
        <v>20</v>
      </c>
      <c r="BB20" s="89" t="s">
        <v>20</v>
      </c>
      <c r="BC20" s="89" t="s">
        <v>20</v>
      </c>
      <c r="BD20" s="89" t="s">
        <v>20</v>
      </c>
      <c r="BE20" s="92">
        <f t="shared" si="4"/>
        <v>108</v>
      </c>
      <c r="BF20" s="53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57" ht="19.5" customHeight="1" thickBot="1">
      <c r="A21" s="221"/>
      <c r="B21" s="206" t="s">
        <v>64</v>
      </c>
      <c r="C21" s="208" t="s">
        <v>23</v>
      </c>
      <c r="D21" s="4" t="s">
        <v>19</v>
      </c>
      <c r="E21" s="83">
        <v>4</v>
      </c>
      <c r="F21" s="83">
        <v>4</v>
      </c>
      <c r="G21" s="83">
        <v>4</v>
      </c>
      <c r="H21" s="83">
        <v>4</v>
      </c>
      <c r="I21" s="83">
        <v>4</v>
      </c>
      <c r="J21" s="83">
        <v>4</v>
      </c>
      <c r="K21" s="83">
        <v>4</v>
      </c>
      <c r="L21" s="90">
        <v>4</v>
      </c>
      <c r="M21" s="90">
        <v>4</v>
      </c>
      <c r="N21" s="90">
        <v>4</v>
      </c>
      <c r="O21" s="90">
        <v>4</v>
      </c>
      <c r="P21" s="90">
        <v>4</v>
      </c>
      <c r="Q21" s="90">
        <v>4</v>
      </c>
      <c r="R21" s="90">
        <v>4</v>
      </c>
      <c r="S21" s="90">
        <v>4</v>
      </c>
      <c r="T21" s="90">
        <v>6</v>
      </c>
      <c r="U21" s="90">
        <v>6</v>
      </c>
      <c r="V21" s="81" t="s">
        <v>20</v>
      </c>
      <c r="W21" s="81" t="s">
        <v>20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87"/>
      <c r="AR21" s="87"/>
      <c r="AS21" s="87"/>
      <c r="AT21" s="87"/>
      <c r="AU21" s="88"/>
      <c r="AV21" s="89" t="s">
        <v>20</v>
      </c>
      <c r="AW21" s="89" t="s">
        <v>20</v>
      </c>
      <c r="AX21" s="89" t="s">
        <v>20</v>
      </c>
      <c r="AY21" s="89" t="s">
        <v>20</v>
      </c>
      <c r="AZ21" s="89" t="s">
        <v>20</v>
      </c>
      <c r="BA21" s="89" t="s">
        <v>20</v>
      </c>
      <c r="BB21" s="89" t="s">
        <v>20</v>
      </c>
      <c r="BC21" s="89" t="s">
        <v>20</v>
      </c>
      <c r="BD21" s="89" t="s">
        <v>20</v>
      </c>
      <c r="BE21" s="82">
        <f t="shared" si="4"/>
        <v>72</v>
      </c>
    </row>
    <row r="22" spans="1:57" ht="19.5" customHeight="1" thickBot="1">
      <c r="A22" s="221"/>
      <c r="B22" s="213"/>
      <c r="C22" s="214"/>
      <c r="D22" s="4" t="s">
        <v>21</v>
      </c>
      <c r="E22" s="83">
        <v>2</v>
      </c>
      <c r="F22" s="83">
        <v>2</v>
      </c>
      <c r="G22" s="83">
        <v>2</v>
      </c>
      <c r="H22" s="83">
        <v>2</v>
      </c>
      <c r="I22" s="83">
        <v>2</v>
      </c>
      <c r="J22" s="83">
        <v>2</v>
      </c>
      <c r="K22" s="83">
        <v>2</v>
      </c>
      <c r="L22" s="90">
        <v>2</v>
      </c>
      <c r="M22" s="90">
        <v>2</v>
      </c>
      <c r="N22" s="90">
        <v>2</v>
      </c>
      <c r="O22" s="90">
        <v>2</v>
      </c>
      <c r="P22" s="90">
        <v>2</v>
      </c>
      <c r="Q22" s="90">
        <v>2</v>
      </c>
      <c r="R22" s="90">
        <v>2</v>
      </c>
      <c r="S22" s="90">
        <v>2</v>
      </c>
      <c r="T22" s="90">
        <v>3</v>
      </c>
      <c r="U22" s="90">
        <v>3</v>
      </c>
      <c r="V22" s="81" t="s">
        <v>20</v>
      </c>
      <c r="W22" s="81" t="s">
        <v>20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87"/>
      <c r="AR22" s="87"/>
      <c r="AS22" s="87"/>
      <c r="AT22" s="87"/>
      <c r="AU22" s="88"/>
      <c r="AV22" s="89" t="s">
        <v>20</v>
      </c>
      <c r="AW22" s="89" t="s">
        <v>20</v>
      </c>
      <c r="AX22" s="89" t="s">
        <v>20</v>
      </c>
      <c r="AY22" s="89" t="s">
        <v>20</v>
      </c>
      <c r="AZ22" s="89" t="s">
        <v>20</v>
      </c>
      <c r="BA22" s="89" t="s">
        <v>20</v>
      </c>
      <c r="BB22" s="89" t="s">
        <v>20</v>
      </c>
      <c r="BC22" s="89" t="s">
        <v>20</v>
      </c>
      <c r="BD22" s="89" t="s">
        <v>20</v>
      </c>
      <c r="BE22" s="82">
        <f t="shared" si="4"/>
        <v>36</v>
      </c>
    </row>
    <row r="23" spans="1:57" ht="19.5" customHeight="1" thickBot="1">
      <c r="A23" s="223"/>
      <c r="B23" s="200" t="s">
        <v>65</v>
      </c>
      <c r="C23" s="200" t="s">
        <v>66</v>
      </c>
      <c r="D23" s="4" t="s">
        <v>19</v>
      </c>
      <c r="E23" s="83">
        <v>6</v>
      </c>
      <c r="F23" s="83">
        <v>6</v>
      </c>
      <c r="G23" s="83">
        <v>6</v>
      </c>
      <c r="H23" s="83">
        <v>6</v>
      </c>
      <c r="I23" s="83">
        <v>6</v>
      </c>
      <c r="J23" s="83">
        <v>6</v>
      </c>
      <c r="K23" s="83">
        <v>6</v>
      </c>
      <c r="L23" s="90">
        <v>6</v>
      </c>
      <c r="M23" s="90">
        <v>6</v>
      </c>
      <c r="N23" s="90">
        <v>6</v>
      </c>
      <c r="O23" s="90">
        <v>6</v>
      </c>
      <c r="P23" s="90">
        <v>6</v>
      </c>
      <c r="Q23" s="90">
        <v>6</v>
      </c>
      <c r="R23" s="90">
        <v>6</v>
      </c>
      <c r="S23" s="90">
        <v>6</v>
      </c>
      <c r="T23" s="90"/>
      <c r="U23" s="90"/>
      <c r="V23" s="81" t="s">
        <v>20</v>
      </c>
      <c r="W23" s="81" t="s">
        <v>20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4"/>
      <c r="AR23" s="84"/>
      <c r="AS23" s="84"/>
      <c r="AT23" s="87"/>
      <c r="AU23" s="88"/>
      <c r="AV23" s="89" t="s">
        <v>20</v>
      </c>
      <c r="AW23" s="89" t="s">
        <v>20</v>
      </c>
      <c r="AX23" s="89" t="s">
        <v>20</v>
      </c>
      <c r="AY23" s="89" t="s">
        <v>20</v>
      </c>
      <c r="AZ23" s="89" t="s">
        <v>20</v>
      </c>
      <c r="BA23" s="89" t="s">
        <v>20</v>
      </c>
      <c r="BB23" s="89" t="s">
        <v>20</v>
      </c>
      <c r="BC23" s="89" t="s">
        <v>20</v>
      </c>
      <c r="BD23" s="89" t="s">
        <v>20</v>
      </c>
      <c r="BE23" s="82">
        <f t="shared" si="4"/>
        <v>90</v>
      </c>
    </row>
    <row r="24" spans="1:57" ht="19.5" customHeight="1" thickBot="1">
      <c r="A24" s="223"/>
      <c r="B24" s="200"/>
      <c r="C24" s="201"/>
      <c r="D24" s="4" t="s">
        <v>21</v>
      </c>
      <c r="E24" s="83">
        <v>3</v>
      </c>
      <c r="F24" s="83">
        <v>3</v>
      </c>
      <c r="G24" s="83">
        <v>3</v>
      </c>
      <c r="H24" s="83">
        <v>3</v>
      </c>
      <c r="I24" s="83">
        <v>3</v>
      </c>
      <c r="J24" s="83">
        <v>3</v>
      </c>
      <c r="K24" s="83">
        <v>3</v>
      </c>
      <c r="L24" s="90">
        <v>3</v>
      </c>
      <c r="M24" s="90">
        <v>3</v>
      </c>
      <c r="N24" s="90">
        <v>3</v>
      </c>
      <c r="O24" s="90">
        <v>3</v>
      </c>
      <c r="P24" s="90">
        <v>3</v>
      </c>
      <c r="Q24" s="90">
        <v>3</v>
      </c>
      <c r="R24" s="90">
        <v>3</v>
      </c>
      <c r="S24" s="90">
        <v>3</v>
      </c>
      <c r="T24" s="90"/>
      <c r="U24" s="90"/>
      <c r="V24" s="81" t="s">
        <v>20</v>
      </c>
      <c r="W24" s="81" t="s">
        <v>20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87"/>
      <c r="AR24" s="87"/>
      <c r="AS24" s="87"/>
      <c r="AT24" s="87"/>
      <c r="AU24" s="88"/>
      <c r="AV24" s="89" t="s">
        <v>20</v>
      </c>
      <c r="AW24" s="89" t="s">
        <v>20</v>
      </c>
      <c r="AX24" s="89" t="s">
        <v>20</v>
      </c>
      <c r="AY24" s="89" t="s">
        <v>20</v>
      </c>
      <c r="AZ24" s="89" t="s">
        <v>20</v>
      </c>
      <c r="BA24" s="89" t="s">
        <v>20</v>
      </c>
      <c r="BB24" s="89" t="s">
        <v>20</v>
      </c>
      <c r="BC24" s="89" t="s">
        <v>20</v>
      </c>
      <c r="BD24" s="89" t="s">
        <v>20</v>
      </c>
      <c r="BE24" s="82">
        <f t="shared" si="4"/>
        <v>45</v>
      </c>
    </row>
    <row r="25" spans="1:57" ht="19.5" customHeight="1" thickBot="1">
      <c r="A25" s="223"/>
      <c r="B25" s="200" t="s">
        <v>67</v>
      </c>
      <c r="C25" s="201" t="s">
        <v>68</v>
      </c>
      <c r="D25" s="4" t="s">
        <v>19</v>
      </c>
      <c r="E25" s="83">
        <v>4</v>
      </c>
      <c r="F25" s="83">
        <v>4</v>
      </c>
      <c r="G25" s="83">
        <v>4</v>
      </c>
      <c r="H25" s="83">
        <v>4</v>
      </c>
      <c r="I25" s="83">
        <v>4</v>
      </c>
      <c r="J25" s="83">
        <v>4</v>
      </c>
      <c r="K25" s="83">
        <v>4</v>
      </c>
      <c r="L25" s="83">
        <v>4</v>
      </c>
      <c r="M25" s="83">
        <v>4</v>
      </c>
      <c r="N25" s="83">
        <v>4</v>
      </c>
      <c r="O25" s="83">
        <v>4</v>
      </c>
      <c r="P25" s="83">
        <v>4</v>
      </c>
      <c r="Q25" s="83">
        <v>4</v>
      </c>
      <c r="R25" s="83">
        <v>2</v>
      </c>
      <c r="S25" s="83"/>
      <c r="T25" s="83"/>
      <c r="U25" s="83"/>
      <c r="V25" s="81" t="s">
        <v>20</v>
      </c>
      <c r="W25" s="81" t="s">
        <v>20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87"/>
      <c r="AR25" s="87"/>
      <c r="AS25" s="87"/>
      <c r="AT25" s="87"/>
      <c r="AU25" s="88"/>
      <c r="AV25" s="89" t="s">
        <v>20</v>
      </c>
      <c r="AW25" s="89" t="s">
        <v>20</v>
      </c>
      <c r="AX25" s="89" t="s">
        <v>20</v>
      </c>
      <c r="AY25" s="89" t="s">
        <v>20</v>
      </c>
      <c r="AZ25" s="89" t="s">
        <v>20</v>
      </c>
      <c r="BA25" s="89" t="s">
        <v>20</v>
      </c>
      <c r="BB25" s="89" t="s">
        <v>20</v>
      </c>
      <c r="BC25" s="89" t="s">
        <v>20</v>
      </c>
      <c r="BD25" s="89" t="s">
        <v>20</v>
      </c>
      <c r="BE25" s="82">
        <f t="shared" si="4"/>
        <v>54</v>
      </c>
    </row>
    <row r="26" spans="1:57" ht="19.5" customHeight="1" thickBot="1">
      <c r="A26" s="223"/>
      <c r="B26" s="200"/>
      <c r="C26" s="201"/>
      <c r="D26" s="4" t="s">
        <v>21</v>
      </c>
      <c r="E26" s="83">
        <v>2</v>
      </c>
      <c r="F26" s="83">
        <v>2</v>
      </c>
      <c r="G26" s="83">
        <v>2</v>
      </c>
      <c r="H26" s="83">
        <v>2</v>
      </c>
      <c r="I26" s="83">
        <v>2</v>
      </c>
      <c r="J26" s="83">
        <v>2</v>
      </c>
      <c r="K26" s="83">
        <v>2</v>
      </c>
      <c r="L26" s="83">
        <v>2</v>
      </c>
      <c r="M26" s="83">
        <v>2</v>
      </c>
      <c r="N26" s="83">
        <v>2</v>
      </c>
      <c r="O26" s="83">
        <v>2</v>
      </c>
      <c r="P26" s="83">
        <v>2</v>
      </c>
      <c r="Q26" s="83">
        <v>2</v>
      </c>
      <c r="R26" s="90">
        <v>1</v>
      </c>
      <c r="S26" s="90"/>
      <c r="T26" s="90"/>
      <c r="U26" s="90"/>
      <c r="V26" s="81" t="s">
        <v>20</v>
      </c>
      <c r="W26" s="81" t="s">
        <v>20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87"/>
      <c r="AR26" s="87"/>
      <c r="AS26" s="87"/>
      <c r="AT26" s="87"/>
      <c r="AU26" s="88"/>
      <c r="AV26" s="89" t="s">
        <v>20</v>
      </c>
      <c r="AW26" s="89" t="s">
        <v>20</v>
      </c>
      <c r="AX26" s="89" t="s">
        <v>20</v>
      </c>
      <c r="AY26" s="89" t="s">
        <v>20</v>
      </c>
      <c r="AZ26" s="89" t="s">
        <v>20</v>
      </c>
      <c r="BA26" s="89" t="s">
        <v>20</v>
      </c>
      <c r="BB26" s="89" t="s">
        <v>20</v>
      </c>
      <c r="BC26" s="89" t="s">
        <v>20</v>
      </c>
      <c r="BD26" s="89" t="s">
        <v>20</v>
      </c>
      <c r="BE26" s="82">
        <f t="shared" si="4"/>
        <v>27</v>
      </c>
    </row>
    <row r="27" spans="1:57" ht="19.5" customHeight="1" thickBot="1">
      <c r="A27" s="223"/>
      <c r="B27" s="198" t="s">
        <v>24</v>
      </c>
      <c r="C27" s="196" t="s">
        <v>69</v>
      </c>
      <c r="D27" s="22" t="s">
        <v>19</v>
      </c>
      <c r="E27" s="81">
        <f>E29+E43</f>
        <v>18</v>
      </c>
      <c r="F27" s="81">
        <f aca="true" t="shared" si="9" ref="F27:U27">F29+F43</f>
        <v>18</v>
      </c>
      <c r="G27" s="81">
        <f t="shared" si="9"/>
        <v>18</v>
      </c>
      <c r="H27" s="81">
        <f t="shared" si="9"/>
        <v>18</v>
      </c>
      <c r="I27" s="81">
        <f t="shared" si="9"/>
        <v>18</v>
      </c>
      <c r="J27" s="81">
        <f t="shared" si="9"/>
        <v>18</v>
      </c>
      <c r="K27" s="81">
        <f t="shared" si="9"/>
        <v>18</v>
      </c>
      <c r="L27" s="81">
        <f t="shared" si="9"/>
        <v>18</v>
      </c>
      <c r="M27" s="81">
        <f t="shared" si="9"/>
        <v>18</v>
      </c>
      <c r="N27" s="81">
        <f t="shared" si="9"/>
        <v>18</v>
      </c>
      <c r="O27" s="81">
        <f t="shared" si="9"/>
        <v>18</v>
      </c>
      <c r="P27" s="81">
        <f t="shared" si="9"/>
        <v>18</v>
      </c>
      <c r="Q27" s="81">
        <f t="shared" si="9"/>
        <v>18</v>
      </c>
      <c r="R27" s="81">
        <f t="shared" si="9"/>
        <v>20</v>
      </c>
      <c r="S27" s="81">
        <f t="shared" si="9"/>
        <v>22</v>
      </c>
      <c r="T27" s="81">
        <f t="shared" si="9"/>
        <v>26</v>
      </c>
      <c r="U27" s="81">
        <f t="shared" si="9"/>
        <v>22</v>
      </c>
      <c r="V27" s="81" t="s">
        <v>20</v>
      </c>
      <c r="W27" s="81" t="s">
        <v>20</v>
      </c>
      <c r="X27" s="81">
        <f>X29+X43</f>
        <v>26</v>
      </c>
      <c r="Y27" s="81">
        <f aca="true" t="shared" si="10" ref="Y27:AT27">Y29+Y43</f>
        <v>24</v>
      </c>
      <c r="Z27" s="81">
        <f t="shared" si="10"/>
        <v>26</v>
      </c>
      <c r="AA27" s="81">
        <f t="shared" si="10"/>
        <v>24</v>
      </c>
      <c r="AB27" s="81">
        <f t="shared" si="10"/>
        <v>26</v>
      </c>
      <c r="AC27" s="81">
        <f t="shared" si="10"/>
        <v>24</v>
      </c>
      <c r="AD27" s="81">
        <f t="shared" si="10"/>
        <v>26</v>
      </c>
      <c r="AE27" s="81">
        <f t="shared" si="10"/>
        <v>24</v>
      </c>
      <c r="AF27" s="81">
        <f t="shared" si="10"/>
        <v>26</v>
      </c>
      <c r="AG27" s="81">
        <f t="shared" si="10"/>
        <v>24</v>
      </c>
      <c r="AH27" s="81">
        <f t="shared" si="10"/>
        <v>26</v>
      </c>
      <c r="AI27" s="81">
        <f t="shared" si="10"/>
        <v>24</v>
      </c>
      <c r="AJ27" s="81">
        <f t="shared" si="10"/>
        <v>26</v>
      </c>
      <c r="AK27" s="81">
        <f t="shared" si="10"/>
        <v>24</v>
      </c>
      <c r="AL27" s="81">
        <f t="shared" si="10"/>
        <v>26</v>
      </c>
      <c r="AM27" s="81">
        <f t="shared" si="10"/>
        <v>22</v>
      </c>
      <c r="AN27" s="81">
        <f t="shared" si="10"/>
        <v>30</v>
      </c>
      <c r="AO27" s="81">
        <f t="shared" si="10"/>
        <v>30</v>
      </c>
      <c r="AP27" s="81">
        <f t="shared" si="10"/>
        <v>30</v>
      </c>
      <c r="AQ27" s="81">
        <f t="shared" si="10"/>
        <v>36</v>
      </c>
      <c r="AR27" s="81">
        <f t="shared" si="10"/>
        <v>36</v>
      </c>
      <c r="AS27" s="81">
        <f t="shared" si="10"/>
        <v>36</v>
      </c>
      <c r="AT27" s="81">
        <f t="shared" si="10"/>
        <v>36</v>
      </c>
      <c r="AU27" s="81">
        <f>AU29+AU43</f>
        <v>0</v>
      </c>
      <c r="AV27" s="89" t="s">
        <v>20</v>
      </c>
      <c r="AW27" s="89" t="s">
        <v>20</v>
      </c>
      <c r="AX27" s="89" t="s">
        <v>20</v>
      </c>
      <c r="AY27" s="89" t="s">
        <v>20</v>
      </c>
      <c r="AZ27" s="89" t="s">
        <v>20</v>
      </c>
      <c r="BA27" s="89" t="s">
        <v>20</v>
      </c>
      <c r="BB27" s="89" t="s">
        <v>20</v>
      </c>
      <c r="BC27" s="89" t="s">
        <v>20</v>
      </c>
      <c r="BD27" s="89" t="s">
        <v>20</v>
      </c>
      <c r="BE27" s="82">
        <f t="shared" si="4"/>
        <v>956</v>
      </c>
    </row>
    <row r="28" spans="1:57" ht="19.5" customHeight="1" thickBot="1">
      <c r="A28" s="223"/>
      <c r="B28" s="199"/>
      <c r="C28" s="197"/>
      <c r="D28" s="22" t="s">
        <v>21</v>
      </c>
      <c r="E28" s="81">
        <f>E30+E44</f>
        <v>9</v>
      </c>
      <c r="F28" s="81">
        <f aca="true" t="shared" si="11" ref="F28:U28">F30+F44</f>
        <v>9</v>
      </c>
      <c r="G28" s="81">
        <f t="shared" si="11"/>
        <v>9</v>
      </c>
      <c r="H28" s="81">
        <f t="shared" si="11"/>
        <v>9</v>
      </c>
      <c r="I28" s="81">
        <f t="shared" si="11"/>
        <v>9</v>
      </c>
      <c r="J28" s="81">
        <f t="shared" si="11"/>
        <v>9</v>
      </c>
      <c r="K28" s="81">
        <f t="shared" si="11"/>
        <v>9</v>
      </c>
      <c r="L28" s="81">
        <f t="shared" si="11"/>
        <v>9</v>
      </c>
      <c r="M28" s="81">
        <f t="shared" si="11"/>
        <v>9</v>
      </c>
      <c r="N28" s="81">
        <f t="shared" si="11"/>
        <v>9</v>
      </c>
      <c r="O28" s="81">
        <f t="shared" si="11"/>
        <v>9</v>
      </c>
      <c r="P28" s="81">
        <f t="shared" si="11"/>
        <v>9</v>
      </c>
      <c r="Q28" s="81">
        <f t="shared" si="11"/>
        <v>9</v>
      </c>
      <c r="R28" s="81">
        <f t="shared" si="11"/>
        <v>10</v>
      </c>
      <c r="S28" s="81">
        <f t="shared" si="11"/>
        <v>11</v>
      </c>
      <c r="T28" s="81">
        <f t="shared" si="11"/>
        <v>13</v>
      </c>
      <c r="U28" s="81">
        <f t="shared" si="11"/>
        <v>11</v>
      </c>
      <c r="V28" s="81" t="s">
        <v>20</v>
      </c>
      <c r="W28" s="81" t="s">
        <v>20</v>
      </c>
      <c r="X28" s="81">
        <f>X30+X44</f>
        <v>13</v>
      </c>
      <c r="Y28" s="81">
        <f aca="true" t="shared" si="12" ref="Y28:AT28">Y30+Y44</f>
        <v>12</v>
      </c>
      <c r="Z28" s="81">
        <f t="shared" si="12"/>
        <v>13</v>
      </c>
      <c r="AA28" s="81">
        <f t="shared" si="12"/>
        <v>12</v>
      </c>
      <c r="AB28" s="81">
        <f t="shared" si="12"/>
        <v>13</v>
      </c>
      <c r="AC28" s="81">
        <f t="shared" si="12"/>
        <v>12</v>
      </c>
      <c r="AD28" s="81">
        <f t="shared" si="12"/>
        <v>13</v>
      </c>
      <c r="AE28" s="81">
        <f t="shared" si="12"/>
        <v>12</v>
      </c>
      <c r="AF28" s="81">
        <f t="shared" si="12"/>
        <v>13</v>
      </c>
      <c r="AG28" s="81">
        <f t="shared" si="12"/>
        <v>12</v>
      </c>
      <c r="AH28" s="81">
        <f t="shared" si="12"/>
        <v>13</v>
      </c>
      <c r="AI28" s="81">
        <f t="shared" si="12"/>
        <v>12</v>
      </c>
      <c r="AJ28" s="81">
        <f t="shared" si="12"/>
        <v>13</v>
      </c>
      <c r="AK28" s="81">
        <f t="shared" si="12"/>
        <v>12</v>
      </c>
      <c r="AL28" s="81">
        <f t="shared" si="12"/>
        <v>13</v>
      </c>
      <c r="AM28" s="81">
        <f t="shared" si="12"/>
        <v>11</v>
      </c>
      <c r="AN28" s="81">
        <f t="shared" si="12"/>
        <v>15</v>
      </c>
      <c r="AO28" s="81">
        <f t="shared" si="12"/>
        <v>15</v>
      </c>
      <c r="AP28" s="81">
        <f t="shared" si="12"/>
        <v>15</v>
      </c>
      <c r="AQ28" s="81">
        <f t="shared" si="12"/>
        <v>0</v>
      </c>
      <c r="AR28" s="81">
        <f t="shared" si="12"/>
        <v>0</v>
      </c>
      <c r="AS28" s="81">
        <f t="shared" si="12"/>
        <v>0</v>
      </c>
      <c r="AT28" s="81">
        <f t="shared" si="12"/>
        <v>0</v>
      </c>
      <c r="AU28" s="81">
        <f>AU30+AU44</f>
        <v>0</v>
      </c>
      <c r="AV28" s="89" t="s">
        <v>20</v>
      </c>
      <c r="AW28" s="89" t="s">
        <v>20</v>
      </c>
      <c r="AX28" s="89" t="s">
        <v>20</v>
      </c>
      <c r="AY28" s="89" t="s">
        <v>20</v>
      </c>
      <c r="AZ28" s="89" t="s">
        <v>20</v>
      </c>
      <c r="BA28" s="89" t="s">
        <v>20</v>
      </c>
      <c r="BB28" s="89" t="s">
        <v>20</v>
      </c>
      <c r="BC28" s="89" t="s">
        <v>20</v>
      </c>
      <c r="BD28" s="89" t="s">
        <v>20</v>
      </c>
      <c r="BE28" s="82">
        <f t="shared" si="4"/>
        <v>406</v>
      </c>
    </row>
    <row r="29" spans="1:57" ht="19.5" customHeight="1" thickBot="1">
      <c r="A29" s="223"/>
      <c r="B29" s="204" t="s">
        <v>70</v>
      </c>
      <c r="C29" s="204" t="s">
        <v>71</v>
      </c>
      <c r="D29" s="25" t="s">
        <v>19</v>
      </c>
      <c r="E29" s="93">
        <f>E31+E33+E35+E37+E39+E41</f>
        <v>16</v>
      </c>
      <c r="F29" s="93">
        <f aca="true" t="shared" si="13" ref="F29:U29">F31+F33+F35+F37+F39+F41</f>
        <v>16</v>
      </c>
      <c r="G29" s="93">
        <f t="shared" si="13"/>
        <v>16</v>
      </c>
      <c r="H29" s="93">
        <f t="shared" si="13"/>
        <v>16</v>
      </c>
      <c r="I29" s="93">
        <f t="shared" si="13"/>
        <v>16</v>
      </c>
      <c r="J29" s="93">
        <f t="shared" si="13"/>
        <v>16</v>
      </c>
      <c r="K29" s="93">
        <f t="shared" si="13"/>
        <v>16</v>
      </c>
      <c r="L29" s="93">
        <f t="shared" si="13"/>
        <v>16</v>
      </c>
      <c r="M29" s="93">
        <f t="shared" si="13"/>
        <v>16</v>
      </c>
      <c r="N29" s="93">
        <f t="shared" si="13"/>
        <v>18</v>
      </c>
      <c r="O29" s="93">
        <f t="shared" si="13"/>
        <v>18</v>
      </c>
      <c r="P29" s="93">
        <f t="shared" si="13"/>
        <v>18</v>
      </c>
      <c r="Q29" s="93">
        <f t="shared" si="13"/>
        <v>18</v>
      </c>
      <c r="R29" s="93">
        <f t="shared" si="13"/>
        <v>20</v>
      </c>
      <c r="S29" s="93">
        <f t="shared" si="13"/>
        <v>22</v>
      </c>
      <c r="T29" s="93">
        <f t="shared" si="13"/>
        <v>26</v>
      </c>
      <c r="U29" s="93">
        <f t="shared" si="13"/>
        <v>22</v>
      </c>
      <c r="V29" s="93" t="s">
        <v>20</v>
      </c>
      <c r="W29" s="93" t="s">
        <v>20</v>
      </c>
      <c r="X29" s="93">
        <f>X31+X33+X35+X37+X39+X41</f>
        <v>16</v>
      </c>
      <c r="Y29" s="93">
        <f aca="true" t="shared" si="14" ref="Y29:AR29">Y31+Y33+Y35+Y37+Y39+Y41</f>
        <v>14</v>
      </c>
      <c r="Z29" s="93">
        <f t="shared" si="14"/>
        <v>16</v>
      </c>
      <c r="AA29" s="93">
        <f t="shared" si="14"/>
        <v>14</v>
      </c>
      <c r="AB29" s="93">
        <f t="shared" si="14"/>
        <v>16</v>
      </c>
      <c r="AC29" s="93">
        <f t="shared" si="14"/>
        <v>14</v>
      </c>
      <c r="AD29" s="93">
        <f t="shared" si="14"/>
        <v>16</v>
      </c>
      <c r="AE29" s="93">
        <f t="shared" si="14"/>
        <v>14</v>
      </c>
      <c r="AF29" s="93">
        <f t="shared" si="14"/>
        <v>16</v>
      </c>
      <c r="AG29" s="93">
        <f t="shared" si="14"/>
        <v>14</v>
      </c>
      <c r="AH29" s="93">
        <f t="shared" si="14"/>
        <v>16</v>
      </c>
      <c r="AI29" s="93">
        <f t="shared" si="14"/>
        <v>14</v>
      </c>
      <c r="AJ29" s="93">
        <f t="shared" si="14"/>
        <v>16</v>
      </c>
      <c r="AK29" s="93">
        <f t="shared" si="14"/>
        <v>14</v>
      </c>
      <c r="AL29" s="93">
        <f t="shared" si="14"/>
        <v>16</v>
      </c>
      <c r="AM29" s="93">
        <f t="shared" si="14"/>
        <v>14</v>
      </c>
      <c r="AN29" s="93">
        <f t="shared" si="14"/>
        <v>14</v>
      </c>
      <c r="AO29" s="93">
        <f>AO31+AO33+AO35+AO37+AO39+AO41</f>
        <v>10</v>
      </c>
      <c r="AP29" s="93">
        <f>AP31+AP33+AP35+AP37+AP39+AP41</f>
        <v>24</v>
      </c>
      <c r="AQ29" s="93">
        <f t="shared" si="14"/>
        <v>0</v>
      </c>
      <c r="AR29" s="93">
        <f t="shared" si="14"/>
        <v>0</v>
      </c>
      <c r="AS29" s="93">
        <f aca="true" t="shared" si="15" ref="AS29:AU30">AS31+AS33+AS35+AS37+AS39+AS41</f>
        <v>0</v>
      </c>
      <c r="AT29" s="93">
        <f t="shared" si="15"/>
        <v>0</v>
      </c>
      <c r="AU29" s="93">
        <f t="shared" si="15"/>
        <v>0</v>
      </c>
      <c r="AV29" s="89" t="s">
        <v>20</v>
      </c>
      <c r="AW29" s="89" t="s">
        <v>20</v>
      </c>
      <c r="AX29" s="89" t="s">
        <v>20</v>
      </c>
      <c r="AY29" s="89" t="s">
        <v>20</v>
      </c>
      <c r="AZ29" s="89" t="s">
        <v>20</v>
      </c>
      <c r="BA29" s="89" t="s">
        <v>20</v>
      </c>
      <c r="BB29" s="89" t="s">
        <v>20</v>
      </c>
      <c r="BC29" s="89" t="s">
        <v>20</v>
      </c>
      <c r="BD29" s="89" t="s">
        <v>20</v>
      </c>
      <c r="BE29" s="82">
        <f t="shared" si="4"/>
        <v>594</v>
      </c>
    </row>
    <row r="30" spans="1:57" ht="19.5" customHeight="1" thickBot="1">
      <c r="A30" s="223"/>
      <c r="B30" s="205"/>
      <c r="C30" s="205"/>
      <c r="D30" s="26" t="s">
        <v>21</v>
      </c>
      <c r="E30" s="93">
        <f>E32+E34+E36+E38+E40+E42</f>
        <v>8</v>
      </c>
      <c r="F30" s="93">
        <f aca="true" t="shared" si="16" ref="F30:U30">F32+F34+F36+F38+F40+F42</f>
        <v>8</v>
      </c>
      <c r="G30" s="93">
        <f t="shared" si="16"/>
        <v>8</v>
      </c>
      <c r="H30" s="93">
        <f t="shared" si="16"/>
        <v>8</v>
      </c>
      <c r="I30" s="93">
        <f t="shared" si="16"/>
        <v>8</v>
      </c>
      <c r="J30" s="93">
        <f t="shared" si="16"/>
        <v>8</v>
      </c>
      <c r="K30" s="93">
        <f t="shared" si="16"/>
        <v>8</v>
      </c>
      <c r="L30" s="93">
        <f t="shared" si="16"/>
        <v>8</v>
      </c>
      <c r="M30" s="93">
        <f t="shared" si="16"/>
        <v>8</v>
      </c>
      <c r="N30" s="93">
        <f t="shared" si="16"/>
        <v>9</v>
      </c>
      <c r="O30" s="93">
        <f t="shared" si="16"/>
        <v>9</v>
      </c>
      <c r="P30" s="93">
        <f t="shared" si="16"/>
        <v>9</v>
      </c>
      <c r="Q30" s="93">
        <f t="shared" si="16"/>
        <v>9</v>
      </c>
      <c r="R30" s="93">
        <f t="shared" si="16"/>
        <v>10</v>
      </c>
      <c r="S30" s="93">
        <f t="shared" si="16"/>
        <v>11</v>
      </c>
      <c r="T30" s="93">
        <f t="shared" si="16"/>
        <v>13</v>
      </c>
      <c r="U30" s="93">
        <f t="shared" si="16"/>
        <v>11</v>
      </c>
      <c r="V30" s="93" t="s">
        <v>20</v>
      </c>
      <c r="W30" s="93" t="s">
        <v>20</v>
      </c>
      <c r="X30" s="93">
        <f>X32+X34+X36+X38+X40+X42</f>
        <v>8</v>
      </c>
      <c r="Y30" s="93">
        <f aca="true" t="shared" si="17" ref="Y30:AR30">Y32+Y34+Y36+Y38+Y40+Y42</f>
        <v>7</v>
      </c>
      <c r="Z30" s="93">
        <f t="shared" si="17"/>
        <v>8</v>
      </c>
      <c r="AA30" s="93">
        <f t="shared" si="17"/>
        <v>7</v>
      </c>
      <c r="AB30" s="93">
        <f t="shared" si="17"/>
        <v>8</v>
      </c>
      <c r="AC30" s="93">
        <f t="shared" si="17"/>
        <v>7</v>
      </c>
      <c r="AD30" s="93">
        <f t="shared" si="17"/>
        <v>8</v>
      </c>
      <c r="AE30" s="93">
        <f t="shared" si="17"/>
        <v>7</v>
      </c>
      <c r="AF30" s="93">
        <f t="shared" si="17"/>
        <v>8</v>
      </c>
      <c r="AG30" s="93">
        <f t="shared" si="17"/>
        <v>7</v>
      </c>
      <c r="AH30" s="93">
        <f t="shared" si="17"/>
        <v>8</v>
      </c>
      <c r="AI30" s="93">
        <f t="shared" si="17"/>
        <v>7</v>
      </c>
      <c r="AJ30" s="93">
        <f t="shared" si="17"/>
        <v>8</v>
      </c>
      <c r="AK30" s="93">
        <f t="shared" si="17"/>
        <v>7</v>
      </c>
      <c r="AL30" s="93">
        <f t="shared" si="17"/>
        <v>8</v>
      </c>
      <c r="AM30" s="93">
        <f t="shared" si="17"/>
        <v>7</v>
      </c>
      <c r="AN30" s="93">
        <f t="shared" si="17"/>
        <v>7</v>
      </c>
      <c r="AO30" s="93">
        <f>AO32+AO34+AO36+AO38+AO40+AO42</f>
        <v>5</v>
      </c>
      <c r="AP30" s="93">
        <f>AP32+AP34+AP36+AP38+AP40+AP42</f>
        <v>12</v>
      </c>
      <c r="AQ30" s="93">
        <f t="shared" si="17"/>
        <v>0</v>
      </c>
      <c r="AR30" s="93">
        <f t="shared" si="17"/>
        <v>0</v>
      </c>
      <c r="AS30" s="93">
        <f t="shared" si="15"/>
        <v>0</v>
      </c>
      <c r="AT30" s="93">
        <f t="shared" si="15"/>
        <v>0</v>
      </c>
      <c r="AU30" s="93">
        <f t="shared" si="15"/>
        <v>0</v>
      </c>
      <c r="AV30" s="89" t="s">
        <v>20</v>
      </c>
      <c r="AW30" s="89" t="s">
        <v>20</v>
      </c>
      <c r="AX30" s="89" t="s">
        <v>20</v>
      </c>
      <c r="AY30" s="89" t="s">
        <v>20</v>
      </c>
      <c r="AZ30" s="89" t="s">
        <v>20</v>
      </c>
      <c r="BA30" s="89" t="s">
        <v>20</v>
      </c>
      <c r="BB30" s="89" t="s">
        <v>20</v>
      </c>
      <c r="BC30" s="89" t="s">
        <v>20</v>
      </c>
      <c r="BD30" s="89" t="s">
        <v>20</v>
      </c>
      <c r="BE30" s="82">
        <f t="shared" si="4"/>
        <v>297</v>
      </c>
    </row>
    <row r="31" spans="1:57" ht="21.75" customHeight="1" thickBot="1">
      <c r="A31" s="221"/>
      <c r="B31" s="215" t="s">
        <v>72</v>
      </c>
      <c r="C31" s="187" t="s">
        <v>73</v>
      </c>
      <c r="D31" s="24" t="s">
        <v>19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33" t="s">
        <v>20</v>
      </c>
      <c r="W31" s="33" t="s">
        <v>20</v>
      </c>
      <c r="X31" s="94">
        <v>2</v>
      </c>
      <c r="Y31" s="94">
        <v>2</v>
      </c>
      <c r="Z31" s="94">
        <v>2</v>
      </c>
      <c r="AA31" s="94">
        <v>2</v>
      </c>
      <c r="AB31" s="94">
        <v>2</v>
      </c>
      <c r="AC31" s="94">
        <v>2</v>
      </c>
      <c r="AD31" s="94">
        <v>2</v>
      </c>
      <c r="AE31" s="94">
        <v>2</v>
      </c>
      <c r="AF31" s="94">
        <v>2</v>
      </c>
      <c r="AG31" s="94">
        <v>2</v>
      </c>
      <c r="AH31" s="94">
        <v>2</v>
      </c>
      <c r="AI31" s="94">
        <v>2</v>
      </c>
      <c r="AJ31" s="94">
        <v>2</v>
      </c>
      <c r="AK31" s="94">
        <v>2</v>
      </c>
      <c r="AL31" s="94">
        <v>2</v>
      </c>
      <c r="AM31" s="94">
        <v>2</v>
      </c>
      <c r="AN31" s="94">
        <v>2</v>
      </c>
      <c r="AO31" s="94">
        <v>2</v>
      </c>
      <c r="AP31" s="94">
        <v>12</v>
      </c>
      <c r="AQ31" s="94"/>
      <c r="AR31" s="94"/>
      <c r="AS31" s="94"/>
      <c r="AT31" s="94"/>
      <c r="AU31" s="95"/>
      <c r="AV31" s="81" t="s">
        <v>20</v>
      </c>
      <c r="AW31" s="81" t="s">
        <v>20</v>
      </c>
      <c r="AX31" s="81" t="s">
        <v>20</v>
      </c>
      <c r="AY31" s="81" t="s">
        <v>20</v>
      </c>
      <c r="AZ31" s="81" t="s">
        <v>20</v>
      </c>
      <c r="BA31" s="81" t="s">
        <v>20</v>
      </c>
      <c r="BB31" s="81" t="s">
        <v>20</v>
      </c>
      <c r="BC31" s="81" t="s">
        <v>20</v>
      </c>
      <c r="BD31" s="81" t="s">
        <v>20</v>
      </c>
      <c r="BE31" s="82">
        <f t="shared" si="4"/>
        <v>48</v>
      </c>
    </row>
    <row r="32" spans="1:57" ht="27" customHeight="1" thickBot="1">
      <c r="A32" s="221"/>
      <c r="B32" s="216"/>
      <c r="C32" s="188"/>
      <c r="D32" s="24" t="s">
        <v>21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33" t="s">
        <v>20</v>
      </c>
      <c r="W32" s="33" t="s">
        <v>20</v>
      </c>
      <c r="X32" s="96">
        <v>1</v>
      </c>
      <c r="Y32" s="96">
        <v>1</v>
      </c>
      <c r="Z32" s="96">
        <v>1</v>
      </c>
      <c r="AA32" s="96">
        <v>1</v>
      </c>
      <c r="AB32" s="96">
        <v>1</v>
      </c>
      <c r="AC32" s="96">
        <v>1</v>
      </c>
      <c r="AD32" s="96">
        <v>1</v>
      </c>
      <c r="AE32" s="96">
        <v>1</v>
      </c>
      <c r="AF32" s="96">
        <v>1</v>
      </c>
      <c r="AG32" s="96">
        <v>1</v>
      </c>
      <c r="AH32" s="96">
        <v>1</v>
      </c>
      <c r="AI32" s="96">
        <v>1</v>
      </c>
      <c r="AJ32" s="96">
        <v>1</v>
      </c>
      <c r="AK32" s="96">
        <v>1</v>
      </c>
      <c r="AL32" s="96">
        <v>1</v>
      </c>
      <c r="AM32" s="96">
        <v>1</v>
      </c>
      <c r="AN32" s="96">
        <v>1</v>
      </c>
      <c r="AO32" s="96">
        <v>1</v>
      </c>
      <c r="AP32" s="96">
        <v>6</v>
      </c>
      <c r="AQ32" s="94"/>
      <c r="AR32" s="94"/>
      <c r="AS32" s="96"/>
      <c r="AT32" s="96"/>
      <c r="AU32" s="95"/>
      <c r="AV32" s="81" t="s">
        <v>20</v>
      </c>
      <c r="AW32" s="81" t="s">
        <v>20</v>
      </c>
      <c r="AX32" s="81" t="s">
        <v>20</v>
      </c>
      <c r="AY32" s="81" t="s">
        <v>20</v>
      </c>
      <c r="AZ32" s="81" t="s">
        <v>20</v>
      </c>
      <c r="BA32" s="81" t="s">
        <v>20</v>
      </c>
      <c r="BB32" s="81" t="s">
        <v>20</v>
      </c>
      <c r="BC32" s="81" t="s">
        <v>20</v>
      </c>
      <c r="BD32" s="81" t="s">
        <v>20</v>
      </c>
      <c r="BE32" s="82">
        <f t="shared" si="4"/>
        <v>24</v>
      </c>
    </row>
    <row r="33" spans="1:57" ht="18.75" customHeight="1" thickBot="1">
      <c r="A33" s="221"/>
      <c r="B33" s="183" t="s">
        <v>74</v>
      </c>
      <c r="C33" s="202" t="s">
        <v>75</v>
      </c>
      <c r="D33" s="5" t="s">
        <v>19</v>
      </c>
      <c r="E33" s="84">
        <v>4</v>
      </c>
      <c r="F33" s="84">
        <v>4</v>
      </c>
      <c r="G33" s="84">
        <v>4</v>
      </c>
      <c r="H33" s="84">
        <v>4</v>
      </c>
      <c r="I33" s="84">
        <v>4</v>
      </c>
      <c r="J33" s="84">
        <v>4</v>
      </c>
      <c r="K33" s="84">
        <v>4</v>
      </c>
      <c r="L33" s="84">
        <v>4</v>
      </c>
      <c r="M33" s="84">
        <v>4</v>
      </c>
      <c r="N33" s="84">
        <v>6</v>
      </c>
      <c r="O33" s="84">
        <v>6</v>
      </c>
      <c r="P33" s="84">
        <v>6</v>
      </c>
      <c r="Q33" s="84">
        <v>6</v>
      </c>
      <c r="R33" s="84">
        <v>8</v>
      </c>
      <c r="S33" s="84">
        <v>10</v>
      </c>
      <c r="T33" s="84">
        <v>10</v>
      </c>
      <c r="U33" s="84">
        <v>2</v>
      </c>
      <c r="V33" s="81" t="s">
        <v>20</v>
      </c>
      <c r="W33" s="81" t="s">
        <v>20</v>
      </c>
      <c r="X33" s="85">
        <v>4</v>
      </c>
      <c r="Y33" s="85">
        <v>4</v>
      </c>
      <c r="Z33" s="85">
        <v>4</v>
      </c>
      <c r="AA33" s="85">
        <v>4</v>
      </c>
      <c r="AB33" s="85">
        <v>4</v>
      </c>
      <c r="AC33" s="85">
        <v>4</v>
      </c>
      <c r="AD33" s="85">
        <v>4</v>
      </c>
      <c r="AE33" s="85">
        <v>4</v>
      </c>
      <c r="AF33" s="85">
        <v>4</v>
      </c>
      <c r="AG33" s="85">
        <v>4</v>
      </c>
      <c r="AH33" s="85">
        <v>4</v>
      </c>
      <c r="AI33" s="85">
        <v>4</v>
      </c>
      <c r="AJ33" s="85">
        <v>4</v>
      </c>
      <c r="AK33" s="85">
        <v>4</v>
      </c>
      <c r="AL33" s="85">
        <v>4</v>
      </c>
      <c r="AM33" s="85">
        <v>4</v>
      </c>
      <c r="AN33" s="85"/>
      <c r="AO33" s="85"/>
      <c r="AP33" s="85"/>
      <c r="AQ33" s="84"/>
      <c r="AR33" s="84"/>
      <c r="AS33" s="85"/>
      <c r="AT33" s="85"/>
      <c r="AU33" s="88"/>
      <c r="AV33" s="89" t="s">
        <v>20</v>
      </c>
      <c r="AW33" s="89" t="s">
        <v>20</v>
      </c>
      <c r="AX33" s="89" t="s">
        <v>20</v>
      </c>
      <c r="AY33" s="89" t="s">
        <v>20</v>
      </c>
      <c r="AZ33" s="89" t="s">
        <v>20</v>
      </c>
      <c r="BA33" s="89" t="s">
        <v>20</v>
      </c>
      <c r="BB33" s="89" t="s">
        <v>20</v>
      </c>
      <c r="BC33" s="89" t="s">
        <v>20</v>
      </c>
      <c r="BD33" s="89" t="s">
        <v>20</v>
      </c>
      <c r="BE33" s="82">
        <f>SUM(E33:BD33)</f>
        <v>154</v>
      </c>
    </row>
    <row r="34" spans="1:57" ht="18.75" customHeight="1" thickBot="1">
      <c r="A34" s="221"/>
      <c r="B34" s="184"/>
      <c r="C34" s="203"/>
      <c r="D34" s="5" t="s">
        <v>21</v>
      </c>
      <c r="E34" s="84">
        <v>2</v>
      </c>
      <c r="F34" s="84">
        <v>2</v>
      </c>
      <c r="G34" s="84">
        <v>2</v>
      </c>
      <c r="H34" s="84">
        <v>2</v>
      </c>
      <c r="I34" s="84">
        <v>2</v>
      </c>
      <c r="J34" s="84">
        <v>2</v>
      </c>
      <c r="K34" s="84">
        <v>2</v>
      </c>
      <c r="L34" s="84">
        <v>2</v>
      </c>
      <c r="M34" s="84">
        <v>2</v>
      </c>
      <c r="N34" s="84">
        <v>3</v>
      </c>
      <c r="O34" s="84">
        <v>3</v>
      </c>
      <c r="P34" s="84">
        <v>3</v>
      </c>
      <c r="Q34" s="84">
        <v>3</v>
      </c>
      <c r="R34" s="84">
        <v>4</v>
      </c>
      <c r="S34" s="84">
        <v>5</v>
      </c>
      <c r="T34" s="84">
        <v>5</v>
      </c>
      <c r="U34" s="84">
        <v>1</v>
      </c>
      <c r="V34" s="81" t="s">
        <v>20</v>
      </c>
      <c r="W34" s="81" t="s">
        <v>20</v>
      </c>
      <c r="X34" s="91">
        <v>2</v>
      </c>
      <c r="Y34" s="91">
        <v>2</v>
      </c>
      <c r="Z34" s="91">
        <v>2</v>
      </c>
      <c r="AA34" s="91">
        <v>2</v>
      </c>
      <c r="AB34" s="91">
        <v>2</v>
      </c>
      <c r="AC34" s="91">
        <v>2</v>
      </c>
      <c r="AD34" s="91">
        <v>2</v>
      </c>
      <c r="AE34" s="91">
        <v>2</v>
      </c>
      <c r="AF34" s="91">
        <v>2</v>
      </c>
      <c r="AG34" s="91">
        <v>2</v>
      </c>
      <c r="AH34" s="91">
        <v>2</v>
      </c>
      <c r="AI34" s="91">
        <v>2</v>
      </c>
      <c r="AJ34" s="91">
        <v>2</v>
      </c>
      <c r="AK34" s="91">
        <v>2</v>
      </c>
      <c r="AL34" s="91">
        <v>2</v>
      </c>
      <c r="AM34" s="91">
        <v>2</v>
      </c>
      <c r="AN34" s="91"/>
      <c r="AO34" s="91"/>
      <c r="AP34" s="91"/>
      <c r="AQ34" s="87"/>
      <c r="AR34" s="87"/>
      <c r="AS34" s="91"/>
      <c r="AT34" s="91"/>
      <c r="AU34" s="88"/>
      <c r="AV34" s="89" t="s">
        <v>20</v>
      </c>
      <c r="AW34" s="89" t="s">
        <v>20</v>
      </c>
      <c r="AX34" s="89" t="s">
        <v>20</v>
      </c>
      <c r="AY34" s="89" t="s">
        <v>20</v>
      </c>
      <c r="AZ34" s="89" t="s">
        <v>20</v>
      </c>
      <c r="BA34" s="89" t="s">
        <v>20</v>
      </c>
      <c r="BB34" s="89" t="s">
        <v>20</v>
      </c>
      <c r="BC34" s="89" t="s">
        <v>20</v>
      </c>
      <c r="BD34" s="89" t="s">
        <v>20</v>
      </c>
      <c r="BE34" s="82">
        <f t="shared" si="4"/>
        <v>77</v>
      </c>
    </row>
    <row r="35" spans="1:57" ht="18.75" customHeight="1" thickBot="1">
      <c r="A35" s="221"/>
      <c r="B35" s="181" t="s">
        <v>90</v>
      </c>
      <c r="C35" s="211" t="s">
        <v>91</v>
      </c>
      <c r="D35" s="5" t="s">
        <v>19</v>
      </c>
      <c r="E35" s="84">
        <v>4</v>
      </c>
      <c r="F35" s="84">
        <v>4</v>
      </c>
      <c r="G35" s="84">
        <v>4</v>
      </c>
      <c r="H35" s="84">
        <v>4</v>
      </c>
      <c r="I35" s="84">
        <v>4</v>
      </c>
      <c r="J35" s="84">
        <v>4</v>
      </c>
      <c r="K35" s="84">
        <v>4</v>
      </c>
      <c r="L35" s="84">
        <v>4</v>
      </c>
      <c r="M35" s="84">
        <v>4</v>
      </c>
      <c r="N35" s="84">
        <v>4</v>
      </c>
      <c r="O35" s="84">
        <v>4</v>
      </c>
      <c r="P35" s="84">
        <v>4</v>
      </c>
      <c r="Q35" s="84">
        <v>4</v>
      </c>
      <c r="R35" s="84">
        <v>4</v>
      </c>
      <c r="S35" s="84">
        <v>4</v>
      </c>
      <c r="T35" s="84">
        <v>6</v>
      </c>
      <c r="U35" s="84">
        <v>6</v>
      </c>
      <c r="V35" s="81" t="s">
        <v>20</v>
      </c>
      <c r="W35" s="81" t="s">
        <v>20</v>
      </c>
      <c r="X35" s="87">
        <v>4</v>
      </c>
      <c r="Y35" s="87">
        <v>2</v>
      </c>
      <c r="Z35" s="87">
        <v>4</v>
      </c>
      <c r="AA35" s="87">
        <v>2</v>
      </c>
      <c r="AB35" s="87">
        <v>4</v>
      </c>
      <c r="AC35" s="87">
        <v>2</v>
      </c>
      <c r="AD35" s="87">
        <v>4</v>
      </c>
      <c r="AE35" s="87">
        <v>2</v>
      </c>
      <c r="AF35" s="87">
        <v>4</v>
      </c>
      <c r="AG35" s="87">
        <v>2</v>
      </c>
      <c r="AH35" s="87">
        <v>4</v>
      </c>
      <c r="AI35" s="87">
        <v>2</v>
      </c>
      <c r="AJ35" s="87">
        <v>4</v>
      </c>
      <c r="AK35" s="87">
        <v>2</v>
      </c>
      <c r="AL35" s="87">
        <v>4</v>
      </c>
      <c r="AM35" s="87">
        <v>2</v>
      </c>
      <c r="AN35" s="87">
        <v>4</v>
      </c>
      <c r="AO35" s="87">
        <v>2</v>
      </c>
      <c r="AP35" s="87">
        <v>10</v>
      </c>
      <c r="AQ35" s="87"/>
      <c r="AR35" s="87"/>
      <c r="AS35" s="87"/>
      <c r="AT35" s="87"/>
      <c r="AU35" s="88"/>
      <c r="AV35" s="89" t="s">
        <v>20</v>
      </c>
      <c r="AW35" s="89" t="s">
        <v>20</v>
      </c>
      <c r="AX35" s="89" t="s">
        <v>20</v>
      </c>
      <c r="AY35" s="89" t="s">
        <v>20</v>
      </c>
      <c r="AZ35" s="89" t="s">
        <v>20</v>
      </c>
      <c r="BA35" s="89" t="s">
        <v>20</v>
      </c>
      <c r="BB35" s="89" t="s">
        <v>20</v>
      </c>
      <c r="BC35" s="89" t="s">
        <v>20</v>
      </c>
      <c r="BD35" s="89" t="s">
        <v>20</v>
      </c>
      <c r="BE35" s="82">
        <f t="shared" si="4"/>
        <v>136</v>
      </c>
    </row>
    <row r="36" spans="1:57" ht="18.75" customHeight="1" thickBot="1">
      <c r="A36" s="221"/>
      <c r="B36" s="182"/>
      <c r="C36" s="212"/>
      <c r="D36" s="5" t="s">
        <v>21</v>
      </c>
      <c r="E36" s="84">
        <v>2</v>
      </c>
      <c r="F36" s="84">
        <v>2</v>
      </c>
      <c r="G36" s="84">
        <v>2</v>
      </c>
      <c r="H36" s="84">
        <v>2</v>
      </c>
      <c r="I36" s="84">
        <v>2</v>
      </c>
      <c r="J36" s="84">
        <v>2</v>
      </c>
      <c r="K36" s="84">
        <v>2</v>
      </c>
      <c r="L36" s="84">
        <v>2</v>
      </c>
      <c r="M36" s="84">
        <v>2</v>
      </c>
      <c r="N36" s="84">
        <v>2</v>
      </c>
      <c r="O36" s="84">
        <v>2</v>
      </c>
      <c r="P36" s="84">
        <v>2</v>
      </c>
      <c r="Q36" s="84">
        <v>2</v>
      </c>
      <c r="R36" s="84">
        <v>2</v>
      </c>
      <c r="S36" s="84">
        <v>2</v>
      </c>
      <c r="T36" s="84">
        <v>3</v>
      </c>
      <c r="U36" s="84">
        <v>3</v>
      </c>
      <c r="V36" s="81" t="s">
        <v>20</v>
      </c>
      <c r="W36" s="81" t="s">
        <v>20</v>
      </c>
      <c r="X36" s="91">
        <v>2</v>
      </c>
      <c r="Y36" s="91">
        <v>1</v>
      </c>
      <c r="Z36" s="91">
        <v>2</v>
      </c>
      <c r="AA36" s="91">
        <v>1</v>
      </c>
      <c r="AB36" s="91">
        <v>2</v>
      </c>
      <c r="AC36" s="91">
        <v>1</v>
      </c>
      <c r="AD36" s="91">
        <v>2</v>
      </c>
      <c r="AE36" s="91">
        <v>1</v>
      </c>
      <c r="AF36" s="91">
        <v>2</v>
      </c>
      <c r="AG36" s="91">
        <v>1</v>
      </c>
      <c r="AH36" s="91">
        <v>2</v>
      </c>
      <c r="AI36" s="91">
        <v>1</v>
      </c>
      <c r="AJ36" s="91">
        <v>2</v>
      </c>
      <c r="AK36" s="91">
        <v>1</v>
      </c>
      <c r="AL36" s="91">
        <v>2</v>
      </c>
      <c r="AM36" s="91">
        <v>1</v>
      </c>
      <c r="AN36" s="91">
        <v>2</v>
      </c>
      <c r="AO36" s="91">
        <v>1</v>
      </c>
      <c r="AP36" s="91">
        <v>5</v>
      </c>
      <c r="AQ36" s="87"/>
      <c r="AR36" s="87"/>
      <c r="AS36" s="91"/>
      <c r="AT36" s="91"/>
      <c r="AU36" s="88"/>
      <c r="AV36" s="89" t="s">
        <v>20</v>
      </c>
      <c r="AW36" s="89" t="s">
        <v>20</v>
      </c>
      <c r="AX36" s="89" t="s">
        <v>20</v>
      </c>
      <c r="AY36" s="89" t="s">
        <v>20</v>
      </c>
      <c r="AZ36" s="89" t="s">
        <v>20</v>
      </c>
      <c r="BA36" s="89" t="s">
        <v>20</v>
      </c>
      <c r="BB36" s="89" t="s">
        <v>20</v>
      </c>
      <c r="BC36" s="89" t="s">
        <v>20</v>
      </c>
      <c r="BD36" s="89" t="s">
        <v>20</v>
      </c>
      <c r="BE36" s="82">
        <f t="shared" si="4"/>
        <v>68</v>
      </c>
    </row>
    <row r="37" spans="1:57" ht="18.75" customHeight="1" thickBot="1">
      <c r="A37" s="221"/>
      <c r="B37" s="183" t="s">
        <v>76</v>
      </c>
      <c r="C37" s="185" t="s">
        <v>77</v>
      </c>
      <c r="D37" s="5" t="s">
        <v>19</v>
      </c>
      <c r="E37" s="85">
        <v>4</v>
      </c>
      <c r="F37" s="85">
        <v>2</v>
      </c>
      <c r="G37" s="85">
        <v>4</v>
      </c>
      <c r="H37" s="85">
        <v>2</v>
      </c>
      <c r="I37" s="85">
        <v>4</v>
      </c>
      <c r="J37" s="85">
        <v>2</v>
      </c>
      <c r="K37" s="85">
        <v>4</v>
      </c>
      <c r="L37" s="85">
        <v>2</v>
      </c>
      <c r="M37" s="85">
        <v>4</v>
      </c>
      <c r="N37" s="85">
        <v>2</v>
      </c>
      <c r="O37" s="85">
        <v>4</v>
      </c>
      <c r="P37" s="85">
        <v>2</v>
      </c>
      <c r="Q37" s="85">
        <v>4</v>
      </c>
      <c r="R37" s="85">
        <v>2</v>
      </c>
      <c r="S37" s="85">
        <v>4</v>
      </c>
      <c r="T37" s="84">
        <v>4</v>
      </c>
      <c r="U37" s="84">
        <v>4</v>
      </c>
      <c r="V37" s="81" t="s">
        <v>20</v>
      </c>
      <c r="W37" s="81" t="s">
        <v>20</v>
      </c>
      <c r="X37" s="87">
        <v>4</v>
      </c>
      <c r="Y37" s="87">
        <v>2</v>
      </c>
      <c r="Z37" s="87">
        <v>4</v>
      </c>
      <c r="AA37" s="87">
        <v>2</v>
      </c>
      <c r="AB37" s="87">
        <v>4</v>
      </c>
      <c r="AC37" s="87">
        <v>2</v>
      </c>
      <c r="AD37" s="87">
        <v>4</v>
      </c>
      <c r="AE37" s="87">
        <v>2</v>
      </c>
      <c r="AF37" s="87">
        <v>4</v>
      </c>
      <c r="AG37" s="87">
        <v>2</v>
      </c>
      <c r="AH37" s="87">
        <v>4</v>
      </c>
      <c r="AI37" s="87">
        <v>2</v>
      </c>
      <c r="AJ37" s="87">
        <v>4</v>
      </c>
      <c r="AK37" s="87">
        <v>2</v>
      </c>
      <c r="AL37" s="87">
        <v>4</v>
      </c>
      <c r="AM37" s="87">
        <v>2</v>
      </c>
      <c r="AN37" s="87">
        <v>8</v>
      </c>
      <c r="AO37" s="87">
        <v>6</v>
      </c>
      <c r="AP37" s="87">
        <v>2</v>
      </c>
      <c r="AQ37" s="87"/>
      <c r="AR37" s="87"/>
      <c r="AS37" s="87"/>
      <c r="AT37" s="87"/>
      <c r="AU37" s="88"/>
      <c r="AV37" s="89" t="s">
        <v>20</v>
      </c>
      <c r="AW37" s="89" t="s">
        <v>20</v>
      </c>
      <c r="AX37" s="89" t="s">
        <v>20</v>
      </c>
      <c r="AY37" s="89" t="s">
        <v>20</v>
      </c>
      <c r="AZ37" s="89" t="s">
        <v>20</v>
      </c>
      <c r="BA37" s="89" t="s">
        <v>20</v>
      </c>
      <c r="BB37" s="89" t="s">
        <v>20</v>
      </c>
      <c r="BC37" s="89" t="s">
        <v>20</v>
      </c>
      <c r="BD37" s="89" t="s">
        <v>20</v>
      </c>
      <c r="BE37" s="82">
        <f>SUM(E37:BD37)</f>
        <v>118</v>
      </c>
    </row>
    <row r="38" spans="1:57" ht="18.75" customHeight="1" thickBot="1">
      <c r="A38" s="221"/>
      <c r="B38" s="184"/>
      <c r="C38" s="186"/>
      <c r="D38" s="5" t="s">
        <v>21</v>
      </c>
      <c r="E38" s="85">
        <v>2</v>
      </c>
      <c r="F38" s="85">
        <v>1</v>
      </c>
      <c r="G38" s="85">
        <v>2</v>
      </c>
      <c r="H38" s="85">
        <v>1</v>
      </c>
      <c r="I38" s="85">
        <v>2</v>
      </c>
      <c r="J38" s="85">
        <v>1</v>
      </c>
      <c r="K38" s="85">
        <v>2</v>
      </c>
      <c r="L38" s="85">
        <v>1</v>
      </c>
      <c r="M38" s="85">
        <v>2</v>
      </c>
      <c r="N38" s="85">
        <v>1</v>
      </c>
      <c r="O38" s="85">
        <v>2</v>
      </c>
      <c r="P38" s="85">
        <v>1</v>
      </c>
      <c r="Q38" s="85">
        <v>2</v>
      </c>
      <c r="R38" s="85">
        <v>1</v>
      </c>
      <c r="S38" s="85">
        <v>2</v>
      </c>
      <c r="T38" s="84">
        <v>2</v>
      </c>
      <c r="U38" s="84">
        <v>2</v>
      </c>
      <c r="V38" s="81" t="s">
        <v>20</v>
      </c>
      <c r="W38" s="81" t="s">
        <v>20</v>
      </c>
      <c r="X38" s="91">
        <v>2</v>
      </c>
      <c r="Y38" s="91">
        <v>1</v>
      </c>
      <c r="Z38" s="91">
        <v>2</v>
      </c>
      <c r="AA38" s="91">
        <v>1</v>
      </c>
      <c r="AB38" s="91">
        <v>2</v>
      </c>
      <c r="AC38" s="91">
        <v>1</v>
      </c>
      <c r="AD38" s="91">
        <v>2</v>
      </c>
      <c r="AE38" s="91">
        <v>1</v>
      </c>
      <c r="AF38" s="91">
        <v>2</v>
      </c>
      <c r="AG38" s="91">
        <v>1</v>
      </c>
      <c r="AH38" s="91">
        <v>2</v>
      </c>
      <c r="AI38" s="91">
        <v>1</v>
      </c>
      <c r="AJ38" s="91">
        <v>2</v>
      </c>
      <c r="AK38" s="91">
        <v>1</v>
      </c>
      <c r="AL38" s="91">
        <v>2</v>
      </c>
      <c r="AM38" s="91">
        <v>1</v>
      </c>
      <c r="AN38" s="91">
        <v>4</v>
      </c>
      <c r="AO38" s="91">
        <v>3</v>
      </c>
      <c r="AP38" s="91">
        <v>1</v>
      </c>
      <c r="AQ38" s="87"/>
      <c r="AR38" s="87"/>
      <c r="AS38" s="91"/>
      <c r="AT38" s="91"/>
      <c r="AU38" s="88"/>
      <c r="AV38" s="89" t="s">
        <v>20</v>
      </c>
      <c r="AW38" s="89" t="s">
        <v>20</v>
      </c>
      <c r="AX38" s="89" t="s">
        <v>20</v>
      </c>
      <c r="AY38" s="89" t="s">
        <v>20</v>
      </c>
      <c r="AZ38" s="89" t="s">
        <v>20</v>
      </c>
      <c r="BA38" s="89" t="s">
        <v>20</v>
      </c>
      <c r="BB38" s="89" t="s">
        <v>20</v>
      </c>
      <c r="BC38" s="89" t="s">
        <v>20</v>
      </c>
      <c r="BD38" s="89" t="s">
        <v>20</v>
      </c>
      <c r="BE38" s="82">
        <f>SUM(E38:BD38)</f>
        <v>59</v>
      </c>
    </row>
    <row r="39" spans="1:57" ht="18.75" customHeight="1" thickBot="1">
      <c r="A39" s="221"/>
      <c r="B39" s="183" t="s">
        <v>78</v>
      </c>
      <c r="C39" s="187" t="s">
        <v>79</v>
      </c>
      <c r="D39" s="5" t="s">
        <v>19</v>
      </c>
      <c r="E39" s="84">
        <v>2</v>
      </c>
      <c r="F39" s="84">
        <v>2</v>
      </c>
      <c r="G39" s="84">
        <v>2</v>
      </c>
      <c r="H39" s="84">
        <v>2</v>
      </c>
      <c r="I39" s="84">
        <v>2</v>
      </c>
      <c r="J39" s="84">
        <v>2</v>
      </c>
      <c r="K39" s="84">
        <v>2</v>
      </c>
      <c r="L39" s="84">
        <v>2</v>
      </c>
      <c r="M39" s="84">
        <v>2</v>
      </c>
      <c r="N39" s="84">
        <v>2</v>
      </c>
      <c r="O39" s="84">
        <v>2</v>
      </c>
      <c r="P39" s="84">
        <v>2</v>
      </c>
      <c r="Q39" s="84">
        <v>2</v>
      </c>
      <c r="R39" s="84">
        <v>2</v>
      </c>
      <c r="S39" s="84">
        <v>2</v>
      </c>
      <c r="T39" s="84">
        <v>2</v>
      </c>
      <c r="U39" s="84">
        <v>4</v>
      </c>
      <c r="V39" s="81" t="s">
        <v>20</v>
      </c>
      <c r="W39" s="81" t="s">
        <v>20</v>
      </c>
      <c r="X39" s="87">
        <v>2</v>
      </c>
      <c r="Y39" s="87">
        <v>4</v>
      </c>
      <c r="Z39" s="87">
        <v>2</v>
      </c>
      <c r="AA39" s="87">
        <v>4</v>
      </c>
      <c r="AB39" s="87">
        <v>2</v>
      </c>
      <c r="AC39" s="87">
        <v>4</v>
      </c>
      <c r="AD39" s="87">
        <v>2</v>
      </c>
      <c r="AE39" s="87">
        <v>4</v>
      </c>
      <c r="AF39" s="87">
        <v>2</v>
      </c>
      <c r="AG39" s="87">
        <v>4</v>
      </c>
      <c r="AH39" s="87">
        <v>2</v>
      </c>
      <c r="AI39" s="87">
        <v>4</v>
      </c>
      <c r="AJ39" s="87">
        <v>2</v>
      </c>
      <c r="AK39" s="87">
        <v>4</v>
      </c>
      <c r="AL39" s="87">
        <v>2</v>
      </c>
      <c r="AM39" s="87">
        <v>4</v>
      </c>
      <c r="AN39" s="87"/>
      <c r="AO39" s="87"/>
      <c r="AP39" s="87"/>
      <c r="AQ39" s="87"/>
      <c r="AR39" s="87"/>
      <c r="AS39" s="87"/>
      <c r="AT39" s="87"/>
      <c r="AU39" s="88"/>
      <c r="AV39" s="89" t="s">
        <v>20</v>
      </c>
      <c r="AW39" s="89" t="s">
        <v>20</v>
      </c>
      <c r="AX39" s="89" t="s">
        <v>20</v>
      </c>
      <c r="AY39" s="89" t="s">
        <v>20</v>
      </c>
      <c r="AZ39" s="89" t="s">
        <v>20</v>
      </c>
      <c r="BA39" s="89" t="s">
        <v>20</v>
      </c>
      <c r="BB39" s="89" t="s">
        <v>20</v>
      </c>
      <c r="BC39" s="89" t="s">
        <v>20</v>
      </c>
      <c r="BD39" s="89" t="s">
        <v>20</v>
      </c>
      <c r="BE39" s="82">
        <f t="shared" si="4"/>
        <v>84</v>
      </c>
    </row>
    <row r="40" spans="1:57" ht="18.75" customHeight="1" thickBot="1">
      <c r="A40" s="221"/>
      <c r="B40" s="184"/>
      <c r="C40" s="188"/>
      <c r="D40" s="5" t="s">
        <v>21</v>
      </c>
      <c r="E40" s="84">
        <v>1</v>
      </c>
      <c r="F40" s="84">
        <v>1</v>
      </c>
      <c r="G40" s="84">
        <v>1</v>
      </c>
      <c r="H40" s="84">
        <v>1</v>
      </c>
      <c r="I40" s="84">
        <v>1</v>
      </c>
      <c r="J40" s="84">
        <v>1</v>
      </c>
      <c r="K40" s="84">
        <v>1</v>
      </c>
      <c r="L40" s="84">
        <v>1</v>
      </c>
      <c r="M40" s="84">
        <v>1</v>
      </c>
      <c r="N40" s="84">
        <v>1</v>
      </c>
      <c r="O40" s="84">
        <v>1</v>
      </c>
      <c r="P40" s="84">
        <v>1</v>
      </c>
      <c r="Q40" s="84">
        <v>1</v>
      </c>
      <c r="R40" s="84">
        <v>1</v>
      </c>
      <c r="S40" s="84">
        <v>1</v>
      </c>
      <c r="T40" s="84">
        <v>1</v>
      </c>
      <c r="U40" s="84">
        <v>2</v>
      </c>
      <c r="V40" s="81" t="s">
        <v>20</v>
      </c>
      <c r="W40" s="81" t="s">
        <v>20</v>
      </c>
      <c r="X40" s="85">
        <v>1</v>
      </c>
      <c r="Y40" s="85">
        <v>2</v>
      </c>
      <c r="Z40" s="85">
        <v>1</v>
      </c>
      <c r="AA40" s="85">
        <v>2</v>
      </c>
      <c r="AB40" s="85">
        <v>1</v>
      </c>
      <c r="AC40" s="85">
        <v>2</v>
      </c>
      <c r="AD40" s="85">
        <v>1</v>
      </c>
      <c r="AE40" s="85">
        <v>2</v>
      </c>
      <c r="AF40" s="85">
        <v>1</v>
      </c>
      <c r="AG40" s="85">
        <v>2</v>
      </c>
      <c r="AH40" s="85">
        <v>1</v>
      </c>
      <c r="AI40" s="85">
        <v>2</v>
      </c>
      <c r="AJ40" s="85">
        <v>1</v>
      </c>
      <c r="AK40" s="85">
        <v>2</v>
      </c>
      <c r="AL40" s="85">
        <v>1</v>
      </c>
      <c r="AM40" s="85">
        <v>2</v>
      </c>
      <c r="AN40" s="85"/>
      <c r="AO40" s="84"/>
      <c r="AP40" s="84"/>
      <c r="AQ40" s="84"/>
      <c r="AR40" s="84"/>
      <c r="AS40" s="84"/>
      <c r="AT40" s="84"/>
      <c r="AU40" s="88"/>
      <c r="AV40" s="89" t="s">
        <v>20</v>
      </c>
      <c r="AW40" s="89" t="s">
        <v>20</v>
      </c>
      <c r="AX40" s="89" t="s">
        <v>20</v>
      </c>
      <c r="AY40" s="89" t="s">
        <v>20</v>
      </c>
      <c r="AZ40" s="89" t="s">
        <v>20</v>
      </c>
      <c r="BA40" s="89" t="s">
        <v>20</v>
      </c>
      <c r="BB40" s="89" t="s">
        <v>20</v>
      </c>
      <c r="BC40" s="89" t="s">
        <v>20</v>
      </c>
      <c r="BD40" s="89" t="s">
        <v>20</v>
      </c>
      <c r="BE40" s="82">
        <f t="shared" si="4"/>
        <v>42</v>
      </c>
    </row>
    <row r="41" spans="1:57" ht="25.5" customHeight="1" thickBot="1">
      <c r="A41" s="221"/>
      <c r="B41" s="189" t="s">
        <v>80</v>
      </c>
      <c r="C41" s="181" t="s">
        <v>81</v>
      </c>
      <c r="D41" s="5" t="s">
        <v>19</v>
      </c>
      <c r="E41" s="85">
        <v>2</v>
      </c>
      <c r="F41" s="85">
        <v>4</v>
      </c>
      <c r="G41" s="85">
        <v>2</v>
      </c>
      <c r="H41" s="85">
        <v>4</v>
      </c>
      <c r="I41" s="85">
        <v>2</v>
      </c>
      <c r="J41" s="85">
        <v>4</v>
      </c>
      <c r="K41" s="85">
        <v>2</v>
      </c>
      <c r="L41" s="85">
        <v>4</v>
      </c>
      <c r="M41" s="85">
        <v>2</v>
      </c>
      <c r="N41" s="85">
        <v>4</v>
      </c>
      <c r="O41" s="85">
        <v>2</v>
      </c>
      <c r="P41" s="85">
        <v>4</v>
      </c>
      <c r="Q41" s="85">
        <v>2</v>
      </c>
      <c r="R41" s="85">
        <v>4</v>
      </c>
      <c r="S41" s="85">
        <v>2</v>
      </c>
      <c r="T41" s="85">
        <v>4</v>
      </c>
      <c r="U41" s="85">
        <v>6</v>
      </c>
      <c r="V41" s="81" t="s">
        <v>20</v>
      </c>
      <c r="W41" s="81" t="s">
        <v>20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87"/>
      <c r="AR41" s="87"/>
      <c r="AS41" s="87"/>
      <c r="AT41" s="87"/>
      <c r="AU41" s="88"/>
      <c r="AV41" s="89" t="s">
        <v>20</v>
      </c>
      <c r="AW41" s="89" t="s">
        <v>20</v>
      </c>
      <c r="AX41" s="89" t="s">
        <v>20</v>
      </c>
      <c r="AY41" s="89" t="s">
        <v>20</v>
      </c>
      <c r="AZ41" s="89" t="s">
        <v>20</v>
      </c>
      <c r="BA41" s="89" t="s">
        <v>20</v>
      </c>
      <c r="BB41" s="89" t="s">
        <v>20</v>
      </c>
      <c r="BC41" s="89" t="s">
        <v>20</v>
      </c>
      <c r="BD41" s="89" t="s">
        <v>20</v>
      </c>
      <c r="BE41" s="92">
        <f aca="true" t="shared" si="18" ref="BE41:BE55">SUM(E41:BD41)</f>
        <v>54</v>
      </c>
    </row>
    <row r="42" spans="1:57" ht="23.25" customHeight="1" thickBot="1">
      <c r="A42" s="221"/>
      <c r="B42" s="182"/>
      <c r="C42" s="212"/>
      <c r="D42" s="5" t="s">
        <v>21</v>
      </c>
      <c r="E42" s="85">
        <v>1</v>
      </c>
      <c r="F42" s="85">
        <v>2</v>
      </c>
      <c r="G42" s="85">
        <v>1</v>
      </c>
      <c r="H42" s="85">
        <v>2</v>
      </c>
      <c r="I42" s="85">
        <v>1</v>
      </c>
      <c r="J42" s="85">
        <v>2</v>
      </c>
      <c r="K42" s="85">
        <v>1</v>
      </c>
      <c r="L42" s="85">
        <v>2</v>
      </c>
      <c r="M42" s="85">
        <v>1</v>
      </c>
      <c r="N42" s="85">
        <v>2</v>
      </c>
      <c r="O42" s="85">
        <v>1</v>
      </c>
      <c r="P42" s="85">
        <v>2</v>
      </c>
      <c r="Q42" s="85">
        <v>1</v>
      </c>
      <c r="R42" s="85">
        <v>2</v>
      </c>
      <c r="S42" s="85">
        <v>1</v>
      </c>
      <c r="T42" s="85">
        <v>2</v>
      </c>
      <c r="U42" s="85">
        <v>3</v>
      </c>
      <c r="V42" s="81" t="s">
        <v>20</v>
      </c>
      <c r="W42" s="81" t="s">
        <v>20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7"/>
      <c r="AR42" s="87"/>
      <c r="AS42" s="87"/>
      <c r="AT42" s="87"/>
      <c r="AU42" s="88"/>
      <c r="AV42" s="89" t="s">
        <v>20</v>
      </c>
      <c r="AW42" s="89" t="s">
        <v>20</v>
      </c>
      <c r="AX42" s="89" t="s">
        <v>20</v>
      </c>
      <c r="AY42" s="89" t="s">
        <v>20</v>
      </c>
      <c r="AZ42" s="89" t="s">
        <v>20</v>
      </c>
      <c r="BA42" s="89" t="s">
        <v>20</v>
      </c>
      <c r="BB42" s="89" t="s">
        <v>20</v>
      </c>
      <c r="BC42" s="89" t="s">
        <v>20</v>
      </c>
      <c r="BD42" s="89" t="s">
        <v>20</v>
      </c>
      <c r="BE42" s="92">
        <f t="shared" si="18"/>
        <v>27</v>
      </c>
    </row>
    <row r="43" spans="1:57" ht="17.25" customHeight="1" thickBot="1">
      <c r="A43" s="221"/>
      <c r="B43" s="198" t="s">
        <v>82</v>
      </c>
      <c r="C43" s="196" t="s">
        <v>25</v>
      </c>
      <c r="D43" s="22" t="s">
        <v>19</v>
      </c>
      <c r="E43" s="81">
        <f>E45+E49</f>
        <v>2</v>
      </c>
      <c r="F43" s="81">
        <f aca="true" t="shared" si="19" ref="F43:U43">F45+F49</f>
        <v>2</v>
      </c>
      <c r="G43" s="81">
        <f t="shared" si="19"/>
        <v>2</v>
      </c>
      <c r="H43" s="81">
        <f t="shared" si="19"/>
        <v>2</v>
      </c>
      <c r="I43" s="81">
        <f t="shared" si="19"/>
        <v>2</v>
      </c>
      <c r="J43" s="81">
        <f t="shared" si="19"/>
        <v>2</v>
      </c>
      <c r="K43" s="81">
        <f t="shared" si="19"/>
        <v>2</v>
      </c>
      <c r="L43" s="81">
        <f t="shared" si="19"/>
        <v>2</v>
      </c>
      <c r="M43" s="81">
        <f t="shared" si="19"/>
        <v>2</v>
      </c>
      <c r="N43" s="81">
        <f t="shared" si="19"/>
        <v>0</v>
      </c>
      <c r="O43" s="81">
        <f t="shared" si="19"/>
        <v>0</v>
      </c>
      <c r="P43" s="81">
        <f t="shared" si="19"/>
        <v>0</v>
      </c>
      <c r="Q43" s="81">
        <f t="shared" si="19"/>
        <v>0</v>
      </c>
      <c r="R43" s="81">
        <f t="shared" si="19"/>
        <v>0</v>
      </c>
      <c r="S43" s="81">
        <f t="shared" si="19"/>
        <v>0</v>
      </c>
      <c r="T43" s="81">
        <f t="shared" si="19"/>
        <v>0</v>
      </c>
      <c r="U43" s="81">
        <f t="shared" si="19"/>
        <v>0</v>
      </c>
      <c r="V43" s="81" t="s">
        <v>20</v>
      </c>
      <c r="W43" s="81" t="s">
        <v>20</v>
      </c>
      <c r="X43" s="81">
        <f>X45+X49</f>
        <v>10</v>
      </c>
      <c r="Y43" s="81">
        <f aca="true" t="shared" si="20" ref="Y43:AT43">Y45+Y49</f>
        <v>10</v>
      </c>
      <c r="Z43" s="81">
        <f t="shared" si="20"/>
        <v>10</v>
      </c>
      <c r="AA43" s="81">
        <f t="shared" si="20"/>
        <v>10</v>
      </c>
      <c r="AB43" s="81">
        <f t="shared" si="20"/>
        <v>10</v>
      </c>
      <c r="AC43" s="81">
        <f t="shared" si="20"/>
        <v>10</v>
      </c>
      <c r="AD43" s="81">
        <f t="shared" si="20"/>
        <v>10</v>
      </c>
      <c r="AE43" s="81">
        <f t="shared" si="20"/>
        <v>10</v>
      </c>
      <c r="AF43" s="81">
        <f t="shared" si="20"/>
        <v>10</v>
      </c>
      <c r="AG43" s="81">
        <f t="shared" si="20"/>
        <v>10</v>
      </c>
      <c r="AH43" s="81">
        <f t="shared" si="20"/>
        <v>10</v>
      </c>
      <c r="AI43" s="81">
        <f t="shared" si="20"/>
        <v>10</v>
      </c>
      <c r="AJ43" s="81">
        <f t="shared" si="20"/>
        <v>10</v>
      </c>
      <c r="AK43" s="81">
        <f t="shared" si="20"/>
        <v>10</v>
      </c>
      <c r="AL43" s="81">
        <f t="shared" si="20"/>
        <v>10</v>
      </c>
      <c r="AM43" s="81">
        <f t="shared" si="20"/>
        <v>8</v>
      </c>
      <c r="AN43" s="81">
        <f t="shared" si="20"/>
        <v>16</v>
      </c>
      <c r="AO43" s="81">
        <f t="shared" si="20"/>
        <v>20</v>
      </c>
      <c r="AP43" s="81">
        <f t="shared" si="20"/>
        <v>6</v>
      </c>
      <c r="AQ43" s="81">
        <f t="shared" si="20"/>
        <v>36</v>
      </c>
      <c r="AR43" s="81">
        <f t="shared" si="20"/>
        <v>36</v>
      </c>
      <c r="AS43" s="81">
        <f t="shared" si="20"/>
        <v>36</v>
      </c>
      <c r="AT43" s="81">
        <f t="shared" si="20"/>
        <v>36</v>
      </c>
      <c r="AU43" s="81">
        <f>AU45+AU49</f>
        <v>0</v>
      </c>
      <c r="AV43" s="89" t="s">
        <v>20</v>
      </c>
      <c r="AW43" s="89" t="s">
        <v>20</v>
      </c>
      <c r="AX43" s="89" t="s">
        <v>20</v>
      </c>
      <c r="AY43" s="89" t="s">
        <v>20</v>
      </c>
      <c r="AZ43" s="89" t="s">
        <v>20</v>
      </c>
      <c r="BA43" s="89" t="s">
        <v>20</v>
      </c>
      <c r="BB43" s="89" t="s">
        <v>20</v>
      </c>
      <c r="BC43" s="89" t="s">
        <v>20</v>
      </c>
      <c r="BD43" s="89" t="s">
        <v>20</v>
      </c>
      <c r="BE43" s="97">
        <f t="shared" si="18"/>
        <v>362</v>
      </c>
    </row>
    <row r="44" spans="1:57" ht="21" customHeight="1" thickBot="1">
      <c r="A44" s="221"/>
      <c r="B44" s="199"/>
      <c r="C44" s="197"/>
      <c r="D44" s="22" t="s">
        <v>21</v>
      </c>
      <c r="E44" s="81">
        <f>E46</f>
        <v>1</v>
      </c>
      <c r="F44" s="81">
        <f aca="true" t="shared" si="21" ref="F44:U44">F46</f>
        <v>1</v>
      </c>
      <c r="G44" s="81">
        <f t="shared" si="21"/>
        <v>1</v>
      </c>
      <c r="H44" s="81">
        <f t="shared" si="21"/>
        <v>1</v>
      </c>
      <c r="I44" s="81">
        <f t="shared" si="21"/>
        <v>1</v>
      </c>
      <c r="J44" s="81">
        <f t="shared" si="21"/>
        <v>1</v>
      </c>
      <c r="K44" s="81">
        <f t="shared" si="21"/>
        <v>1</v>
      </c>
      <c r="L44" s="81">
        <f t="shared" si="21"/>
        <v>1</v>
      </c>
      <c r="M44" s="81">
        <f t="shared" si="21"/>
        <v>1</v>
      </c>
      <c r="N44" s="81">
        <f t="shared" si="21"/>
        <v>0</v>
      </c>
      <c r="O44" s="81">
        <f t="shared" si="21"/>
        <v>0</v>
      </c>
      <c r="P44" s="81">
        <f t="shared" si="21"/>
        <v>0</v>
      </c>
      <c r="Q44" s="81">
        <f t="shared" si="21"/>
        <v>0</v>
      </c>
      <c r="R44" s="81">
        <f t="shared" si="21"/>
        <v>0</v>
      </c>
      <c r="S44" s="81">
        <f t="shared" si="21"/>
        <v>0</v>
      </c>
      <c r="T44" s="81">
        <f t="shared" si="21"/>
        <v>0</v>
      </c>
      <c r="U44" s="81">
        <f t="shared" si="21"/>
        <v>0</v>
      </c>
      <c r="V44" s="81" t="s">
        <v>20</v>
      </c>
      <c r="W44" s="81" t="s">
        <v>20</v>
      </c>
      <c r="X44" s="81">
        <f>X46+X50</f>
        <v>5</v>
      </c>
      <c r="Y44" s="81">
        <f aca="true" t="shared" si="22" ref="Y44:AT44">Y46+Y50</f>
        <v>5</v>
      </c>
      <c r="Z44" s="81">
        <f t="shared" si="22"/>
        <v>5</v>
      </c>
      <c r="AA44" s="81">
        <f t="shared" si="22"/>
        <v>5</v>
      </c>
      <c r="AB44" s="81">
        <f t="shared" si="22"/>
        <v>5</v>
      </c>
      <c r="AC44" s="81">
        <f t="shared" si="22"/>
        <v>5</v>
      </c>
      <c r="AD44" s="81">
        <f t="shared" si="22"/>
        <v>5</v>
      </c>
      <c r="AE44" s="81">
        <f t="shared" si="22"/>
        <v>5</v>
      </c>
      <c r="AF44" s="81">
        <f t="shared" si="22"/>
        <v>5</v>
      </c>
      <c r="AG44" s="81">
        <f t="shared" si="22"/>
        <v>5</v>
      </c>
      <c r="AH44" s="81">
        <f t="shared" si="22"/>
        <v>5</v>
      </c>
      <c r="AI44" s="81">
        <f t="shared" si="22"/>
        <v>5</v>
      </c>
      <c r="AJ44" s="81">
        <f t="shared" si="22"/>
        <v>5</v>
      </c>
      <c r="AK44" s="81">
        <f t="shared" si="22"/>
        <v>5</v>
      </c>
      <c r="AL44" s="81">
        <f t="shared" si="22"/>
        <v>5</v>
      </c>
      <c r="AM44" s="81">
        <f t="shared" si="22"/>
        <v>4</v>
      </c>
      <c r="AN44" s="81">
        <f t="shared" si="22"/>
        <v>8</v>
      </c>
      <c r="AO44" s="81">
        <f t="shared" si="22"/>
        <v>10</v>
      </c>
      <c r="AP44" s="81">
        <f t="shared" si="22"/>
        <v>3</v>
      </c>
      <c r="AQ44" s="81">
        <f t="shared" si="22"/>
        <v>0</v>
      </c>
      <c r="AR44" s="81">
        <f t="shared" si="22"/>
        <v>0</v>
      </c>
      <c r="AS44" s="81">
        <f t="shared" si="22"/>
        <v>0</v>
      </c>
      <c r="AT44" s="81">
        <f t="shared" si="22"/>
        <v>0</v>
      </c>
      <c r="AU44" s="81">
        <f>AU46+AU50</f>
        <v>0</v>
      </c>
      <c r="AV44" s="89" t="s">
        <v>20</v>
      </c>
      <c r="AW44" s="89" t="s">
        <v>20</v>
      </c>
      <c r="AX44" s="89" t="s">
        <v>20</v>
      </c>
      <c r="AY44" s="89" t="s">
        <v>20</v>
      </c>
      <c r="AZ44" s="89" t="s">
        <v>20</v>
      </c>
      <c r="BA44" s="89" t="s">
        <v>20</v>
      </c>
      <c r="BB44" s="89" t="s">
        <v>20</v>
      </c>
      <c r="BC44" s="89" t="s">
        <v>20</v>
      </c>
      <c r="BD44" s="89" t="s">
        <v>20</v>
      </c>
      <c r="BE44" s="97">
        <f t="shared" si="18"/>
        <v>109</v>
      </c>
    </row>
    <row r="45" spans="1:57" ht="24.75" customHeight="1" thickBot="1">
      <c r="A45" s="221"/>
      <c r="B45" s="181" t="s">
        <v>83</v>
      </c>
      <c r="C45" s="177" t="s">
        <v>84</v>
      </c>
      <c r="D45" s="45" t="s">
        <v>19</v>
      </c>
      <c r="E45" s="98">
        <f>E47+E49+E51+E53</f>
        <v>2</v>
      </c>
      <c r="F45" s="98">
        <f aca="true" t="shared" si="23" ref="F45:T45">F47+F49+F51+F53</f>
        <v>2</v>
      </c>
      <c r="G45" s="98">
        <f t="shared" si="23"/>
        <v>2</v>
      </c>
      <c r="H45" s="98">
        <f t="shared" si="23"/>
        <v>2</v>
      </c>
      <c r="I45" s="98">
        <f t="shared" si="23"/>
        <v>2</v>
      </c>
      <c r="J45" s="98">
        <f t="shared" si="23"/>
        <v>2</v>
      </c>
      <c r="K45" s="98">
        <f t="shared" si="23"/>
        <v>2</v>
      </c>
      <c r="L45" s="98">
        <f t="shared" si="23"/>
        <v>2</v>
      </c>
      <c r="M45" s="98">
        <f t="shared" si="23"/>
        <v>2</v>
      </c>
      <c r="N45" s="98">
        <f t="shared" si="23"/>
        <v>0</v>
      </c>
      <c r="O45" s="98">
        <f t="shared" si="23"/>
        <v>0</v>
      </c>
      <c r="P45" s="98">
        <f t="shared" si="23"/>
        <v>0</v>
      </c>
      <c r="Q45" s="98">
        <f t="shared" si="23"/>
        <v>0</v>
      </c>
      <c r="R45" s="98">
        <f t="shared" si="23"/>
        <v>0</v>
      </c>
      <c r="S45" s="98">
        <f t="shared" si="23"/>
        <v>0</v>
      </c>
      <c r="T45" s="98">
        <f t="shared" si="23"/>
        <v>0</v>
      </c>
      <c r="U45" s="98">
        <f>U47+U49+U51+U53</f>
        <v>0</v>
      </c>
      <c r="V45" s="81" t="s">
        <v>20</v>
      </c>
      <c r="W45" s="81" t="s">
        <v>20</v>
      </c>
      <c r="X45" s="98">
        <f>X47</f>
        <v>6</v>
      </c>
      <c r="Y45" s="98">
        <f aca="true" t="shared" si="24" ref="Y45:AT45">Y47</f>
        <v>6</v>
      </c>
      <c r="Z45" s="98">
        <f t="shared" si="24"/>
        <v>6</v>
      </c>
      <c r="AA45" s="98">
        <f t="shared" si="24"/>
        <v>6</v>
      </c>
      <c r="AB45" s="98">
        <f t="shared" si="24"/>
        <v>6</v>
      </c>
      <c r="AC45" s="98">
        <f t="shared" si="24"/>
        <v>6</v>
      </c>
      <c r="AD45" s="98">
        <f t="shared" si="24"/>
        <v>6</v>
      </c>
      <c r="AE45" s="98">
        <f t="shared" si="24"/>
        <v>6</v>
      </c>
      <c r="AF45" s="98">
        <f t="shared" si="24"/>
        <v>6</v>
      </c>
      <c r="AG45" s="98">
        <f t="shared" si="24"/>
        <v>6</v>
      </c>
      <c r="AH45" s="98">
        <f t="shared" si="24"/>
        <v>6</v>
      </c>
      <c r="AI45" s="98">
        <f t="shared" si="24"/>
        <v>6</v>
      </c>
      <c r="AJ45" s="98">
        <f t="shared" si="24"/>
        <v>6</v>
      </c>
      <c r="AK45" s="98">
        <f t="shared" si="24"/>
        <v>6</v>
      </c>
      <c r="AL45" s="98">
        <f t="shared" si="24"/>
        <v>6</v>
      </c>
      <c r="AM45" s="98">
        <f t="shared" si="24"/>
        <v>6</v>
      </c>
      <c r="AN45" s="98">
        <f t="shared" si="24"/>
        <v>8</v>
      </c>
      <c r="AO45" s="98">
        <f t="shared" si="24"/>
        <v>10</v>
      </c>
      <c r="AP45" s="98">
        <f t="shared" si="24"/>
        <v>6</v>
      </c>
      <c r="AQ45" s="98">
        <f t="shared" si="24"/>
        <v>0</v>
      </c>
      <c r="AR45" s="98">
        <f t="shared" si="24"/>
        <v>0</v>
      </c>
      <c r="AS45" s="98">
        <f t="shared" si="24"/>
        <v>0</v>
      </c>
      <c r="AT45" s="98">
        <f t="shared" si="24"/>
        <v>0</v>
      </c>
      <c r="AU45" s="98">
        <f>AU47</f>
        <v>0</v>
      </c>
      <c r="AV45" s="89" t="s">
        <v>20</v>
      </c>
      <c r="AW45" s="89" t="s">
        <v>20</v>
      </c>
      <c r="AX45" s="89" t="s">
        <v>20</v>
      </c>
      <c r="AY45" s="89" t="s">
        <v>20</v>
      </c>
      <c r="AZ45" s="89" t="s">
        <v>20</v>
      </c>
      <c r="BA45" s="89" t="s">
        <v>20</v>
      </c>
      <c r="BB45" s="89" t="s">
        <v>20</v>
      </c>
      <c r="BC45" s="89" t="s">
        <v>20</v>
      </c>
      <c r="BD45" s="89" t="s">
        <v>20</v>
      </c>
      <c r="BE45" s="92">
        <f t="shared" si="18"/>
        <v>138</v>
      </c>
    </row>
    <row r="46" spans="1:57" ht="24.75" customHeight="1" thickBot="1">
      <c r="A46" s="221"/>
      <c r="B46" s="182"/>
      <c r="C46" s="178"/>
      <c r="D46" s="45" t="s">
        <v>21</v>
      </c>
      <c r="E46" s="98">
        <f>E48</f>
        <v>1</v>
      </c>
      <c r="F46" s="98">
        <f aca="true" t="shared" si="25" ref="F46:T46">F48</f>
        <v>1</v>
      </c>
      <c r="G46" s="98">
        <f t="shared" si="25"/>
        <v>1</v>
      </c>
      <c r="H46" s="98">
        <f t="shared" si="25"/>
        <v>1</v>
      </c>
      <c r="I46" s="98">
        <f t="shared" si="25"/>
        <v>1</v>
      </c>
      <c r="J46" s="98">
        <f t="shared" si="25"/>
        <v>1</v>
      </c>
      <c r="K46" s="98">
        <f t="shared" si="25"/>
        <v>1</v>
      </c>
      <c r="L46" s="98">
        <f t="shared" si="25"/>
        <v>1</v>
      </c>
      <c r="M46" s="98">
        <f t="shared" si="25"/>
        <v>1</v>
      </c>
      <c r="N46" s="98">
        <f t="shared" si="25"/>
        <v>0</v>
      </c>
      <c r="O46" s="98">
        <f t="shared" si="25"/>
        <v>0</v>
      </c>
      <c r="P46" s="98">
        <f t="shared" si="25"/>
        <v>0</v>
      </c>
      <c r="Q46" s="98">
        <f t="shared" si="25"/>
        <v>0</v>
      </c>
      <c r="R46" s="98">
        <f t="shared" si="25"/>
        <v>0</v>
      </c>
      <c r="S46" s="98">
        <f t="shared" si="25"/>
        <v>0</v>
      </c>
      <c r="T46" s="98">
        <f t="shared" si="25"/>
        <v>0</v>
      </c>
      <c r="U46" s="98">
        <f>U48</f>
        <v>0</v>
      </c>
      <c r="V46" s="81" t="s">
        <v>20</v>
      </c>
      <c r="W46" s="81" t="s">
        <v>20</v>
      </c>
      <c r="X46" s="98">
        <f>X48</f>
        <v>3</v>
      </c>
      <c r="Y46" s="98">
        <f aca="true" t="shared" si="26" ref="Y46:AT46">Y48</f>
        <v>3</v>
      </c>
      <c r="Z46" s="98">
        <f t="shared" si="26"/>
        <v>3</v>
      </c>
      <c r="AA46" s="98">
        <f t="shared" si="26"/>
        <v>3</v>
      </c>
      <c r="AB46" s="98">
        <f t="shared" si="26"/>
        <v>3</v>
      </c>
      <c r="AC46" s="98">
        <f t="shared" si="26"/>
        <v>3</v>
      </c>
      <c r="AD46" s="98">
        <f t="shared" si="26"/>
        <v>3</v>
      </c>
      <c r="AE46" s="98">
        <f t="shared" si="26"/>
        <v>3</v>
      </c>
      <c r="AF46" s="98">
        <f t="shared" si="26"/>
        <v>3</v>
      </c>
      <c r="AG46" s="98">
        <f t="shared" si="26"/>
        <v>3</v>
      </c>
      <c r="AH46" s="98">
        <f t="shared" si="26"/>
        <v>3</v>
      </c>
      <c r="AI46" s="98">
        <f t="shared" si="26"/>
        <v>3</v>
      </c>
      <c r="AJ46" s="98">
        <f t="shared" si="26"/>
        <v>3</v>
      </c>
      <c r="AK46" s="98">
        <f t="shared" si="26"/>
        <v>3</v>
      </c>
      <c r="AL46" s="98">
        <f t="shared" si="26"/>
        <v>3</v>
      </c>
      <c r="AM46" s="98">
        <f t="shared" si="26"/>
        <v>3</v>
      </c>
      <c r="AN46" s="98">
        <f t="shared" si="26"/>
        <v>4</v>
      </c>
      <c r="AO46" s="98">
        <f t="shared" si="26"/>
        <v>5</v>
      </c>
      <c r="AP46" s="98">
        <f t="shared" si="26"/>
        <v>3</v>
      </c>
      <c r="AQ46" s="98">
        <f t="shared" si="26"/>
        <v>0</v>
      </c>
      <c r="AR46" s="98">
        <f t="shared" si="26"/>
        <v>0</v>
      </c>
      <c r="AS46" s="98">
        <f t="shared" si="26"/>
        <v>0</v>
      </c>
      <c r="AT46" s="98">
        <f t="shared" si="26"/>
        <v>0</v>
      </c>
      <c r="AU46" s="98">
        <f>AU48</f>
        <v>0</v>
      </c>
      <c r="AV46" s="89" t="s">
        <v>20</v>
      </c>
      <c r="AW46" s="89" t="s">
        <v>20</v>
      </c>
      <c r="AX46" s="89" t="s">
        <v>20</v>
      </c>
      <c r="AY46" s="89" t="s">
        <v>20</v>
      </c>
      <c r="AZ46" s="89" t="s">
        <v>20</v>
      </c>
      <c r="BA46" s="89" t="s">
        <v>20</v>
      </c>
      <c r="BB46" s="89" t="s">
        <v>20</v>
      </c>
      <c r="BC46" s="89" t="s">
        <v>20</v>
      </c>
      <c r="BD46" s="89" t="s">
        <v>20</v>
      </c>
      <c r="BE46" s="92">
        <f t="shared" si="18"/>
        <v>69</v>
      </c>
    </row>
    <row r="47" spans="1:57" ht="19.5" customHeight="1" thickBot="1">
      <c r="A47" s="221"/>
      <c r="B47" s="181" t="s">
        <v>26</v>
      </c>
      <c r="C47" s="179" t="s">
        <v>85</v>
      </c>
      <c r="D47" s="5" t="s">
        <v>19</v>
      </c>
      <c r="E47" s="84">
        <v>2</v>
      </c>
      <c r="F47" s="84">
        <v>2</v>
      </c>
      <c r="G47" s="84">
        <v>2</v>
      </c>
      <c r="H47" s="84">
        <v>2</v>
      </c>
      <c r="I47" s="84">
        <v>2</v>
      </c>
      <c r="J47" s="84">
        <v>2</v>
      </c>
      <c r="K47" s="84">
        <v>2</v>
      </c>
      <c r="L47" s="84">
        <v>2</v>
      </c>
      <c r="M47" s="84">
        <v>2</v>
      </c>
      <c r="N47" s="84"/>
      <c r="O47" s="84"/>
      <c r="P47" s="84"/>
      <c r="Q47" s="84"/>
      <c r="R47" s="84"/>
      <c r="S47" s="84"/>
      <c r="T47" s="84"/>
      <c r="U47" s="84"/>
      <c r="V47" s="81" t="s">
        <v>20</v>
      </c>
      <c r="W47" s="81" t="s">
        <v>20</v>
      </c>
      <c r="X47" s="87">
        <v>6</v>
      </c>
      <c r="Y47" s="87">
        <v>6</v>
      </c>
      <c r="Z47" s="87">
        <v>6</v>
      </c>
      <c r="AA47" s="87">
        <v>6</v>
      </c>
      <c r="AB47" s="87">
        <v>6</v>
      </c>
      <c r="AC47" s="87">
        <v>6</v>
      </c>
      <c r="AD47" s="87">
        <v>6</v>
      </c>
      <c r="AE47" s="87">
        <v>6</v>
      </c>
      <c r="AF47" s="87">
        <v>6</v>
      </c>
      <c r="AG47" s="87">
        <v>6</v>
      </c>
      <c r="AH47" s="87">
        <v>6</v>
      </c>
      <c r="AI47" s="87">
        <v>6</v>
      </c>
      <c r="AJ47" s="87">
        <v>6</v>
      </c>
      <c r="AK47" s="87">
        <v>6</v>
      </c>
      <c r="AL47" s="87">
        <v>6</v>
      </c>
      <c r="AM47" s="87">
        <v>6</v>
      </c>
      <c r="AN47" s="87">
        <v>8</v>
      </c>
      <c r="AO47" s="87">
        <v>10</v>
      </c>
      <c r="AP47" s="87">
        <v>6</v>
      </c>
      <c r="AQ47" s="87"/>
      <c r="AR47" s="87"/>
      <c r="AS47" s="87"/>
      <c r="AT47" s="87"/>
      <c r="AU47" s="88"/>
      <c r="AV47" s="89" t="s">
        <v>20</v>
      </c>
      <c r="AW47" s="89" t="s">
        <v>20</v>
      </c>
      <c r="AX47" s="89" t="s">
        <v>20</v>
      </c>
      <c r="AY47" s="89" t="s">
        <v>20</v>
      </c>
      <c r="AZ47" s="89" t="s">
        <v>20</v>
      </c>
      <c r="BA47" s="89" t="s">
        <v>20</v>
      </c>
      <c r="BB47" s="89" t="s">
        <v>20</v>
      </c>
      <c r="BC47" s="89" t="s">
        <v>20</v>
      </c>
      <c r="BD47" s="89" t="s">
        <v>20</v>
      </c>
      <c r="BE47" s="92">
        <f t="shared" si="18"/>
        <v>138</v>
      </c>
    </row>
    <row r="48" spans="1:57" ht="17.25" customHeight="1" thickBot="1">
      <c r="A48" s="221"/>
      <c r="B48" s="182"/>
      <c r="C48" s="180"/>
      <c r="D48" s="5" t="s">
        <v>21</v>
      </c>
      <c r="E48" s="84">
        <v>1</v>
      </c>
      <c r="F48" s="84">
        <v>1</v>
      </c>
      <c r="G48" s="84">
        <v>1</v>
      </c>
      <c r="H48" s="84">
        <v>1</v>
      </c>
      <c r="I48" s="84">
        <v>1</v>
      </c>
      <c r="J48" s="84">
        <v>1</v>
      </c>
      <c r="K48" s="84">
        <v>1</v>
      </c>
      <c r="L48" s="84">
        <v>1</v>
      </c>
      <c r="M48" s="84">
        <v>1</v>
      </c>
      <c r="N48" s="84"/>
      <c r="O48" s="84"/>
      <c r="P48" s="84"/>
      <c r="Q48" s="84"/>
      <c r="R48" s="84"/>
      <c r="S48" s="84"/>
      <c r="T48" s="84"/>
      <c r="U48" s="84"/>
      <c r="V48" s="81" t="s">
        <v>20</v>
      </c>
      <c r="W48" s="81" t="s">
        <v>20</v>
      </c>
      <c r="X48" s="87">
        <v>3</v>
      </c>
      <c r="Y48" s="87">
        <v>3</v>
      </c>
      <c r="Z48" s="87">
        <v>3</v>
      </c>
      <c r="AA48" s="87">
        <v>3</v>
      </c>
      <c r="AB48" s="87">
        <v>3</v>
      </c>
      <c r="AC48" s="87">
        <v>3</v>
      </c>
      <c r="AD48" s="87">
        <v>3</v>
      </c>
      <c r="AE48" s="87">
        <v>3</v>
      </c>
      <c r="AF48" s="87">
        <v>3</v>
      </c>
      <c r="AG48" s="87">
        <v>3</v>
      </c>
      <c r="AH48" s="87">
        <v>3</v>
      </c>
      <c r="AI48" s="87">
        <v>3</v>
      </c>
      <c r="AJ48" s="87">
        <v>3</v>
      </c>
      <c r="AK48" s="87">
        <v>3</v>
      </c>
      <c r="AL48" s="87">
        <v>3</v>
      </c>
      <c r="AM48" s="87">
        <v>3</v>
      </c>
      <c r="AN48" s="87">
        <v>4</v>
      </c>
      <c r="AO48" s="87">
        <v>5</v>
      </c>
      <c r="AP48" s="87">
        <v>3</v>
      </c>
      <c r="AQ48" s="87"/>
      <c r="AR48" s="87"/>
      <c r="AS48" s="87"/>
      <c r="AT48" s="87"/>
      <c r="AU48" s="88"/>
      <c r="AV48" s="89" t="s">
        <v>20</v>
      </c>
      <c r="AW48" s="89" t="s">
        <v>20</v>
      </c>
      <c r="AX48" s="89" t="s">
        <v>20</v>
      </c>
      <c r="AY48" s="89" t="s">
        <v>20</v>
      </c>
      <c r="AZ48" s="89" t="s">
        <v>20</v>
      </c>
      <c r="BA48" s="89" t="s">
        <v>20</v>
      </c>
      <c r="BB48" s="89" t="s">
        <v>20</v>
      </c>
      <c r="BC48" s="89" t="s">
        <v>20</v>
      </c>
      <c r="BD48" s="89" t="s">
        <v>20</v>
      </c>
      <c r="BE48" s="92">
        <f t="shared" si="18"/>
        <v>69</v>
      </c>
    </row>
    <row r="49" spans="1:57" ht="24.75" customHeight="1" thickBot="1">
      <c r="A49" s="221"/>
      <c r="B49" s="177" t="s">
        <v>86</v>
      </c>
      <c r="C49" s="177" t="s">
        <v>120</v>
      </c>
      <c r="D49" s="45" t="s">
        <v>19</v>
      </c>
      <c r="E49" s="98">
        <f>E51+E53</f>
        <v>0</v>
      </c>
      <c r="F49" s="98">
        <f aca="true" t="shared" si="27" ref="F49:U49">F51+F53</f>
        <v>0</v>
      </c>
      <c r="G49" s="98">
        <f t="shared" si="27"/>
        <v>0</v>
      </c>
      <c r="H49" s="98">
        <f t="shared" si="27"/>
        <v>0</v>
      </c>
      <c r="I49" s="98">
        <f t="shared" si="27"/>
        <v>0</v>
      </c>
      <c r="J49" s="98">
        <f t="shared" si="27"/>
        <v>0</v>
      </c>
      <c r="K49" s="98">
        <f t="shared" si="27"/>
        <v>0</v>
      </c>
      <c r="L49" s="98">
        <f t="shared" si="27"/>
        <v>0</v>
      </c>
      <c r="M49" s="98">
        <f t="shared" si="27"/>
        <v>0</v>
      </c>
      <c r="N49" s="98">
        <f t="shared" si="27"/>
        <v>0</v>
      </c>
      <c r="O49" s="98">
        <f t="shared" si="27"/>
        <v>0</v>
      </c>
      <c r="P49" s="98">
        <f t="shared" si="27"/>
        <v>0</v>
      </c>
      <c r="Q49" s="98">
        <f t="shared" si="27"/>
        <v>0</v>
      </c>
      <c r="R49" s="98">
        <f t="shared" si="27"/>
        <v>0</v>
      </c>
      <c r="S49" s="98">
        <f t="shared" si="27"/>
        <v>0</v>
      </c>
      <c r="T49" s="98">
        <f t="shared" si="27"/>
        <v>0</v>
      </c>
      <c r="U49" s="98">
        <f t="shared" si="27"/>
        <v>0</v>
      </c>
      <c r="V49" s="81" t="s">
        <v>20</v>
      </c>
      <c r="W49" s="81" t="s">
        <v>20</v>
      </c>
      <c r="X49" s="99">
        <f>X51+X53</f>
        <v>4</v>
      </c>
      <c r="Y49" s="99">
        <f aca="true" t="shared" si="28" ref="Y49:AT49">Y51+Y53</f>
        <v>4</v>
      </c>
      <c r="Z49" s="99">
        <f t="shared" si="28"/>
        <v>4</v>
      </c>
      <c r="AA49" s="99">
        <f t="shared" si="28"/>
        <v>4</v>
      </c>
      <c r="AB49" s="99">
        <f t="shared" si="28"/>
        <v>4</v>
      </c>
      <c r="AC49" s="99">
        <f t="shared" si="28"/>
        <v>4</v>
      </c>
      <c r="AD49" s="99">
        <f t="shared" si="28"/>
        <v>4</v>
      </c>
      <c r="AE49" s="99">
        <f t="shared" si="28"/>
        <v>4</v>
      </c>
      <c r="AF49" s="99">
        <f t="shared" si="28"/>
        <v>4</v>
      </c>
      <c r="AG49" s="99">
        <f t="shared" si="28"/>
        <v>4</v>
      </c>
      <c r="AH49" s="99">
        <f t="shared" si="28"/>
        <v>4</v>
      </c>
      <c r="AI49" s="99">
        <f t="shared" si="28"/>
        <v>4</v>
      </c>
      <c r="AJ49" s="99">
        <f t="shared" si="28"/>
        <v>4</v>
      </c>
      <c r="AK49" s="99">
        <f t="shared" si="28"/>
        <v>4</v>
      </c>
      <c r="AL49" s="99">
        <f t="shared" si="28"/>
        <v>4</v>
      </c>
      <c r="AM49" s="99">
        <f t="shared" si="28"/>
        <v>2</v>
      </c>
      <c r="AN49" s="99">
        <f t="shared" si="28"/>
        <v>8</v>
      </c>
      <c r="AO49" s="99">
        <f t="shared" si="28"/>
        <v>10</v>
      </c>
      <c r="AP49" s="99">
        <f t="shared" si="28"/>
        <v>0</v>
      </c>
      <c r="AQ49" s="99">
        <f t="shared" si="28"/>
        <v>36</v>
      </c>
      <c r="AR49" s="99">
        <f t="shared" si="28"/>
        <v>36</v>
      </c>
      <c r="AS49" s="99">
        <f t="shared" si="28"/>
        <v>36</v>
      </c>
      <c r="AT49" s="99">
        <f t="shared" si="28"/>
        <v>36</v>
      </c>
      <c r="AU49" s="99">
        <f>AU51+AU53</f>
        <v>0</v>
      </c>
      <c r="AV49" s="89" t="s">
        <v>20</v>
      </c>
      <c r="AW49" s="89" t="s">
        <v>20</v>
      </c>
      <c r="AX49" s="89" t="s">
        <v>20</v>
      </c>
      <c r="AY49" s="89" t="s">
        <v>20</v>
      </c>
      <c r="AZ49" s="89" t="s">
        <v>20</v>
      </c>
      <c r="BA49" s="89" t="s">
        <v>20</v>
      </c>
      <c r="BB49" s="89" t="s">
        <v>20</v>
      </c>
      <c r="BC49" s="89" t="s">
        <v>20</v>
      </c>
      <c r="BD49" s="89" t="s">
        <v>20</v>
      </c>
      <c r="BE49" s="100">
        <f t="shared" si="18"/>
        <v>224</v>
      </c>
    </row>
    <row r="50" spans="1:57" ht="24.75" customHeight="1" thickBot="1">
      <c r="A50" s="221"/>
      <c r="B50" s="178"/>
      <c r="C50" s="178"/>
      <c r="D50" s="45" t="s">
        <v>21</v>
      </c>
      <c r="E50" s="98">
        <f>E52+E54</f>
        <v>0</v>
      </c>
      <c r="F50" s="98">
        <f aca="true" t="shared" si="29" ref="F50:U50">F52+F54</f>
        <v>0</v>
      </c>
      <c r="G50" s="98">
        <f t="shared" si="29"/>
        <v>0</v>
      </c>
      <c r="H50" s="98">
        <f t="shared" si="29"/>
        <v>0</v>
      </c>
      <c r="I50" s="98">
        <f t="shared" si="29"/>
        <v>0</v>
      </c>
      <c r="J50" s="98">
        <f t="shared" si="29"/>
        <v>0</v>
      </c>
      <c r="K50" s="98">
        <f t="shared" si="29"/>
        <v>0</v>
      </c>
      <c r="L50" s="98">
        <f t="shared" si="29"/>
        <v>0</v>
      </c>
      <c r="M50" s="98">
        <f t="shared" si="29"/>
        <v>0</v>
      </c>
      <c r="N50" s="98">
        <f t="shared" si="29"/>
        <v>0</v>
      </c>
      <c r="O50" s="98">
        <f t="shared" si="29"/>
        <v>0</v>
      </c>
      <c r="P50" s="98">
        <f t="shared" si="29"/>
        <v>0</v>
      </c>
      <c r="Q50" s="98">
        <f t="shared" si="29"/>
        <v>0</v>
      </c>
      <c r="R50" s="98">
        <f t="shared" si="29"/>
        <v>0</v>
      </c>
      <c r="S50" s="98">
        <f t="shared" si="29"/>
        <v>0</v>
      </c>
      <c r="T50" s="98">
        <f t="shared" si="29"/>
        <v>0</v>
      </c>
      <c r="U50" s="98">
        <f t="shared" si="29"/>
        <v>0</v>
      </c>
      <c r="V50" s="81" t="s">
        <v>20</v>
      </c>
      <c r="W50" s="81" t="s">
        <v>20</v>
      </c>
      <c r="X50" s="99">
        <f>X52+X54</f>
        <v>2</v>
      </c>
      <c r="Y50" s="99">
        <f aca="true" t="shared" si="30" ref="Y50:AT50">Y52+Y54</f>
        <v>2</v>
      </c>
      <c r="Z50" s="99">
        <f t="shared" si="30"/>
        <v>2</v>
      </c>
      <c r="AA50" s="99">
        <f t="shared" si="30"/>
        <v>2</v>
      </c>
      <c r="AB50" s="99">
        <f t="shared" si="30"/>
        <v>2</v>
      </c>
      <c r="AC50" s="99">
        <f t="shared" si="30"/>
        <v>2</v>
      </c>
      <c r="AD50" s="99">
        <f t="shared" si="30"/>
        <v>2</v>
      </c>
      <c r="AE50" s="99">
        <f t="shared" si="30"/>
        <v>2</v>
      </c>
      <c r="AF50" s="99">
        <f t="shared" si="30"/>
        <v>2</v>
      </c>
      <c r="AG50" s="99">
        <f t="shared" si="30"/>
        <v>2</v>
      </c>
      <c r="AH50" s="99">
        <f t="shared" si="30"/>
        <v>2</v>
      </c>
      <c r="AI50" s="99">
        <f t="shared" si="30"/>
        <v>2</v>
      </c>
      <c r="AJ50" s="99">
        <f t="shared" si="30"/>
        <v>2</v>
      </c>
      <c r="AK50" s="99">
        <f t="shared" si="30"/>
        <v>2</v>
      </c>
      <c r="AL50" s="99">
        <f t="shared" si="30"/>
        <v>2</v>
      </c>
      <c r="AM50" s="99">
        <f t="shared" si="30"/>
        <v>1</v>
      </c>
      <c r="AN50" s="99">
        <f t="shared" si="30"/>
        <v>4</v>
      </c>
      <c r="AO50" s="99">
        <f t="shared" si="30"/>
        <v>5</v>
      </c>
      <c r="AP50" s="99">
        <f t="shared" si="30"/>
        <v>0</v>
      </c>
      <c r="AQ50" s="99">
        <f t="shared" si="30"/>
        <v>0</v>
      </c>
      <c r="AR50" s="99">
        <f t="shared" si="30"/>
        <v>0</v>
      </c>
      <c r="AS50" s="99">
        <f t="shared" si="30"/>
        <v>0</v>
      </c>
      <c r="AT50" s="99">
        <f t="shared" si="30"/>
        <v>0</v>
      </c>
      <c r="AU50" s="99">
        <f>AU52+AU54</f>
        <v>0</v>
      </c>
      <c r="AV50" s="89" t="s">
        <v>20</v>
      </c>
      <c r="AW50" s="89" t="s">
        <v>20</v>
      </c>
      <c r="AX50" s="89" t="s">
        <v>20</v>
      </c>
      <c r="AY50" s="89" t="s">
        <v>20</v>
      </c>
      <c r="AZ50" s="89" t="s">
        <v>20</v>
      </c>
      <c r="BA50" s="89" t="s">
        <v>20</v>
      </c>
      <c r="BB50" s="89" t="s">
        <v>20</v>
      </c>
      <c r="BC50" s="89" t="s">
        <v>20</v>
      </c>
      <c r="BD50" s="89" t="s">
        <v>20</v>
      </c>
      <c r="BE50" s="100">
        <f t="shared" si="18"/>
        <v>40</v>
      </c>
    </row>
    <row r="51" spans="1:57" ht="17.25" customHeight="1" thickBot="1">
      <c r="A51" s="221"/>
      <c r="B51" s="181" t="s">
        <v>36</v>
      </c>
      <c r="C51" s="181" t="s">
        <v>88</v>
      </c>
      <c r="D51" s="5" t="s">
        <v>19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1" t="s">
        <v>20</v>
      </c>
      <c r="W51" s="81" t="s">
        <v>20</v>
      </c>
      <c r="X51" s="87">
        <v>4</v>
      </c>
      <c r="Y51" s="87">
        <v>4</v>
      </c>
      <c r="Z51" s="87">
        <v>4</v>
      </c>
      <c r="AA51" s="87">
        <v>4</v>
      </c>
      <c r="AB51" s="87">
        <v>4</v>
      </c>
      <c r="AC51" s="87">
        <v>4</v>
      </c>
      <c r="AD51" s="87">
        <v>4</v>
      </c>
      <c r="AE51" s="87">
        <v>4</v>
      </c>
      <c r="AF51" s="87">
        <v>4</v>
      </c>
      <c r="AG51" s="87">
        <v>4</v>
      </c>
      <c r="AH51" s="87">
        <v>4</v>
      </c>
      <c r="AI51" s="87">
        <v>4</v>
      </c>
      <c r="AJ51" s="87">
        <v>4</v>
      </c>
      <c r="AK51" s="87">
        <v>4</v>
      </c>
      <c r="AL51" s="87">
        <v>4</v>
      </c>
      <c r="AM51" s="87">
        <v>2</v>
      </c>
      <c r="AN51" s="87">
        <v>8</v>
      </c>
      <c r="AO51" s="87">
        <v>10</v>
      </c>
      <c r="AP51" s="87"/>
      <c r="AQ51" s="87"/>
      <c r="AR51" s="87"/>
      <c r="AS51" s="87"/>
      <c r="AT51" s="87"/>
      <c r="AU51" s="88"/>
      <c r="AV51" s="89" t="s">
        <v>20</v>
      </c>
      <c r="AW51" s="89" t="s">
        <v>20</v>
      </c>
      <c r="AX51" s="89" t="s">
        <v>20</v>
      </c>
      <c r="AY51" s="89" t="s">
        <v>20</v>
      </c>
      <c r="AZ51" s="89" t="s">
        <v>20</v>
      </c>
      <c r="BA51" s="89" t="s">
        <v>20</v>
      </c>
      <c r="BB51" s="89" t="s">
        <v>20</v>
      </c>
      <c r="BC51" s="89" t="s">
        <v>20</v>
      </c>
      <c r="BD51" s="89" t="s">
        <v>20</v>
      </c>
      <c r="BE51" s="92">
        <f t="shared" si="18"/>
        <v>80</v>
      </c>
    </row>
    <row r="52" spans="1:57" ht="18" customHeight="1" thickBot="1">
      <c r="A52" s="221"/>
      <c r="B52" s="182"/>
      <c r="C52" s="182"/>
      <c r="D52" s="5" t="s">
        <v>21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1" t="s">
        <v>20</v>
      </c>
      <c r="W52" s="81" t="s">
        <v>20</v>
      </c>
      <c r="X52" s="87">
        <v>2</v>
      </c>
      <c r="Y52" s="87">
        <v>2</v>
      </c>
      <c r="Z52" s="87">
        <v>2</v>
      </c>
      <c r="AA52" s="87">
        <v>2</v>
      </c>
      <c r="AB52" s="87">
        <v>2</v>
      </c>
      <c r="AC52" s="87">
        <v>2</v>
      </c>
      <c r="AD52" s="87">
        <v>2</v>
      </c>
      <c r="AE52" s="87">
        <v>2</v>
      </c>
      <c r="AF52" s="87">
        <v>2</v>
      </c>
      <c r="AG52" s="87">
        <v>2</v>
      </c>
      <c r="AH52" s="87">
        <v>2</v>
      </c>
      <c r="AI52" s="87">
        <v>2</v>
      </c>
      <c r="AJ52" s="87">
        <v>2</v>
      </c>
      <c r="AK52" s="87">
        <v>2</v>
      </c>
      <c r="AL52" s="87">
        <v>2</v>
      </c>
      <c r="AM52" s="87">
        <v>1</v>
      </c>
      <c r="AN52" s="87">
        <v>4</v>
      </c>
      <c r="AO52" s="87">
        <v>5</v>
      </c>
      <c r="AP52" s="87"/>
      <c r="AQ52" s="87"/>
      <c r="AR52" s="87"/>
      <c r="AS52" s="87"/>
      <c r="AT52" s="87"/>
      <c r="AU52" s="88"/>
      <c r="AV52" s="89" t="s">
        <v>20</v>
      </c>
      <c r="AW52" s="89" t="s">
        <v>20</v>
      </c>
      <c r="AX52" s="89" t="s">
        <v>20</v>
      </c>
      <c r="AY52" s="89" t="s">
        <v>20</v>
      </c>
      <c r="AZ52" s="89" t="s">
        <v>20</v>
      </c>
      <c r="BA52" s="89" t="s">
        <v>20</v>
      </c>
      <c r="BB52" s="89" t="s">
        <v>20</v>
      </c>
      <c r="BC52" s="89" t="s">
        <v>20</v>
      </c>
      <c r="BD52" s="89" t="s">
        <v>20</v>
      </c>
      <c r="BE52" s="92">
        <f t="shared" si="18"/>
        <v>40</v>
      </c>
    </row>
    <row r="53" spans="1:57" ht="15.75" customHeight="1" thickBot="1">
      <c r="A53" s="221"/>
      <c r="B53" s="181" t="s">
        <v>89</v>
      </c>
      <c r="C53" s="181" t="s">
        <v>27</v>
      </c>
      <c r="D53" s="5" t="s">
        <v>19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1" t="s">
        <v>20</v>
      </c>
      <c r="W53" s="81" t="s">
        <v>20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87">
        <v>36</v>
      </c>
      <c r="AR53" s="87">
        <v>36</v>
      </c>
      <c r="AS53" s="87">
        <v>36</v>
      </c>
      <c r="AT53" s="87">
        <v>36</v>
      </c>
      <c r="AU53" s="88"/>
      <c r="AV53" s="89" t="s">
        <v>20</v>
      </c>
      <c r="AW53" s="89" t="s">
        <v>20</v>
      </c>
      <c r="AX53" s="89" t="s">
        <v>20</v>
      </c>
      <c r="AY53" s="89" t="s">
        <v>20</v>
      </c>
      <c r="AZ53" s="89" t="s">
        <v>20</v>
      </c>
      <c r="BA53" s="89" t="s">
        <v>20</v>
      </c>
      <c r="BB53" s="89" t="s">
        <v>20</v>
      </c>
      <c r="BC53" s="89" t="s">
        <v>20</v>
      </c>
      <c r="BD53" s="89" t="s">
        <v>20</v>
      </c>
      <c r="BE53" s="92">
        <f t="shared" si="18"/>
        <v>144</v>
      </c>
    </row>
    <row r="54" spans="1:57" ht="19.5" customHeight="1" thickBot="1">
      <c r="A54" s="221"/>
      <c r="B54" s="182"/>
      <c r="C54" s="182"/>
      <c r="D54" s="5" t="s">
        <v>21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1" t="s">
        <v>20</v>
      </c>
      <c r="W54" s="81" t="s">
        <v>20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87"/>
      <c r="AR54" s="87"/>
      <c r="AS54" s="87"/>
      <c r="AT54" s="87"/>
      <c r="AU54" s="88"/>
      <c r="AV54" s="89" t="s">
        <v>20</v>
      </c>
      <c r="AW54" s="89" t="s">
        <v>20</v>
      </c>
      <c r="AX54" s="89" t="s">
        <v>20</v>
      </c>
      <c r="AY54" s="89" t="s">
        <v>20</v>
      </c>
      <c r="AZ54" s="89" t="s">
        <v>20</v>
      </c>
      <c r="BA54" s="89" t="s">
        <v>20</v>
      </c>
      <c r="BB54" s="89" t="s">
        <v>20</v>
      </c>
      <c r="BC54" s="89" t="s">
        <v>20</v>
      </c>
      <c r="BD54" s="89" t="s">
        <v>20</v>
      </c>
      <c r="BE54" s="92">
        <f t="shared" si="18"/>
        <v>0</v>
      </c>
    </row>
    <row r="55" spans="1:57" ht="19.5" customHeight="1">
      <c r="A55" s="221"/>
      <c r="B55" s="190" t="s">
        <v>51</v>
      </c>
      <c r="C55" s="191"/>
      <c r="D55" s="192"/>
      <c r="E55" s="170">
        <f>E7+E19+E29+E43</f>
        <v>36</v>
      </c>
      <c r="F55" s="170">
        <f aca="true" t="shared" si="31" ref="F55:U55">F7+F19+F29+F43</f>
        <v>36</v>
      </c>
      <c r="G55" s="170">
        <f t="shared" si="31"/>
        <v>36</v>
      </c>
      <c r="H55" s="170">
        <f t="shared" si="31"/>
        <v>36</v>
      </c>
      <c r="I55" s="170">
        <f t="shared" si="31"/>
        <v>36</v>
      </c>
      <c r="J55" s="170">
        <f t="shared" si="31"/>
        <v>36</v>
      </c>
      <c r="K55" s="170">
        <f t="shared" si="31"/>
        <v>36</v>
      </c>
      <c r="L55" s="170">
        <f t="shared" si="31"/>
        <v>36</v>
      </c>
      <c r="M55" s="170">
        <f t="shared" si="31"/>
        <v>36</v>
      </c>
      <c r="N55" s="170">
        <f t="shared" si="31"/>
        <v>36</v>
      </c>
      <c r="O55" s="170">
        <f t="shared" si="31"/>
        <v>36</v>
      </c>
      <c r="P55" s="170">
        <f t="shared" si="31"/>
        <v>36</v>
      </c>
      <c r="Q55" s="170">
        <f t="shared" si="31"/>
        <v>36</v>
      </c>
      <c r="R55" s="170">
        <f t="shared" si="31"/>
        <v>36</v>
      </c>
      <c r="S55" s="170">
        <f t="shared" si="31"/>
        <v>36</v>
      </c>
      <c r="T55" s="170">
        <f t="shared" si="31"/>
        <v>36</v>
      </c>
      <c r="U55" s="170">
        <f t="shared" si="31"/>
        <v>36</v>
      </c>
      <c r="V55" s="170" t="s">
        <v>20</v>
      </c>
      <c r="W55" s="170" t="s">
        <v>20</v>
      </c>
      <c r="X55" s="170">
        <f aca="true" t="shared" si="32" ref="X55:AL55">X7+X19+X29+X43</f>
        <v>36</v>
      </c>
      <c r="Y55" s="170">
        <f t="shared" si="32"/>
        <v>36</v>
      </c>
      <c r="Z55" s="170">
        <f t="shared" si="32"/>
        <v>36</v>
      </c>
      <c r="AA55" s="170">
        <f t="shared" si="32"/>
        <v>36</v>
      </c>
      <c r="AB55" s="170">
        <f t="shared" si="32"/>
        <v>36</v>
      </c>
      <c r="AC55" s="170">
        <f t="shared" si="32"/>
        <v>36</v>
      </c>
      <c r="AD55" s="170">
        <f t="shared" si="32"/>
        <v>36</v>
      </c>
      <c r="AE55" s="170">
        <f t="shared" si="32"/>
        <v>36</v>
      </c>
      <c r="AF55" s="170">
        <f t="shared" si="32"/>
        <v>36</v>
      </c>
      <c r="AG55" s="170">
        <f t="shared" si="32"/>
        <v>36</v>
      </c>
      <c r="AH55" s="170">
        <f t="shared" si="32"/>
        <v>36</v>
      </c>
      <c r="AI55" s="170">
        <f t="shared" si="32"/>
        <v>36</v>
      </c>
      <c r="AJ55" s="170">
        <f t="shared" si="32"/>
        <v>36</v>
      </c>
      <c r="AK55" s="170">
        <f t="shared" si="32"/>
        <v>36</v>
      </c>
      <c r="AL55" s="170">
        <f t="shared" si="32"/>
        <v>36</v>
      </c>
      <c r="AM55" s="170">
        <f aca="true" t="shared" si="33" ref="AM55:AU55">AM7+AM19+AM29+AM43</f>
        <v>36</v>
      </c>
      <c r="AN55" s="170">
        <f t="shared" si="33"/>
        <v>36</v>
      </c>
      <c r="AO55" s="170">
        <f t="shared" si="33"/>
        <v>36</v>
      </c>
      <c r="AP55" s="170">
        <f t="shared" si="33"/>
        <v>36</v>
      </c>
      <c r="AQ55" s="170">
        <f t="shared" si="33"/>
        <v>36</v>
      </c>
      <c r="AR55" s="170">
        <f t="shared" si="33"/>
        <v>36</v>
      </c>
      <c r="AS55" s="170">
        <f t="shared" si="33"/>
        <v>36</v>
      </c>
      <c r="AT55" s="170">
        <f t="shared" si="33"/>
        <v>36</v>
      </c>
      <c r="AU55" s="170">
        <f t="shared" si="33"/>
        <v>0</v>
      </c>
      <c r="AV55" s="170" t="s">
        <v>20</v>
      </c>
      <c r="AW55" s="170" t="s">
        <v>20</v>
      </c>
      <c r="AX55" s="170" t="s">
        <v>20</v>
      </c>
      <c r="AY55" s="170" t="s">
        <v>20</v>
      </c>
      <c r="AZ55" s="170" t="s">
        <v>20</v>
      </c>
      <c r="BA55" s="170" t="s">
        <v>20</v>
      </c>
      <c r="BB55" s="170" t="s">
        <v>20</v>
      </c>
      <c r="BC55" s="170" t="s">
        <v>20</v>
      </c>
      <c r="BD55" s="170" t="s">
        <v>20</v>
      </c>
      <c r="BE55" s="172">
        <f t="shared" si="18"/>
        <v>1440</v>
      </c>
    </row>
    <row r="56" spans="1:57" ht="15.75" customHeight="1" thickBot="1">
      <c r="A56" s="221"/>
      <c r="B56" s="193"/>
      <c r="C56" s="194"/>
      <c r="D56" s="19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3"/>
    </row>
    <row r="57" spans="1:57" ht="41.25" customHeight="1" thickBot="1">
      <c r="A57" s="221"/>
      <c r="B57" s="174" t="s">
        <v>29</v>
      </c>
      <c r="C57" s="175"/>
      <c r="D57" s="176"/>
      <c r="E57" s="98">
        <f>E8+E20+E28</f>
        <v>18</v>
      </c>
      <c r="F57" s="98">
        <f aca="true" t="shared" si="34" ref="F57:U57">F8+F20+F28</f>
        <v>18</v>
      </c>
      <c r="G57" s="98">
        <f t="shared" si="34"/>
        <v>18</v>
      </c>
      <c r="H57" s="98">
        <f t="shared" si="34"/>
        <v>18</v>
      </c>
      <c r="I57" s="98">
        <f t="shared" si="34"/>
        <v>18</v>
      </c>
      <c r="J57" s="98">
        <f t="shared" si="34"/>
        <v>18</v>
      </c>
      <c r="K57" s="98">
        <f t="shared" si="34"/>
        <v>18</v>
      </c>
      <c r="L57" s="98">
        <f t="shared" si="34"/>
        <v>18</v>
      </c>
      <c r="M57" s="98">
        <f t="shared" si="34"/>
        <v>18</v>
      </c>
      <c r="N57" s="98">
        <f t="shared" si="34"/>
        <v>18</v>
      </c>
      <c r="O57" s="98">
        <f t="shared" si="34"/>
        <v>18</v>
      </c>
      <c r="P57" s="98">
        <f t="shared" si="34"/>
        <v>18</v>
      </c>
      <c r="Q57" s="98">
        <f t="shared" si="34"/>
        <v>18</v>
      </c>
      <c r="R57" s="98">
        <f t="shared" si="34"/>
        <v>18</v>
      </c>
      <c r="S57" s="98">
        <f t="shared" si="34"/>
        <v>18</v>
      </c>
      <c r="T57" s="98">
        <f>T8+T20+T28</f>
        <v>18</v>
      </c>
      <c r="U57" s="98">
        <f t="shared" si="34"/>
        <v>18</v>
      </c>
      <c r="V57" s="98" t="s">
        <v>20</v>
      </c>
      <c r="W57" s="98" t="s">
        <v>20</v>
      </c>
      <c r="X57" s="98">
        <f aca="true" t="shared" si="35" ref="X57:AU57">X8+X20+X30+X44</f>
        <v>18</v>
      </c>
      <c r="Y57" s="98">
        <f t="shared" si="35"/>
        <v>17</v>
      </c>
      <c r="Z57" s="98">
        <f t="shared" si="35"/>
        <v>18</v>
      </c>
      <c r="AA57" s="98">
        <f t="shared" si="35"/>
        <v>17</v>
      </c>
      <c r="AB57" s="98">
        <f t="shared" si="35"/>
        <v>18</v>
      </c>
      <c r="AC57" s="98">
        <f t="shared" si="35"/>
        <v>17</v>
      </c>
      <c r="AD57" s="98">
        <f t="shared" si="35"/>
        <v>18</v>
      </c>
      <c r="AE57" s="98">
        <f t="shared" si="35"/>
        <v>17</v>
      </c>
      <c r="AF57" s="98">
        <f t="shared" si="35"/>
        <v>18</v>
      </c>
      <c r="AG57" s="98">
        <f t="shared" si="35"/>
        <v>17</v>
      </c>
      <c r="AH57" s="98">
        <f t="shared" si="35"/>
        <v>18</v>
      </c>
      <c r="AI57" s="98">
        <f t="shared" si="35"/>
        <v>16</v>
      </c>
      <c r="AJ57" s="98">
        <f t="shared" si="35"/>
        <v>18</v>
      </c>
      <c r="AK57" s="98">
        <f t="shared" si="35"/>
        <v>16</v>
      </c>
      <c r="AL57" s="98">
        <f t="shared" si="35"/>
        <v>18</v>
      </c>
      <c r="AM57" s="98">
        <f t="shared" si="35"/>
        <v>15</v>
      </c>
      <c r="AN57" s="98">
        <f t="shared" si="35"/>
        <v>15</v>
      </c>
      <c r="AO57" s="98">
        <f t="shared" si="35"/>
        <v>15</v>
      </c>
      <c r="AP57" s="98">
        <f t="shared" si="35"/>
        <v>15</v>
      </c>
      <c r="AQ57" s="98">
        <f t="shared" si="35"/>
        <v>0</v>
      </c>
      <c r="AR57" s="98">
        <f t="shared" si="35"/>
        <v>0</v>
      </c>
      <c r="AS57" s="98">
        <f t="shared" si="35"/>
        <v>0</v>
      </c>
      <c r="AT57" s="98">
        <f t="shared" si="35"/>
        <v>0</v>
      </c>
      <c r="AU57" s="98">
        <f t="shared" si="35"/>
        <v>0</v>
      </c>
      <c r="AV57" s="98" t="s">
        <v>20</v>
      </c>
      <c r="AW57" s="98" t="s">
        <v>20</v>
      </c>
      <c r="AX57" s="98" t="s">
        <v>20</v>
      </c>
      <c r="AY57" s="98" t="s">
        <v>20</v>
      </c>
      <c r="AZ57" s="98" t="s">
        <v>20</v>
      </c>
      <c r="BA57" s="98" t="s">
        <v>20</v>
      </c>
      <c r="BB57" s="98" t="s">
        <v>20</v>
      </c>
      <c r="BC57" s="98" t="s">
        <v>20</v>
      </c>
      <c r="BD57" s="98" t="s">
        <v>20</v>
      </c>
      <c r="BE57" s="82">
        <f>SUM(E57:BD57)</f>
        <v>627</v>
      </c>
    </row>
    <row r="58" spans="1:57" ht="20.25" customHeight="1" thickBot="1">
      <c r="A58" s="221"/>
      <c r="B58" s="174" t="s">
        <v>30</v>
      </c>
      <c r="C58" s="175"/>
      <c r="D58" s="176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>
        <v>50</v>
      </c>
      <c r="V58" s="98" t="s">
        <v>20</v>
      </c>
      <c r="W58" s="98" t="s">
        <v>20</v>
      </c>
      <c r="X58" s="98"/>
      <c r="Y58" s="98">
        <v>1</v>
      </c>
      <c r="Z58" s="98"/>
      <c r="AA58" s="98">
        <v>1</v>
      </c>
      <c r="AB58" s="98"/>
      <c r="AC58" s="98">
        <v>1</v>
      </c>
      <c r="AD58" s="98"/>
      <c r="AE58" s="98">
        <v>1</v>
      </c>
      <c r="AF58" s="98"/>
      <c r="AG58" s="98">
        <v>1</v>
      </c>
      <c r="AH58" s="98"/>
      <c r="AI58" s="98">
        <v>2</v>
      </c>
      <c r="AJ58" s="98"/>
      <c r="AK58" s="98">
        <v>2</v>
      </c>
      <c r="AL58" s="98"/>
      <c r="AM58" s="98">
        <v>3</v>
      </c>
      <c r="AN58" s="98">
        <v>3</v>
      </c>
      <c r="AO58" s="98">
        <v>3</v>
      </c>
      <c r="AP58" s="98">
        <v>3</v>
      </c>
      <c r="AQ58" s="98"/>
      <c r="AR58" s="98"/>
      <c r="AS58" s="98"/>
      <c r="AT58" s="85"/>
      <c r="AU58" s="85">
        <v>29</v>
      </c>
      <c r="AV58" s="98" t="s">
        <v>20</v>
      </c>
      <c r="AW58" s="98" t="s">
        <v>20</v>
      </c>
      <c r="AX58" s="98" t="s">
        <v>20</v>
      </c>
      <c r="AY58" s="98" t="s">
        <v>20</v>
      </c>
      <c r="AZ58" s="98" t="s">
        <v>20</v>
      </c>
      <c r="BA58" s="98" t="s">
        <v>20</v>
      </c>
      <c r="BB58" s="98" t="s">
        <v>20</v>
      </c>
      <c r="BC58" s="98" t="s">
        <v>20</v>
      </c>
      <c r="BD58" s="98" t="s">
        <v>20</v>
      </c>
      <c r="BE58" s="82">
        <f>SUM(E58:BD58)</f>
        <v>100</v>
      </c>
    </row>
    <row r="59" spans="1:58" s="9" customFormat="1" ht="30.75" customHeight="1" thickBot="1">
      <c r="A59" s="222"/>
      <c r="B59" s="174" t="s">
        <v>31</v>
      </c>
      <c r="C59" s="175"/>
      <c r="D59" s="176"/>
      <c r="E59" s="80">
        <f aca="true" t="shared" si="36" ref="E59:T59">SUM(E55:E58)</f>
        <v>54</v>
      </c>
      <c r="F59" s="80">
        <f t="shared" si="36"/>
        <v>54</v>
      </c>
      <c r="G59" s="80">
        <f t="shared" si="36"/>
        <v>54</v>
      </c>
      <c r="H59" s="80">
        <f t="shared" si="36"/>
        <v>54</v>
      </c>
      <c r="I59" s="80">
        <f t="shared" si="36"/>
        <v>54</v>
      </c>
      <c r="J59" s="80">
        <f t="shared" si="36"/>
        <v>54</v>
      </c>
      <c r="K59" s="80">
        <f t="shared" si="36"/>
        <v>54</v>
      </c>
      <c r="L59" s="80">
        <f t="shared" si="36"/>
        <v>54</v>
      </c>
      <c r="M59" s="80">
        <f t="shared" si="36"/>
        <v>54</v>
      </c>
      <c r="N59" s="80">
        <f t="shared" si="36"/>
        <v>54</v>
      </c>
      <c r="O59" s="80">
        <f t="shared" si="36"/>
        <v>54</v>
      </c>
      <c r="P59" s="80">
        <f t="shared" si="36"/>
        <v>54</v>
      </c>
      <c r="Q59" s="80">
        <f t="shared" si="36"/>
        <v>54</v>
      </c>
      <c r="R59" s="80">
        <f t="shared" si="36"/>
        <v>54</v>
      </c>
      <c r="S59" s="80">
        <f t="shared" si="36"/>
        <v>54</v>
      </c>
      <c r="T59" s="80">
        <f t="shared" si="36"/>
        <v>54</v>
      </c>
      <c r="U59" s="80">
        <f>U55+U57</f>
        <v>54</v>
      </c>
      <c r="V59" s="80" t="s">
        <v>20</v>
      </c>
      <c r="W59" s="80" t="s">
        <v>20</v>
      </c>
      <c r="X59" s="80">
        <f aca="true" t="shared" si="37" ref="X59:AU59">SUM(X55:X58)</f>
        <v>54</v>
      </c>
      <c r="Y59" s="80">
        <f t="shared" si="37"/>
        <v>54</v>
      </c>
      <c r="Z59" s="80">
        <f t="shared" si="37"/>
        <v>54</v>
      </c>
      <c r="AA59" s="80">
        <f t="shared" si="37"/>
        <v>54</v>
      </c>
      <c r="AB59" s="80">
        <f t="shared" si="37"/>
        <v>54</v>
      </c>
      <c r="AC59" s="80">
        <f t="shared" si="37"/>
        <v>54</v>
      </c>
      <c r="AD59" s="80">
        <f t="shared" si="37"/>
        <v>54</v>
      </c>
      <c r="AE59" s="80">
        <f t="shared" si="37"/>
        <v>54</v>
      </c>
      <c r="AF59" s="80">
        <f t="shared" si="37"/>
        <v>54</v>
      </c>
      <c r="AG59" s="80">
        <f t="shared" si="37"/>
        <v>54</v>
      </c>
      <c r="AH59" s="80">
        <f t="shared" si="37"/>
        <v>54</v>
      </c>
      <c r="AI59" s="80">
        <f t="shared" si="37"/>
        <v>54</v>
      </c>
      <c r="AJ59" s="80">
        <f t="shared" si="37"/>
        <v>54</v>
      </c>
      <c r="AK59" s="80">
        <f t="shared" si="37"/>
        <v>54</v>
      </c>
      <c r="AL59" s="80">
        <f t="shared" si="37"/>
        <v>54</v>
      </c>
      <c r="AM59" s="80">
        <f t="shared" si="37"/>
        <v>54</v>
      </c>
      <c r="AN59" s="80">
        <f t="shared" si="37"/>
        <v>54</v>
      </c>
      <c r="AO59" s="80">
        <f t="shared" si="37"/>
        <v>54</v>
      </c>
      <c r="AP59" s="80">
        <f t="shared" si="37"/>
        <v>54</v>
      </c>
      <c r="AQ59" s="80">
        <f t="shared" si="37"/>
        <v>36</v>
      </c>
      <c r="AR59" s="80">
        <f t="shared" si="37"/>
        <v>36</v>
      </c>
      <c r="AS59" s="80">
        <f t="shared" si="37"/>
        <v>36</v>
      </c>
      <c r="AT59" s="80">
        <f t="shared" si="37"/>
        <v>36</v>
      </c>
      <c r="AU59" s="80">
        <f t="shared" si="37"/>
        <v>29</v>
      </c>
      <c r="AV59" s="80" t="s">
        <v>20</v>
      </c>
      <c r="AW59" s="80" t="s">
        <v>20</v>
      </c>
      <c r="AX59" s="80" t="s">
        <v>20</v>
      </c>
      <c r="AY59" s="80" t="s">
        <v>20</v>
      </c>
      <c r="AZ59" s="80" t="s">
        <v>20</v>
      </c>
      <c r="BA59" s="80" t="s">
        <v>20</v>
      </c>
      <c r="BB59" s="80" t="s">
        <v>20</v>
      </c>
      <c r="BC59" s="80" t="s">
        <v>20</v>
      </c>
      <c r="BD59" s="80" t="s">
        <v>20</v>
      </c>
      <c r="BE59" s="101">
        <f>SUM(E59:BD59)</f>
        <v>2117</v>
      </c>
      <c r="BF59" s="51"/>
    </row>
    <row r="61" spans="2:22" ht="18.75">
      <c r="B61" s="10"/>
      <c r="C61" s="11" t="s">
        <v>37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0"/>
    </row>
    <row r="62" spans="1:22" ht="18">
      <c r="A62" s="12" t="s">
        <v>38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</sheetData>
  <sheetProtection/>
  <mergeCells count="126">
    <mergeCell ref="S2:U2"/>
    <mergeCell ref="W2:Z2"/>
    <mergeCell ref="AS2:AU2"/>
    <mergeCell ref="BE2:BE6"/>
    <mergeCell ref="A5:BD5"/>
    <mergeCell ref="AW2:AZ2"/>
    <mergeCell ref="C7:C8"/>
    <mergeCell ref="B35:B36"/>
    <mergeCell ref="A2:A4"/>
    <mergeCell ref="B2:B4"/>
    <mergeCell ref="C2:C4"/>
    <mergeCell ref="D2:D4"/>
    <mergeCell ref="E3:BD3"/>
    <mergeCell ref="A7:A59"/>
    <mergeCell ref="C41:C42"/>
    <mergeCell ref="B31:B32"/>
    <mergeCell ref="C31:C32"/>
    <mergeCell ref="B7:B8"/>
    <mergeCell ref="B15:B16"/>
    <mergeCell ref="C15:C16"/>
    <mergeCell ref="B17:B18"/>
    <mergeCell ref="C17:C18"/>
    <mergeCell ref="B9:B10"/>
    <mergeCell ref="C9:C10"/>
    <mergeCell ref="B11:B12"/>
    <mergeCell ref="C11:C12"/>
    <mergeCell ref="B13:B14"/>
    <mergeCell ref="C13:C14"/>
    <mergeCell ref="B19:B20"/>
    <mergeCell ref="C35:C36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29:B30"/>
    <mergeCell ref="C29:C30"/>
    <mergeCell ref="B27:B28"/>
    <mergeCell ref="C27:C28"/>
    <mergeCell ref="B37:B38"/>
    <mergeCell ref="C37:C38"/>
    <mergeCell ref="B39:B40"/>
    <mergeCell ref="C39:C40"/>
    <mergeCell ref="B41:B42"/>
    <mergeCell ref="B55:D56"/>
    <mergeCell ref="C43:C44"/>
    <mergeCell ref="B43:B44"/>
    <mergeCell ref="C51:C52"/>
    <mergeCell ref="B51:B52"/>
    <mergeCell ref="E55:E56"/>
    <mergeCell ref="F55:F56"/>
    <mergeCell ref="C49:C50"/>
    <mergeCell ref="B49:B50"/>
    <mergeCell ref="C47:C48"/>
    <mergeCell ref="B45:B46"/>
    <mergeCell ref="C45:C46"/>
    <mergeCell ref="B47:B48"/>
    <mergeCell ref="C53:C54"/>
    <mergeCell ref="B53:B54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V55:AV56"/>
    <mergeCell ref="AK55:AK56"/>
    <mergeCell ref="AL55:AL56"/>
    <mergeCell ref="AM55:AM56"/>
    <mergeCell ref="AN55:AN56"/>
    <mergeCell ref="AO55:AO56"/>
    <mergeCell ref="AP55:AP56"/>
    <mergeCell ref="B57:D57"/>
    <mergeCell ref="B58:D58"/>
    <mergeCell ref="B59:D59"/>
    <mergeCell ref="AW55:AW56"/>
    <mergeCell ref="AX55:AX56"/>
    <mergeCell ref="AY55:AY56"/>
    <mergeCell ref="AQ55:AQ56"/>
    <mergeCell ref="AR55:AR56"/>
    <mergeCell ref="AS55:AS56"/>
    <mergeCell ref="AT55:AT56"/>
    <mergeCell ref="AA2:AD2"/>
    <mergeCell ref="A1:BE1"/>
    <mergeCell ref="BC55:BC56"/>
    <mergeCell ref="BD55:BD56"/>
    <mergeCell ref="BE55:BE56"/>
    <mergeCell ref="AZ55:AZ56"/>
    <mergeCell ref="BA55:BA56"/>
    <mergeCell ref="BB55:BB56"/>
    <mergeCell ref="AU55:AU56"/>
    <mergeCell ref="AE2:AH2"/>
    <mergeCell ref="AJ2:AL2"/>
    <mergeCell ref="AN2:AQ2"/>
    <mergeCell ref="BA2:BD2"/>
    <mergeCell ref="E2:H2"/>
    <mergeCell ref="J2:L2"/>
    <mergeCell ref="N2:Q2"/>
  </mergeCells>
  <hyperlinks>
    <hyperlink ref="A6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1" r:id="rId3"/>
  <ignoredErrors>
    <ignoredError sqref="E45:U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2"/>
  <sheetViews>
    <sheetView view="pageBreakPreview" zoomScale="60" zoomScaleNormal="112" zoomScalePageLayoutView="0" workbookViewId="0" topLeftCell="A1">
      <selection activeCell="A1" sqref="A1:BE6"/>
    </sheetView>
  </sheetViews>
  <sheetFormatPr defaultColWidth="9.140625" defaultRowHeight="15"/>
  <cols>
    <col min="1" max="1" width="5.28125" style="1" customWidth="1"/>
    <col min="2" max="2" width="13.8515625" style="1" customWidth="1"/>
    <col min="3" max="3" width="41.00390625" style="1" customWidth="1"/>
    <col min="4" max="4" width="9.140625" style="1" customWidth="1"/>
    <col min="5" max="20" width="4.140625" style="1" customWidth="1"/>
    <col min="21" max="21" width="5.8515625" style="1" customWidth="1"/>
    <col min="22" max="23" width="3.421875" style="1" customWidth="1"/>
    <col min="24" max="24" width="4.00390625" style="1" customWidth="1"/>
    <col min="25" max="25" width="4.57421875" style="1" customWidth="1"/>
    <col min="26" max="38" width="4.00390625" style="1" customWidth="1"/>
    <col min="39" max="39" width="5.421875" style="1" customWidth="1"/>
    <col min="40" max="40" width="4.00390625" style="1" customWidth="1"/>
    <col min="41" max="41" width="5.421875" style="1" customWidth="1"/>
    <col min="42" max="42" width="5.8515625" style="1" customWidth="1"/>
    <col min="43" max="45" width="4.00390625" style="1" customWidth="1"/>
    <col min="46" max="46" width="5.7109375" style="6" customWidth="1"/>
    <col min="47" max="47" width="5.421875" style="6" customWidth="1"/>
    <col min="48" max="56" width="3.28125" style="1" customWidth="1"/>
    <col min="57" max="57" width="11.57421875" style="1" customWidth="1"/>
    <col min="58" max="58" width="10.421875" style="51" customWidth="1"/>
    <col min="59" max="16384" width="9.140625" style="1" customWidth="1"/>
  </cols>
  <sheetData>
    <row r="1" spans="1:57" ht="72.75" customHeight="1" thickBot="1">
      <c r="A1" s="167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9.7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28.5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24.75" customHeight="1" thickBot="1">
      <c r="A7" s="221" t="s">
        <v>119</v>
      </c>
      <c r="B7" s="198" t="s">
        <v>52</v>
      </c>
      <c r="C7" s="198" t="s">
        <v>53</v>
      </c>
      <c r="D7" s="22" t="s">
        <v>19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 t="s">
        <v>20</v>
      </c>
      <c r="W7" s="81" t="s">
        <v>20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 t="s">
        <v>20</v>
      </c>
      <c r="AW7" s="81" t="s">
        <v>20</v>
      </c>
      <c r="AX7" s="81" t="s">
        <v>20</v>
      </c>
      <c r="AY7" s="81" t="s">
        <v>20</v>
      </c>
      <c r="AZ7" s="81" t="s">
        <v>20</v>
      </c>
      <c r="BA7" s="81" t="s">
        <v>20</v>
      </c>
      <c r="BB7" s="81" t="s">
        <v>20</v>
      </c>
      <c r="BC7" s="81" t="s">
        <v>20</v>
      </c>
      <c r="BD7" s="81" t="s">
        <v>20</v>
      </c>
      <c r="BE7" s="82"/>
    </row>
    <row r="8" spans="1:57" ht="24.75" customHeight="1" thickBot="1">
      <c r="A8" s="221"/>
      <c r="B8" s="199"/>
      <c r="C8" s="199"/>
      <c r="D8" s="22" t="s">
        <v>21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 t="s">
        <v>20</v>
      </c>
      <c r="W8" s="81" t="s">
        <v>20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 t="s">
        <v>20</v>
      </c>
      <c r="AW8" s="81" t="s">
        <v>20</v>
      </c>
      <c r="AX8" s="81" t="s">
        <v>20</v>
      </c>
      <c r="AY8" s="81" t="s">
        <v>20</v>
      </c>
      <c r="AZ8" s="81" t="s">
        <v>20</v>
      </c>
      <c r="BA8" s="81" t="s">
        <v>20</v>
      </c>
      <c r="BB8" s="81" t="s">
        <v>20</v>
      </c>
      <c r="BC8" s="81" t="s">
        <v>20</v>
      </c>
      <c r="BD8" s="81" t="s">
        <v>20</v>
      </c>
      <c r="BE8" s="82"/>
    </row>
    <row r="9" spans="1:57" ht="20.25" customHeight="1" thickBot="1">
      <c r="A9" s="221"/>
      <c r="B9" s="206" t="s">
        <v>54</v>
      </c>
      <c r="C9" s="208" t="s">
        <v>55</v>
      </c>
      <c r="D9" s="4" t="s">
        <v>19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1" t="s">
        <v>20</v>
      </c>
      <c r="W9" s="81" t="s">
        <v>20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 t="s">
        <v>95</v>
      </c>
      <c r="AN9" s="84"/>
      <c r="AO9" s="85"/>
      <c r="AP9" s="85"/>
      <c r="AQ9" s="85"/>
      <c r="AR9" s="91"/>
      <c r="AS9" s="91"/>
      <c r="AT9" s="91"/>
      <c r="AU9" s="88"/>
      <c r="AV9" s="89" t="s">
        <v>20</v>
      </c>
      <c r="AW9" s="89" t="s">
        <v>20</v>
      </c>
      <c r="AX9" s="89" t="s">
        <v>20</v>
      </c>
      <c r="AY9" s="89" t="s">
        <v>20</v>
      </c>
      <c r="AZ9" s="89" t="s">
        <v>20</v>
      </c>
      <c r="BA9" s="89" t="s">
        <v>20</v>
      </c>
      <c r="BB9" s="89" t="s">
        <v>20</v>
      </c>
      <c r="BC9" s="89" t="s">
        <v>20</v>
      </c>
      <c r="BD9" s="89" t="s">
        <v>20</v>
      </c>
      <c r="BE9" s="82"/>
    </row>
    <row r="10" spans="1:57" ht="20.25" customHeight="1" thickBot="1">
      <c r="A10" s="221"/>
      <c r="B10" s="207"/>
      <c r="C10" s="210"/>
      <c r="D10" s="4" t="s">
        <v>21</v>
      </c>
      <c r="E10" s="83"/>
      <c r="F10" s="83"/>
      <c r="G10" s="83"/>
      <c r="H10" s="83"/>
      <c r="I10" s="83"/>
      <c r="J10" s="83"/>
      <c r="K10" s="83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1" t="s">
        <v>20</v>
      </c>
      <c r="W10" s="81" t="s">
        <v>20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86"/>
      <c r="AR10" s="86"/>
      <c r="AS10" s="86"/>
      <c r="AT10" s="87"/>
      <c r="AU10" s="88"/>
      <c r="AV10" s="89" t="s">
        <v>20</v>
      </c>
      <c r="AW10" s="89" t="s">
        <v>20</v>
      </c>
      <c r="AX10" s="89" t="s">
        <v>20</v>
      </c>
      <c r="AY10" s="89" t="s">
        <v>20</v>
      </c>
      <c r="AZ10" s="89" t="s">
        <v>20</v>
      </c>
      <c r="BA10" s="89" t="s">
        <v>20</v>
      </c>
      <c r="BB10" s="89" t="s">
        <v>20</v>
      </c>
      <c r="BC10" s="89" t="s">
        <v>20</v>
      </c>
      <c r="BD10" s="89" t="s">
        <v>20</v>
      </c>
      <c r="BE10" s="82"/>
    </row>
    <row r="11" spans="1:57" ht="20.25" customHeight="1" thickBot="1">
      <c r="A11" s="221"/>
      <c r="B11" s="206" t="s">
        <v>56</v>
      </c>
      <c r="C11" s="208" t="s">
        <v>22</v>
      </c>
      <c r="D11" s="4" t="s">
        <v>19</v>
      </c>
      <c r="E11" s="83"/>
      <c r="F11" s="83"/>
      <c r="G11" s="83"/>
      <c r="H11" s="83"/>
      <c r="I11" s="83"/>
      <c r="J11" s="83"/>
      <c r="K11" s="8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81" t="s">
        <v>20</v>
      </c>
      <c r="W11" s="81" t="s">
        <v>20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85"/>
      <c r="AO11" s="85"/>
      <c r="AP11" s="85" t="s">
        <v>95</v>
      </c>
      <c r="AQ11" s="83"/>
      <c r="AR11" s="83"/>
      <c r="AS11" s="83"/>
      <c r="AT11" s="87"/>
      <c r="AU11" s="88"/>
      <c r="AV11" s="89" t="s">
        <v>20</v>
      </c>
      <c r="AW11" s="89" t="s">
        <v>20</v>
      </c>
      <c r="AX11" s="89" t="s">
        <v>20</v>
      </c>
      <c r="AY11" s="89" t="s">
        <v>20</v>
      </c>
      <c r="AZ11" s="89" t="s">
        <v>20</v>
      </c>
      <c r="BA11" s="89" t="s">
        <v>20</v>
      </c>
      <c r="BB11" s="89" t="s">
        <v>20</v>
      </c>
      <c r="BC11" s="89" t="s">
        <v>20</v>
      </c>
      <c r="BD11" s="89" t="s">
        <v>20</v>
      </c>
      <c r="BE11" s="82"/>
    </row>
    <row r="12" spans="1:57" ht="20.25" customHeight="1" thickBot="1">
      <c r="A12" s="221"/>
      <c r="B12" s="207"/>
      <c r="C12" s="209"/>
      <c r="D12" s="4" t="s">
        <v>21</v>
      </c>
      <c r="E12" s="83"/>
      <c r="F12" s="83"/>
      <c r="G12" s="83"/>
      <c r="H12" s="83"/>
      <c r="I12" s="83"/>
      <c r="J12" s="83"/>
      <c r="K12" s="83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1" t="s">
        <v>20</v>
      </c>
      <c r="W12" s="81" t="s">
        <v>20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86"/>
      <c r="AR12" s="86"/>
      <c r="AS12" s="86"/>
      <c r="AT12" s="87"/>
      <c r="AU12" s="88"/>
      <c r="AV12" s="89" t="s">
        <v>20</v>
      </c>
      <c r="AW12" s="89" t="s">
        <v>20</v>
      </c>
      <c r="AX12" s="89" t="s">
        <v>20</v>
      </c>
      <c r="AY12" s="89" t="s">
        <v>20</v>
      </c>
      <c r="AZ12" s="89" t="s">
        <v>20</v>
      </c>
      <c r="BA12" s="89" t="s">
        <v>20</v>
      </c>
      <c r="BB12" s="89" t="s">
        <v>20</v>
      </c>
      <c r="BC12" s="89" t="s">
        <v>20</v>
      </c>
      <c r="BD12" s="89" t="s">
        <v>20</v>
      </c>
      <c r="BE12" s="82"/>
    </row>
    <row r="13" spans="1:57" ht="20.25" customHeight="1" thickBot="1">
      <c r="A13" s="221"/>
      <c r="B13" s="206" t="s">
        <v>57</v>
      </c>
      <c r="C13" s="208" t="s">
        <v>33</v>
      </c>
      <c r="D13" s="4" t="s">
        <v>19</v>
      </c>
      <c r="E13" s="83"/>
      <c r="F13" s="83"/>
      <c r="G13" s="83"/>
      <c r="H13" s="83"/>
      <c r="I13" s="83"/>
      <c r="J13" s="83"/>
      <c r="K13" s="83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81" t="s">
        <v>20</v>
      </c>
      <c r="W13" s="81" t="s">
        <v>20</v>
      </c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4"/>
      <c r="AN13" s="84"/>
      <c r="AO13" s="85"/>
      <c r="AP13" s="85"/>
      <c r="AQ13" s="83"/>
      <c r="AR13" s="83"/>
      <c r="AS13" s="83"/>
      <c r="AT13" s="87"/>
      <c r="AU13" s="88"/>
      <c r="AV13" s="89" t="s">
        <v>20</v>
      </c>
      <c r="AW13" s="89" t="s">
        <v>20</v>
      </c>
      <c r="AX13" s="89" t="s">
        <v>20</v>
      </c>
      <c r="AY13" s="89" t="s">
        <v>20</v>
      </c>
      <c r="AZ13" s="89" t="s">
        <v>20</v>
      </c>
      <c r="BA13" s="89" t="s">
        <v>20</v>
      </c>
      <c r="BB13" s="89" t="s">
        <v>20</v>
      </c>
      <c r="BC13" s="89" t="s">
        <v>20</v>
      </c>
      <c r="BD13" s="89" t="s">
        <v>20</v>
      </c>
      <c r="BE13" s="82"/>
    </row>
    <row r="14" spans="1:57" ht="20.25" customHeight="1" thickBot="1">
      <c r="A14" s="221"/>
      <c r="B14" s="207"/>
      <c r="C14" s="210"/>
      <c r="D14" s="4" t="s">
        <v>21</v>
      </c>
      <c r="E14" s="83"/>
      <c r="F14" s="83"/>
      <c r="G14" s="83"/>
      <c r="H14" s="83"/>
      <c r="I14" s="83"/>
      <c r="J14" s="83"/>
      <c r="K14" s="83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81" t="s">
        <v>20</v>
      </c>
      <c r="W14" s="81" t="s">
        <v>20</v>
      </c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4"/>
      <c r="AO14" s="85"/>
      <c r="AP14" s="85"/>
      <c r="AQ14" s="83"/>
      <c r="AR14" s="83"/>
      <c r="AS14" s="83"/>
      <c r="AT14" s="84"/>
      <c r="AU14" s="88"/>
      <c r="AV14" s="89" t="s">
        <v>20</v>
      </c>
      <c r="AW14" s="89" t="s">
        <v>20</v>
      </c>
      <c r="AX14" s="89" t="s">
        <v>20</v>
      </c>
      <c r="AY14" s="89" t="s">
        <v>20</v>
      </c>
      <c r="AZ14" s="89" t="s">
        <v>20</v>
      </c>
      <c r="BA14" s="89" t="s">
        <v>20</v>
      </c>
      <c r="BB14" s="89" t="s">
        <v>20</v>
      </c>
      <c r="BC14" s="89" t="s">
        <v>20</v>
      </c>
      <c r="BD14" s="89" t="s">
        <v>20</v>
      </c>
      <c r="BE14" s="82"/>
    </row>
    <row r="15" spans="1:58" s="6" customFormat="1" ht="20.25" customHeight="1" thickBot="1">
      <c r="A15" s="221"/>
      <c r="B15" s="206" t="s">
        <v>58</v>
      </c>
      <c r="C15" s="211" t="s">
        <v>59</v>
      </c>
      <c r="D15" s="5" t="s">
        <v>19</v>
      </c>
      <c r="E15" s="84"/>
      <c r="F15" s="84"/>
      <c r="G15" s="84"/>
      <c r="H15" s="84"/>
      <c r="I15" s="84"/>
      <c r="J15" s="84"/>
      <c r="K15" s="84"/>
      <c r="L15" s="90"/>
      <c r="M15" s="90"/>
      <c r="N15" s="90"/>
      <c r="O15" s="90"/>
      <c r="P15" s="90"/>
      <c r="Q15" s="90"/>
      <c r="R15" s="90"/>
      <c r="S15" s="90"/>
      <c r="T15" s="90"/>
      <c r="U15" s="90" t="s">
        <v>96</v>
      </c>
      <c r="V15" s="81" t="s">
        <v>20</v>
      </c>
      <c r="W15" s="81" t="s">
        <v>20</v>
      </c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4" t="s">
        <v>96</v>
      </c>
      <c r="AN15" s="84"/>
      <c r="AO15" s="85"/>
      <c r="AP15" s="85"/>
      <c r="AQ15" s="84"/>
      <c r="AR15" s="84"/>
      <c r="AS15" s="84"/>
      <c r="AT15" s="87"/>
      <c r="AU15" s="88"/>
      <c r="AV15" s="89" t="s">
        <v>20</v>
      </c>
      <c r="AW15" s="89" t="s">
        <v>20</v>
      </c>
      <c r="AX15" s="89" t="s">
        <v>20</v>
      </c>
      <c r="AY15" s="89" t="s">
        <v>20</v>
      </c>
      <c r="AZ15" s="89" t="s">
        <v>20</v>
      </c>
      <c r="BA15" s="89" t="s">
        <v>20</v>
      </c>
      <c r="BB15" s="89" t="s">
        <v>20</v>
      </c>
      <c r="BC15" s="89" t="s">
        <v>20</v>
      </c>
      <c r="BD15" s="89" t="s">
        <v>20</v>
      </c>
      <c r="BE15" s="92"/>
      <c r="BF15" s="53"/>
    </row>
    <row r="16" spans="1:58" s="6" customFormat="1" ht="20.25" customHeight="1" thickBot="1">
      <c r="A16" s="221"/>
      <c r="B16" s="207"/>
      <c r="C16" s="212"/>
      <c r="D16" s="5" t="s">
        <v>21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1" t="s">
        <v>20</v>
      </c>
      <c r="W16" s="81" t="s">
        <v>20</v>
      </c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4"/>
      <c r="AN16" s="87"/>
      <c r="AO16" s="91"/>
      <c r="AP16" s="91"/>
      <c r="AQ16" s="87"/>
      <c r="AR16" s="87"/>
      <c r="AS16" s="87"/>
      <c r="AT16" s="87"/>
      <c r="AU16" s="88"/>
      <c r="AV16" s="89" t="s">
        <v>20</v>
      </c>
      <c r="AW16" s="89" t="s">
        <v>20</v>
      </c>
      <c r="AX16" s="89" t="s">
        <v>20</v>
      </c>
      <c r="AY16" s="89" t="s">
        <v>20</v>
      </c>
      <c r="AZ16" s="89" t="s">
        <v>20</v>
      </c>
      <c r="BA16" s="89" t="s">
        <v>20</v>
      </c>
      <c r="BB16" s="89" t="s">
        <v>20</v>
      </c>
      <c r="BC16" s="89" t="s">
        <v>20</v>
      </c>
      <c r="BD16" s="89" t="s">
        <v>20</v>
      </c>
      <c r="BE16" s="92"/>
      <c r="BF16" s="53"/>
    </row>
    <row r="17" spans="1:58" s="6" customFormat="1" ht="20.25" customHeight="1" thickBot="1">
      <c r="A17" s="221"/>
      <c r="B17" s="206" t="s">
        <v>60</v>
      </c>
      <c r="C17" s="181" t="s">
        <v>61</v>
      </c>
      <c r="D17" s="5" t="s">
        <v>19</v>
      </c>
      <c r="E17" s="84"/>
      <c r="F17" s="84"/>
      <c r="G17" s="84"/>
      <c r="H17" s="84"/>
      <c r="I17" s="84"/>
      <c r="J17" s="84"/>
      <c r="K17" s="8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1" t="s">
        <v>20</v>
      </c>
      <c r="W17" s="81" t="s">
        <v>20</v>
      </c>
      <c r="X17" s="84"/>
      <c r="Y17" s="84"/>
      <c r="Z17" s="84"/>
      <c r="AA17" s="84"/>
      <c r="AB17" s="84"/>
      <c r="AC17" s="84"/>
      <c r="AD17" s="84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85" t="s">
        <v>95</v>
      </c>
      <c r="AP17" s="85"/>
      <c r="AQ17" s="84"/>
      <c r="AR17" s="84"/>
      <c r="AS17" s="84"/>
      <c r="AT17" s="84"/>
      <c r="AU17" s="88"/>
      <c r="AV17" s="89" t="s">
        <v>20</v>
      </c>
      <c r="AW17" s="89" t="s">
        <v>20</v>
      </c>
      <c r="AX17" s="89" t="s">
        <v>20</v>
      </c>
      <c r="AY17" s="89" t="s">
        <v>20</v>
      </c>
      <c r="AZ17" s="89" t="s">
        <v>20</v>
      </c>
      <c r="BA17" s="89" t="s">
        <v>20</v>
      </c>
      <c r="BB17" s="89" t="s">
        <v>20</v>
      </c>
      <c r="BC17" s="89" t="s">
        <v>20</v>
      </c>
      <c r="BD17" s="89" t="s">
        <v>20</v>
      </c>
      <c r="BE17" s="92"/>
      <c r="BF17" s="53"/>
    </row>
    <row r="18" spans="1:58" s="6" customFormat="1" ht="20.25" customHeight="1" thickBot="1">
      <c r="A18" s="221"/>
      <c r="B18" s="207"/>
      <c r="C18" s="182"/>
      <c r="D18" s="5" t="s">
        <v>21</v>
      </c>
      <c r="E18" s="84"/>
      <c r="F18" s="84"/>
      <c r="G18" s="84"/>
      <c r="H18" s="84"/>
      <c r="I18" s="84"/>
      <c r="J18" s="84"/>
      <c r="K18" s="8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1" t="s">
        <v>20</v>
      </c>
      <c r="W18" s="81" t="s">
        <v>20</v>
      </c>
      <c r="X18" s="84"/>
      <c r="Y18" s="84"/>
      <c r="Z18" s="84"/>
      <c r="AA18" s="84"/>
      <c r="AB18" s="84"/>
      <c r="AC18" s="84"/>
      <c r="AD18" s="84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  <c r="AP18" s="91"/>
      <c r="AQ18" s="87"/>
      <c r="AR18" s="87"/>
      <c r="AS18" s="87"/>
      <c r="AT18" s="87"/>
      <c r="AU18" s="88"/>
      <c r="AV18" s="89" t="s">
        <v>20</v>
      </c>
      <c r="AW18" s="89" t="s">
        <v>20</v>
      </c>
      <c r="AX18" s="89" t="s">
        <v>20</v>
      </c>
      <c r="AY18" s="89" t="s">
        <v>20</v>
      </c>
      <c r="AZ18" s="89" t="s">
        <v>20</v>
      </c>
      <c r="BA18" s="89" t="s">
        <v>20</v>
      </c>
      <c r="BB18" s="89" t="s">
        <v>20</v>
      </c>
      <c r="BC18" s="89" t="s">
        <v>20</v>
      </c>
      <c r="BD18" s="89" t="s">
        <v>20</v>
      </c>
      <c r="BE18" s="92"/>
      <c r="BF18" s="53"/>
    </row>
    <row r="19" spans="1:101" ht="19.5" customHeight="1" thickBot="1">
      <c r="A19" s="221"/>
      <c r="B19" s="198" t="s">
        <v>62</v>
      </c>
      <c r="C19" s="198" t="s">
        <v>63</v>
      </c>
      <c r="D19" s="22" t="s">
        <v>19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 t="s">
        <v>20</v>
      </c>
      <c r="W19" s="81" t="s">
        <v>20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9" t="s">
        <v>20</v>
      </c>
      <c r="AW19" s="89" t="s">
        <v>20</v>
      </c>
      <c r="AX19" s="89" t="s">
        <v>20</v>
      </c>
      <c r="AY19" s="89" t="s">
        <v>20</v>
      </c>
      <c r="AZ19" s="89" t="s">
        <v>20</v>
      </c>
      <c r="BA19" s="89" t="s">
        <v>20</v>
      </c>
      <c r="BB19" s="89" t="s">
        <v>20</v>
      </c>
      <c r="BC19" s="89" t="s">
        <v>20</v>
      </c>
      <c r="BD19" s="89" t="s">
        <v>20</v>
      </c>
      <c r="BE19" s="92"/>
      <c r="BF19" s="53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19.5" customHeight="1" thickBot="1">
      <c r="A20" s="221"/>
      <c r="B20" s="199"/>
      <c r="C20" s="199"/>
      <c r="D20" s="22" t="s">
        <v>21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 t="s">
        <v>20</v>
      </c>
      <c r="W20" s="81" t="s">
        <v>20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9" t="s">
        <v>20</v>
      </c>
      <c r="AW20" s="89" t="s">
        <v>20</v>
      </c>
      <c r="AX20" s="89" t="s">
        <v>20</v>
      </c>
      <c r="AY20" s="89" t="s">
        <v>20</v>
      </c>
      <c r="AZ20" s="89" t="s">
        <v>20</v>
      </c>
      <c r="BA20" s="89" t="s">
        <v>20</v>
      </c>
      <c r="BB20" s="89" t="s">
        <v>20</v>
      </c>
      <c r="BC20" s="89" t="s">
        <v>20</v>
      </c>
      <c r="BD20" s="89" t="s">
        <v>20</v>
      </c>
      <c r="BE20" s="92"/>
      <c r="BF20" s="53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57" ht="19.5" customHeight="1" thickBot="1">
      <c r="A21" s="221"/>
      <c r="B21" s="206" t="s">
        <v>64</v>
      </c>
      <c r="C21" s="208" t="s">
        <v>23</v>
      </c>
      <c r="D21" s="4" t="s">
        <v>19</v>
      </c>
      <c r="E21" s="83"/>
      <c r="F21" s="83"/>
      <c r="G21" s="83"/>
      <c r="H21" s="83"/>
      <c r="I21" s="83"/>
      <c r="J21" s="83"/>
      <c r="K21" s="83"/>
      <c r="L21" s="90"/>
      <c r="M21" s="90"/>
      <c r="N21" s="90"/>
      <c r="O21" s="90"/>
      <c r="P21" s="90"/>
      <c r="Q21" s="90"/>
      <c r="R21" s="90"/>
      <c r="S21" s="90"/>
      <c r="T21" s="90"/>
      <c r="U21" s="90" t="s">
        <v>95</v>
      </c>
      <c r="V21" s="81" t="s">
        <v>20</v>
      </c>
      <c r="W21" s="81" t="s">
        <v>20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87"/>
      <c r="AR21" s="87"/>
      <c r="AS21" s="87"/>
      <c r="AT21" s="87"/>
      <c r="AU21" s="88"/>
      <c r="AV21" s="89" t="s">
        <v>20</v>
      </c>
      <c r="AW21" s="89" t="s">
        <v>20</v>
      </c>
      <c r="AX21" s="89" t="s">
        <v>20</v>
      </c>
      <c r="AY21" s="89" t="s">
        <v>20</v>
      </c>
      <c r="AZ21" s="89" t="s">
        <v>20</v>
      </c>
      <c r="BA21" s="89" t="s">
        <v>20</v>
      </c>
      <c r="BB21" s="89" t="s">
        <v>20</v>
      </c>
      <c r="BC21" s="89" t="s">
        <v>20</v>
      </c>
      <c r="BD21" s="89" t="s">
        <v>20</v>
      </c>
      <c r="BE21" s="82"/>
    </row>
    <row r="22" spans="1:57" ht="19.5" customHeight="1" thickBot="1">
      <c r="A22" s="221"/>
      <c r="B22" s="213"/>
      <c r="C22" s="214"/>
      <c r="D22" s="4" t="s">
        <v>21</v>
      </c>
      <c r="E22" s="83"/>
      <c r="F22" s="83"/>
      <c r="G22" s="83"/>
      <c r="H22" s="83"/>
      <c r="I22" s="83"/>
      <c r="J22" s="83"/>
      <c r="K22" s="83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1" t="s">
        <v>20</v>
      </c>
      <c r="W22" s="81" t="s">
        <v>20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87"/>
      <c r="AR22" s="87"/>
      <c r="AS22" s="87"/>
      <c r="AT22" s="87"/>
      <c r="AU22" s="88"/>
      <c r="AV22" s="89" t="s">
        <v>20</v>
      </c>
      <c r="AW22" s="89" t="s">
        <v>20</v>
      </c>
      <c r="AX22" s="89" t="s">
        <v>20</v>
      </c>
      <c r="AY22" s="89" t="s">
        <v>20</v>
      </c>
      <c r="AZ22" s="89" t="s">
        <v>20</v>
      </c>
      <c r="BA22" s="89" t="s">
        <v>20</v>
      </c>
      <c r="BB22" s="89" t="s">
        <v>20</v>
      </c>
      <c r="BC22" s="89" t="s">
        <v>20</v>
      </c>
      <c r="BD22" s="89" t="s">
        <v>20</v>
      </c>
      <c r="BE22" s="82"/>
    </row>
    <row r="23" spans="1:57" ht="19.5" customHeight="1" thickBot="1">
      <c r="A23" s="223"/>
      <c r="B23" s="200" t="s">
        <v>65</v>
      </c>
      <c r="C23" s="200" t="s">
        <v>66</v>
      </c>
      <c r="D23" s="4" t="s">
        <v>19</v>
      </c>
      <c r="E23" s="83"/>
      <c r="F23" s="83"/>
      <c r="G23" s="83"/>
      <c r="H23" s="83"/>
      <c r="I23" s="83"/>
      <c r="J23" s="83"/>
      <c r="K23" s="83"/>
      <c r="L23" s="90"/>
      <c r="M23" s="90"/>
      <c r="N23" s="90"/>
      <c r="O23" s="90"/>
      <c r="P23" s="90"/>
      <c r="Q23" s="90"/>
      <c r="R23" s="90"/>
      <c r="S23" s="90"/>
      <c r="T23" s="90"/>
      <c r="U23" s="90" t="s">
        <v>95</v>
      </c>
      <c r="V23" s="81" t="s">
        <v>20</v>
      </c>
      <c r="W23" s="81" t="s">
        <v>20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4"/>
      <c r="AR23" s="84"/>
      <c r="AS23" s="84"/>
      <c r="AT23" s="87"/>
      <c r="AU23" s="88"/>
      <c r="AV23" s="89" t="s">
        <v>20</v>
      </c>
      <c r="AW23" s="89" t="s">
        <v>20</v>
      </c>
      <c r="AX23" s="89" t="s">
        <v>20</v>
      </c>
      <c r="AY23" s="89" t="s">
        <v>20</v>
      </c>
      <c r="AZ23" s="89" t="s">
        <v>20</v>
      </c>
      <c r="BA23" s="89" t="s">
        <v>20</v>
      </c>
      <c r="BB23" s="89" t="s">
        <v>20</v>
      </c>
      <c r="BC23" s="89" t="s">
        <v>20</v>
      </c>
      <c r="BD23" s="89" t="s">
        <v>20</v>
      </c>
      <c r="BE23" s="82"/>
    </row>
    <row r="24" spans="1:57" ht="19.5" customHeight="1" thickBot="1">
      <c r="A24" s="223"/>
      <c r="B24" s="200"/>
      <c r="C24" s="201"/>
      <c r="D24" s="4" t="s">
        <v>21</v>
      </c>
      <c r="E24" s="83"/>
      <c r="F24" s="83"/>
      <c r="G24" s="83"/>
      <c r="H24" s="83"/>
      <c r="I24" s="83"/>
      <c r="J24" s="83"/>
      <c r="K24" s="83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81" t="s">
        <v>20</v>
      </c>
      <c r="W24" s="81" t="s">
        <v>20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87"/>
      <c r="AR24" s="87"/>
      <c r="AS24" s="87"/>
      <c r="AT24" s="87"/>
      <c r="AU24" s="88"/>
      <c r="AV24" s="89" t="s">
        <v>20</v>
      </c>
      <c r="AW24" s="89" t="s">
        <v>20</v>
      </c>
      <c r="AX24" s="89" t="s">
        <v>20</v>
      </c>
      <c r="AY24" s="89" t="s">
        <v>20</v>
      </c>
      <c r="AZ24" s="89" t="s">
        <v>20</v>
      </c>
      <c r="BA24" s="89" t="s">
        <v>20</v>
      </c>
      <c r="BB24" s="89" t="s">
        <v>20</v>
      </c>
      <c r="BC24" s="89" t="s">
        <v>20</v>
      </c>
      <c r="BD24" s="89" t="s">
        <v>20</v>
      </c>
      <c r="BE24" s="82"/>
    </row>
    <row r="25" spans="1:57" ht="19.5" customHeight="1" thickBot="1">
      <c r="A25" s="223"/>
      <c r="B25" s="200" t="s">
        <v>67</v>
      </c>
      <c r="C25" s="201" t="s">
        <v>68</v>
      </c>
      <c r="D25" s="4" t="s">
        <v>19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 t="s">
        <v>95</v>
      </c>
      <c r="S25" s="83"/>
      <c r="T25" s="83"/>
      <c r="U25" s="83"/>
      <c r="V25" s="81" t="s">
        <v>20</v>
      </c>
      <c r="W25" s="81" t="s">
        <v>20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87"/>
      <c r="AR25" s="87"/>
      <c r="AS25" s="87"/>
      <c r="AT25" s="87"/>
      <c r="AU25" s="88"/>
      <c r="AV25" s="89" t="s">
        <v>20</v>
      </c>
      <c r="AW25" s="89" t="s">
        <v>20</v>
      </c>
      <c r="AX25" s="89" t="s">
        <v>20</v>
      </c>
      <c r="AY25" s="89" t="s">
        <v>20</v>
      </c>
      <c r="AZ25" s="89" t="s">
        <v>20</v>
      </c>
      <c r="BA25" s="89" t="s">
        <v>20</v>
      </c>
      <c r="BB25" s="89" t="s">
        <v>20</v>
      </c>
      <c r="BC25" s="89" t="s">
        <v>20</v>
      </c>
      <c r="BD25" s="89" t="s">
        <v>20</v>
      </c>
      <c r="BE25" s="82"/>
    </row>
    <row r="26" spans="1:57" ht="19.5" customHeight="1" thickBot="1">
      <c r="A26" s="223"/>
      <c r="B26" s="200"/>
      <c r="C26" s="201"/>
      <c r="D26" s="4" t="s">
        <v>21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90"/>
      <c r="S26" s="90"/>
      <c r="T26" s="90"/>
      <c r="U26" s="90"/>
      <c r="V26" s="81" t="s">
        <v>20</v>
      </c>
      <c r="W26" s="81" t="s">
        <v>20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87"/>
      <c r="AR26" s="87"/>
      <c r="AS26" s="87"/>
      <c r="AT26" s="87"/>
      <c r="AU26" s="88"/>
      <c r="AV26" s="89" t="s">
        <v>20</v>
      </c>
      <c r="AW26" s="89" t="s">
        <v>20</v>
      </c>
      <c r="AX26" s="89" t="s">
        <v>20</v>
      </c>
      <c r="AY26" s="89" t="s">
        <v>20</v>
      </c>
      <c r="AZ26" s="89" t="s">
        <v>20</v>
      </c>
      <c r="BA26" s="89" t="s">
        <v>20</v>
      </c>
      <c r="BB26" s="89" t="s">
        <v>20</v>
      </c>
      <c r="BC26" s="89" t="s">
        <v>20</v>
      </c>
      <c r="BD26" s="89" t="s">
        <v>20</v>
      </c>
      <c r="BE26" s="82"/>
    </row>
    <row r="27" spans="1:57" ht="19.5" customHeight="1" thickBot="1">
      <c r="A27" s="223"/>
      <c r="B27" s="198" t="s">
        <v>24</v>
      </c>
      <c r="C27" s="196" t="s">
        <v>69</v>
      </c>
      <c r="D27" s="22" t="s">
        <v>19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 t="s">
        <v>20</v>
      </c>
      <c r="W27" s="81" t="s">
        <v>20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9" t="s">
        <v>20</v>
      </c>
      <c r="AW27" s="89" t="s">
        <v>20</v>
      </c>
      <c r="AX27" s="89" t="s">
        <v>20</v>
      </c>
      <c r="AY27" s="89" t="s">
        <v>20</v>
      </c>
      <c r="AZ27" s="89" t="s">
        <v>20</v>
      </c>
      <c r="BA27" s="89" t="s">
        <v>20</v>
      </c>
      <c r="BB27" s="89" t="s">
        <v>20</v>
      </c>
      <c r="BC27" s="89" t="s">
        <v>20</v>
      </c>
      <c r="BD27" s="89" t="s">
        <v>20</v>
      </c>
      <c r="BE27" s="82"/>
    </row>
    <row r="28" spans="1:57" ht="19.5" customHeight="1" thickBot="1">
      <c r="A28" s="223"/>
      <c r="B28" s="199"/>
      <c r="C28" s="197"/>
      <c r="D28" s="22" t="s">
        <v>21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 t="s">
        <v>20</v>
      </c>
      <c r="W28" s="81" t="s">
        <v>20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9" t="s">
        <v>20</v>
      </c>
      <c r="AW28" s="89" t="s">
        <v>20</v>
      </c>
      <c r="AX28" s="89" t="s">
        <v>20</v>
      </c>
      <c r="AY28" s="89" t="s">
        <v>20</v>
      </c>
      <c r="AZ28" s="89" t="s">
        <v>20</v>
      </c>
      <c r="BA28" s="89" t="s">
        <v>20</v>
      </c>
      <c r="BB28" s="89" t="s">
        <v>20</v>
      </c>
      <c r="BC28" s="89" t="s">
        <v>20</v>
      </c>
      <c r="BD28" s="89" t="s">
        <v>20</v>
      </c>
      <c r="BE28" s="82"/>
    </row>
    <row r="29" spans="1:57" ht="19.5" customHeight="1" thickBot="1">
      <c r="A29" s="223"/>
      <c r="B29" s="204" t="s">
        <v>70</v>
      </c>
      <c r="C29" s="204" t="s">
        <v>71</v>
      </c>
      <c r="D29" s="25" t="s">
        <v>19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 t="s">
        <v>20</v>
      </c>
      <c r="W29" s="93" t="s">
        <v>20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89" t="s">
        <v>20</v>
      </c>
      <c r="AW29" s="89" t="s">
        <v>20</v>
      </c>
      <c r="AX29" s="89" t="s">
        <v>20</v>
      </c>
      <c r="AY29" s="89" t="s">
        <v>20</v>
      </c>
      <c r="AZ29" s="89" t="s">
        <v>20</v>
      </c>
      <c r="BA29" s="89" t="s">
        <v>20</v>
      </c>
      <c r="BB29" s="89" t="s">
        <v>20</v>
      </c>
      <c r="BC29" s="89" t="s">
        <v>20</v>
      </c>
      <c r="BD29" s="89" t="s">
        <v>20</v>
      </c>
      <c r="BE29" s="82"/>
    </row>
    <row r="30" spans="1:57" ht="19.5" customHeight="1" thickBot="1">
      <c r="A30" s="223"/>
      <c r="B30" s="205"/>
      <c r="C30" s="205"/>
      <c r="D30" s="26" t="s">
        <v>21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 t="s">
        <v>20</v>
      </c>
      <c r="W30" s="93" t="s">
        <v>20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89" t="s">
        <v>20</v>
      </c>
      <c r="AW30" s="89" t="s">
        <v>20</v>
      </c>
      <c r="AX30" s="89" t="s">
        <v>20</v>
      </c>
      <c r="AY30" s="89" t="s">
        <v>20</v>
      </c>
      <c r="AZ30" s="89" t="s">
        <v>20</v>
      </c>
      <c r="BA30" s="89" t="s">
        <v>20</v>
      </c>
      <c r="BB30" s="89" t="s">
        <v>20</v>
      </c>
      <c r="BC30" s="89" t="s">
        <v>20</v>
      </c>
      <c r="BD30" s="89" t="s">
        <v>20</v>
      </c>
      <c r="BE30" s="82"/>
    </row>
    <row r="31" spans="1:57" ht="21.75" customHeight="1" thickBot="1">
      <c r="A31" s="221"/>
      <c r="B31" s="215" t="s">
        <v>72</v>
      </c>
      <c r="C31" s="187" t="s">
        <v>73</v>
      </c>
      <c r="D31" s="24" t="s">
        <v>19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33" t="s">
        <v>20</v>
      </c>
      <c r="W31" s="33" t="s">
        <v>20</v>
      </c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 t="s">
        <v>95</v>
      </c>
      <c r="AQ31" s="94"/>
      <c r="AR31" s="94"/>
      <c r="AS31" s="94"/>
      <c r="AT31" s="94"/>
      <c r="AU31" s="95"/>
      <c r="AV31" s="81" t="s">
        <v>20</v>
      </c>
      <c r="AW31" s="81" t="s">
        <v>20</v>
      </c>
      <c r="AX31" s="81" t="s">
        <v>20</v>
      </c>
      <c r="AY31" s="81" t="s">
        <v>20</v>
      </c>
      <c r="AZ31" s="81" t="s">
        <v>20</v>
      </c>
      <c r="BA31" s="81" t="s">
        <v>20</v>
      </c>
      <c r="BB31" s="81" t="s">
        <v>20</v>
      </c>
      <c r="BC31" s="81" t="s">
        <v>20</v>
      </c>
      <c r="BD31" s="81" t="s">
        <v>20</v>
      </c>
      <c r="BE31" s="82"/>
    </row>
    <row r="32" spans="1:57" ht="27" customHeight="1" thickBot="1">
      <c r="A32" s="221"/>
      <c r="B32" s="216"/>
      <c r="C32" s="188"/>
      <c r="D32" s="24" t="s">
        <v>21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33" t="s">
        <v>20</v>
      </c>
      <c r="W32" s="33" t="s">
        <v>20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4"/>
      <c r="AR32" s="94"/>
      <c r="AS32" s="96"/>
      <c r="AT32" s="96"/>
      <c r="AU32" s="95"/>
      <c r="AV32" s="81" t="s">
        <v>20</v>
      </c>
      <c r="AW32" s="81" t="s">
        <v>20</v>
      </c>
      <c r="AX32" s="81" t="s">
        <v>20</v>
      </c>
      <c r="AY32" s="81" t="s">
        <v>20</v>
      </c>
      <c r="AZ32" s="81" t="s">
        <v>20</v>
      </c>
      <c r="BA32" s="81" t="s">
        <v>20</v>
      </c>
      <c r="BB32" s="81" t="s">
        <v>20</v>
      </c>
      <c r="BC32" s="81" t="s">
        <v>20</v>
      </c>
      <c r="BD32" s="81" t="s">
        <v>20</v>
      </c>
      <c r="BE32" s="82"/>
    </row>
    <row r="33" spans="1:57" ht="18.75" customHeight="1" thickBot="1">
      <c r="A33" s="221"/>
      <c r="B33" s="183" t="s">
        <v>74</v>
      </c>
      <c r="C33" s="202" t="s">
        <v>75</v>
      </c>
      <c r="D33" s="5" t="s">
        <v>19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1" t="s">
        <v>20</v>
      </c>
      <c r="W33" s="81" t="s">
        <v>20</v>
      </c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 t="s">
        <v>95</v>
      </c>
      <c r="AN33" s="85"/>
      <c r="AO33" s="85"/>
      <c r="AP33" s="85"/>
      <c r="AQ33" s="84"/>
      <c r="AR33" s="84"/>
      <c r="AS33" s="85"/>
      <c r="AT33" s="85"/>
      <c r="AU33" s="88"/>
      <c r="AV33" s="89" t="s">
        <v>20</v>
      </c>
      <c r="AW33" s="89" t="s">
        <v>20</v>
      </c>
      <c r="AX33" s="89" t="s">
        <v>20</v>
      </c>
      <c r="AY33" s="89" t="s">
        <v>20</v>
      </c>
      <c r="AZ33" s="89" t="s">
        <v>20</v>
      </c>
      <c r="BA33" s="89" t="s">
        <v>20</v>
      </c>
      <c r="BB33" s="89" t="s">
        <v>20</v>
      </c>
      <c r="BC33" s="89" t="s">
        <v>20</v>
      </c>
      <c r="BD33" s="89" t="s">
        <v>20</v>
      </c>
      <c r="BE33" s="82"/>
    </row>
    <row r="34" spans="1:57" ht="18.75" customHeight="1" thickBot="1">
      <c r="A34" s="221"/>
      <c r="B34" s="184"/>
      <c r="C34" s="203"/>
      <c r="D34" s="5" t="s">
        <v>21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1" t="s">
        <v>20</v>
      </c>
      <c r="W34" s="81" t="s">
        <v>20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87"/>
      <c r="AR34" s="87"/>
      <c r="AS34" s="91"/>
      <c r="AT34" s="91"/>
      <c r="AU34" s="88"/>
      <c r="AV34" s="89" t="s">
        <v>20</v>
      </c>
      <c r="AW34" s="89" t="s">
        <v>20</v>
      </c>
      <c r="AX34" s="89" t="s">
        <v>20</v>
      </c>
      <c r="AY34" s="89" t="s">
        <v>20</v>
      </c>
      <c r="AZ34" s="89" t="s">
        <v>20</v>
      </c>
      <c r="BA34" s="89" t="s">
        <v>20</v>
      </c>
      <c r="BB34" s="89" t="s">
        <v>20</v>
      </c>
      <c r="BC34" s="89" t="s">
        <v>20</v>
      </c>
      <c r="BD34" s="89" t="s">
        <v>20</v>
      </c>
      <c r="BE34" s="82"/>
    </row>
    <row r="35" spans="1:57" ht="18.75" customHeight="1" thickBot="1">
      <c r="A35" s="221"/>
      <c r="B35" s="181" t="s">
        <v>90</v>
      </c>
      <c r="C35" s="211" t="s">
        <v>91</v>
      </c>
      <c r="D35" s="5" t="s">
        <v>19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1" t="s">
        <v>20</v>
      </c>
      <c r="W35" s="81" t="s">
        <v>20</v>
      </c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8" t="s">
        <v>32</v>
      </c>
      <c r="AV35" s="89" t="s">
        <v>20</v>
      </c>
      <c r="AW35" s="89" t="s">
        <v>20</v>
      </c>
      <c r="AX35" s="89" t="s">
        <v>20</v>
      </c>
      <c r="AY35" s="89" t="s">
        <v>20</v>
      </c>
      <c r="AZ35" s="89" t="s">
        <v>20</v>
      </c>
      <c r="BA35" s="89" t="s">
        <v>20</v>
      </c>
      <c r="BB35" s="89" t="s">
        <v>20</v>
      </c>
      <c r="BC35" s="89" t="s">
        <v>20</v>
      </c>
      <c r="BD35" s="89" t="s">
        <v>20</v>
      </c>
      <c r="BE35" s="82"/>
    </row>
    <row r="36" spans="1:57" ht="18.75" customHeight="1" thickBot="1">
      <c r="A36" s="221"/>
      <c r="B36" s="182"/>
      <c r="C36" s="212"/>
      <c r="D36" s="5" t="s">
        <v>21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 t="s">
        <v>20</v>
      </c>
      <c r="W36" s="81" t="s">
        <v>20</v>
      </c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87"/>
      <c r="AR36" s="87"/>
      <c r="AS36" s="91"/>
      <c r="AT36" s="91"/>
      <c r="AU36" s="88"/>
      <c r="AV36" s="89" t="s">
        <v>20</v>
      </c>
      <c r="AW36" s="89" t="s">
        <v>20</v>
      </c>
      <c r="AX36" s="89" t="s">
        <v>20</v>
      </c>
      <c r="AY36" s="89" t="s">
        <v>20</v>
      </c>
      <c r="AZ36" s="89" t="s">
        <v>20</v>
      </c>
      <c r="BA36" s="89" t="s">
        <v>20</v>
      </c>
      <c r="BB36" s="89" t="s">
        <v>20</v>
      </c>
      <c r="BC36" s="89" t="s">
        <v>20</v>
      </c>
      <c r="BD36" s="89" t="s">
        <v>20</v>
      </c>
      <c r="BE36" s="82"/>
    </row>
    <row r="37" spans="1:57" ht="18.75" customHeight="1" thickBot="1">
      <c r="A37" s="221"/>
      <c r="B37" s="183" t="s">
        <v>76</v>
      </c>
      <c r="C37" s="185" t="s">
        <v>77</v>
      </c>
      <c r="D37" s="5" t="s">
        <v>19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4"/>
      <c r="U37" s="84"/>
      <c r="V37" s="81" t="s">
        <v>20</v>
      </c>
      <c r="W37" s="81" t="s">
        <v>20</v>
      </c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8" t="s">
        <v>32</v>
      </c>
      <c r="AV37" s="89" t="s">
        <v>20</v>
      </c>
      <c r="AW37" s="89" t="s">
        <v>20</v>
      </c>
      <c r="AX37" s="89" t="s">
        <v>20</v>
      </c>
      <c r="AY37" s="89" t="s">
        <v>20</v>
      </c>
      <c r="AZ37" s="89" t="s">
        <v>20</v>
      </c>
      <c r="BA37" s="89" t="s">
        <v>20</v>
      </c>
      <c r="BB37" s="89" t="s">
        <v>20</v>
      </c>
      <c r="BC37" s="89" t="s">
        <v>20</v>
      </c>
      <c r="BD37" s="89" t="s">
        <v>20</v>
      </c>
      <c r="BE37" s="82"/>
    </row>
    <row r="38" spans="1:57" ht="18.75" customHeight="1" thickBot="1">
      <c r="A38" s="221"/>
      <c r="B38" s="184"/>
      <c r="C38" s="186"/>
      <c r="D38" s="5" t="s">
        <v>21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4"/>
      <c r="U38" s="84"/>
      <c r="V38" s="81" t="s">
        <v>20</v>
      </c>
      <c r="W38" s="81" t="s">
        <v>20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87"/>
      <c r="AR38" s="87"/>
      <c r="AS38" s="91"/>
      <c r="AT38" s="91"/>
      <c r="AU38" s="88"/>
      <c r="AV38" s="89" t="s">
        <v>20</v>
      </c>
      <c r="AW38" s="89" t="s">
        <v>20</v>
      </c>
      <c r="AX38" s="89" t="s">
        <v>20</v>
      </c>
      <c r="AY38" s="89" t="s">
        <v>20</v>
      </c>
      <c r="AZ38" s="89" t="s">
        <v>20</v>
      </c>
      <c r="BA38" s="89" t="s">
        <v>20</v>
      </c>
      <c r="BB38" s="89" t="s">
        <v>20</v>
      </c>
      <c r="BC38" s="89" t="s">
        <v>20</v>
      </c>
      <c r="BD38" s="89" t="s">
        <v>20</v>
      </c>
      <c r="BE38" s="82"/>
    </row>
    <row r="39" spans="1:57" ht="18.75" customHeight="1" thickBot="1">
      <c r="A39" s="221"/>
      <c r="B39" s="183" t="s">
        <v>78</v>
      </c>
      <c r="C39" s="187" t="s">
        <v>79</v>
      </c>
      <c r="D39" s="5" t="s">
        <v>19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 t="s">
        <v>20</v>
      </c>
      <c r="W39" s="81" t="s">
        <v>20</v>
      </c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8" t="s">
        <v>32</v>
      </c>
      <c r="AV39" s="89" t="s">
        <v>20</v>
      </c>
      <c r="AW39" s="89" t="s">
        <v>20</v>
      </c>
      <c r="AX39" s="89" t="s">
        <v>20</v>
      </c>
      <c r="AY39" s="89" t="s">
        <v>20</v>
      </c>
      <c r="AZ39" s="89" t="s">
        <v>20</v>
      </c>
      <c r="BA39" s="89" t="s">
        <v>20</v>
      </c>
      <c r="BB39" s="89" t="s">
        <v>20</v>
      </c>
      <c r="BC39" s="89" t="s">
        <v>20</v>
      </c>
      <c r="BD39" s="89" t="s">
        <v>20</v>
      </c>
      <c r="BE39" s="82"/>
    </row>
    <row r="40" spans="1:57" ht="18.75" customHeight="1" thickBot="1">
      <c r="A40" s="221"/>
      <c r="B40" s="184"/>
      <c r="C40" s="188"/>
      <c r="D40" s="5" t="s">
        <v>21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 t="s">
        <v>20</v>
      </c>
      <c r="W40" s="81" t="s">
        <v>20</v>
      </c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4"/>
      <c r="AP40" s="84"/>
      <c r="AQ40" s="84"/>
      <c r="AR40" s="84"/>
      <c r="AS40" s="84"/>
      <c r="AT40" s="84"/>
      <c r="AU40" s="88"/>
      <c r="AV40" s="89" t="s">
        <v>20</v>
      </c>
      <c r="AW40" s="89" t="s">
        <v>20</v>
      </c>
      <c r="AX40" s="89" t="s">
        <v>20</v>
      </c>
      <c r="AY40" s="89" t="s">
        <v>20</v>
      </c>
      <c r="AZ40" s="89" t="s">
        <v>20</v>
      </c>
      <c r="BA40" s="89" t="s">
        <v>20</v>
      </c>
      <c r="BB40" s="89" t="s">
        <v>20</v>
      </c>
      <c r="BC40" s="89" t="s">
        <v>20</v>
      </c>
      <c r="BD40" s="89" t="s">
        <v>20</v>
      </c>
      <c r="BE40" s="82"/>
    </row>
    <row r="41" spans="1:57" ht="25.5" customHeight="1" thickBot="1">
      <c r="A41" s="221"/>
      <c r="B41" s="189" t="s">
        <v>80</v>
      </c>
      <c r="C41" s="181" t="s">
        <v>81</v>
      </c>
      <c r="D41" s="5" t="s">
        <v>19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 t="s">
        <v>95</v>
      </c>
      <c r="V41" s="81" t="s">
        <v>20</v>
      </c>
      <c r="W41" s="81" t="s">
        <v>20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87"/>
      <c r="AR41" s="87"/>
      <c r="AS41" s="87"/>
      <c r="AT41" s="87"/>
      <c r="AU41" s="88"/>
      <c r="AV41" s="89" t="s">
        <v>20</v>
      </c>
      <c r="AW41" s="89" t="s">
        <v>20</v>
      </c>
      <c r="AX41" s="89" t="s">
        <v>20</v>
      </c>
      <c r="AY41" s="89" t="s">
        <v>20</v>
      </c>
      <c r="AZ41" s="89" t="s">
        <v>20</v>
      </c>
      <c r="BA41" s="89" t="s">
        <v>20</v>
      </c>
      <c r="BB41" s="89" t="s">
        <v>20</v>
      </c>
      <c r="BC41" s="89" t="s">
        <v>20</v>
      </c>
      <c r="BD41" s="89" t="s">
        <v>20</v>
      </c>
      <c r="BE41" s="92"/>
    </row>
    <row r="42" spans="1:57" ht="23.25" customHeight="1" thickBot="1">
      <c r="A42" s="221"/>
      <c r="B42" s="182"/>
      <c r="C42" s="212"/>
      <c r="D42" s="5" t="s">
        <v>21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1" t="s">
        <v>20</v>
      </c>
      <c r="W42" s="81" t="s">
        <v>20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7"/>
      <c r="AR42" s="87"/>
      <c r="AS42" s="87"/>
      <c r="AT42" s="87"/>
      <c r="AU42" s="88"/>
      <c r="AV42" s="89" t="s">
        <v>20</v>
      </c>
      <c r="AW42" s="89" t="s">
        <v>20</v>
      </c>
      <c r="AX42" s="89" t="s">
        <v>20</v>
      </c>
      <c r="AY42" s="89" t="s">
        <v>20</v>
      </c>
      <c r="AZ42" s="89" t="s">
        <v>20</v>
      </c>
      <c r="BA42" s="89" t="s">
        <v>20</v>
      </c>
      <c r="BB42" s="89" t="s">
        <v>20</v>
      </c>
      <c r="BC42" s="89" t="s">
        <v>20</v>
      </c>
      <c r="BD42" s="89" t="s">
        <v>20</v>
      </c>
      <c r="BE42" s="92"/>
    </row>
    <row r="43" spans="1:57" ht="17.25" customHeight="1" thickBot="1">
      <c r="A43" s="221"/>
      <c r="B43" s="198" t="s">
        <v>82</v>
      </c>
      <c r="C43" s="196" t="s">
        <v>25</v>
      </c>
      <c r="D43" s="22" t="s">
        <v>19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 t="s">
        <v>20</v>
      </c>
      <c r="W43" s="81" t="s">
        <v>20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9" t="s">
        <v>20</v>
      </c>
      <c r="AW43" s="89" t="s">
        <v>20</v>
      </c>
      <c r="AX43" s="89" t="s">
        <v>20</v>
      </c>
      <c r="AY43" s="89" t="s">
        <v>20</v>
      </c>
      <c r="AZ43" s="89" t="s">
        <v>20</v>
      </c>
      <c r="BA43" s="89" t="s">
        <v>20</v>
      </c>
      <c r="BB43" s="89" t="s">
        <v>20</v>
      </c>
      <c r="BC43" s="89" t="s">
        <v>20</v>
      </c>
      <c r="BD43" s="89" t="s">
        <v>20</v>
      </c>
      <c r="BE43" s="97"/>
    </row>
    <row r="44" spans="1:57" ht="21" customHeight="1" thickBot="1">
      <c r="A44" s="221"/>
      <c r="B44" s="199"/>
      <c r="C44" s="197"/>
      <c r="D44" s="22" t="s">
        <v>21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 t="s">
        <v>20</v>
      </c>
      <c r="W44" s="81" t="s">
        <v>20</v>
      </c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9" t="s">
        <v>20</v>
      </c>
      <c r="AW44" s="89" t="s">
        <v>20</v>
      </c>
      <c r="AX44" s="89" t="s">
        <v>20</v>
      </c>
      <c r="AY44" s="89" t="s">
        <v>20</v>
      </c>
      <c r="AZ44" s="89" t="s">
        <v>20</v>
      </c>
      <c r="BA44" s="89" t="s">
        <v>20</v>
      </c>
      <c r="BB44" s="89" t="s">
        <v>20</v>
      </c>
      <c r="BC44" s="89" t="s">
        <v>20</v>
      </c>
      <c r="BD44" s="89" t="s">
        <v>20</v>
      </c>
      <c r="BE44" s="97"/>
    </row>
    <row r="45" spans="1:57" ht="24.75" customHeight="1" thickBot="1">
      <c r="A45" s="221"/>
      <c r="B45" s="177" t="s">
        <v>83</v>
      </c>
      <c r="C45" s="177" t="s">
        <v>84</v>
      </c>
      <c r="D45" s="45" t="s">
        <v>19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81" t="s">
        <v>20</v>
      </c>
      <c r="W45" s="81" t="s">
        <v>20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89" t="s">
        <v>20</v>
      </c>
      <c r="AW45" s="89" t="s">
        <v>20</v>
      </c>
      <c r="AX45" s="89" t="s">
        <v>20</v>
      </c>
      <c r="AY45" s="89" t="s">
        <v>20</v>
      </c>
      <c r="AZ45" s="89" t="s">
        <v>20</v>
      </c>
      <c r="BA45" s="89" t="s">
        <v>20</v>
      </c>
      <c r="BB45" s="89" t="s">
        <v>20</v>
      </c>
      <c r="BC45" s="89" t="s">
        <v>20</v>
      </c>
      <c r="BD45" s="89" t="s">
        <v>20</v>
      </c>
      <c r="BE45" s="92"/>
    </row>
    <row r="46" spans="1:57" ht="24.75" customHeight="1" thickBot="1">
      <c r="A46" s="221"/>
      <c r="B46" s="178"/>
      <c r="C46" s="178"/>
      <c r="D46" s="45" t="s">
        <v>21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81" t="s">
        <v>20</v>
      </c>
      <c r="W46" s="81" t="s">
        <v>20</v>
      </c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89" t="s">
        <v>20</v>
      </c>
      <c r="AW46" s="89" t="s">
        <v>20</v>
      </c>
      <c r="AX46" s="89" t="s">
        <v>20</v>
      </c>
      <c r="AY46" s="89" t="s">
        <v>20</v>
      </c>
      <c r="AZ46" s="89" t="s">
        <v>20</v>
      </c>
      <c r="BA46" s="89" t="s">
        <v>20</v>
      </c>
      <c r="BB46" s="89" t="s">
        <v>20</v>
      </c>
      <c r="BC46" s="89" t="s">
        <v>20</v>
      </c>
      <c r="BD46" s="89" t="s">
        <v>20</v>
      </c>
      <c r="BE46" s="92"/>
    </row>
    <row r="47" spans="1:57" ht="19.5" customHeight="1" thickBot="1">
      <c r="A47" s="221"/>
      <c r="B47" s="181" t="s">
        <v>26</v>
      </c>
      <c r="C47" s="179" t="s">
        <v>85</v>
      </c>
      <c r="D47" s="5" t="s">
        <v>19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1" t="s">
        <v>20</v>
      </c>
      <c r="W47" s="81" t="s">
        <v>20</v>
      </c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8"/>
      <c r="AV47" s="89" t="s">
        <v>20</v>
      </c>
      <c r="AW47" s="89" t="s">
        <v>20</v>
      </c>
      <c r="AX47" s="89" t="s">
        <v>20</v>
      </c>
      <c r="AY47" s="89" t="s">
        <v>20</v>
      </c>
      <c r="AZ47" s="89" t="s">
        <v>20</v>
      </c>
      <c r="BA47" s="89" t="s">
        <v>20</v>
      </c>
      <c r="BB47" s="89" t="s">
        <v>20</v>
      </c>
      <c r="BC47" s="89" t="s">
        <v>20</v>
      </c>
      <c r="BD47" s="89" t="s">
        <v>20</v>
      </c>
      <c r="BE47" s="92"/>
    </row>
    <row r="48" spans="1:57" ht="17.25" customHeight="1" thickBot="1">
      <c r="A48" s="221"/>
      <c r="B48" s="182"/>
      <c r="C48" s="180"/>
      <c r="D48" s="5" t="s">
        <v>21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1" t="s">
        <v>20</v>
      </c>
      <c r="W48" s="81" t="s">
        <v>20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8"/>
      <c r="AV48" s="89" t="s">
        <v>20</v>
      </c>
      <c r="AW48" s="89" t="s">
        <v>20</v>
      </c>
      <c r="AX48" s="89" t="s">
        <v>20</v>
      </c>
      <c r="AY48" s="89" t="s">
        <v>20</v>
      </c>
      <c r="AZ48" s="89" t="s">
        <v>20</v>
      </c>
      <c r="BA48" s="89" t="s">
        <v>20</v>
      </c>
      <c r="BB48" s="89" t="s">
        <v>20</v>
      </c>
      <c r="BC48" s="89" t="s">
        <v>20</v>
      </c>
      <c r="BD48" s="89" t="s">
        <v>20</v>
      </c>
      <c r="BE48" s="92"/>
    </row>
    <row r="49" spans="1:57" ht="24.75" customHeight="1" thickBot="1">
      <c r="A49" s="221"/>
      <c r="B49" s="177" t="s">
        <v>86</v>
      </c>
      <c r="C49" s="177" t="s">
        <v>120</v>
      </c>
      <c r="D49" s="45" t="s">
        <v>19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81" t="s">
        <v>20</v>
      </c>
      <c r="W49" s="81" t="s">
        <v>20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 t="s">
        <v>121</v>
      </c>
      <c r="AU49" s="99"/>
      <c r="AV49" s="89" t="s">
        <v>20</v>
      </c>
      <c r="AW49" s="89" t="s">
        <v>20</v>
      </c>
      <c r="AX49" s="89" t="s">
        <v>20</v>
      </c>
      <c r="AY49" s="89" t="s">
        <v>20</v>
      </c>
      <c r="AZ49" s="89" t="s">
        <v>20</v>
      </c>
      <c r="BA49" s="89" t="s">
        <v>20</v>
      </c>
      <c r="BB49" s="89" t="s">
        <v>20</v>
      </c>
      <c r="BC49" s="89" t="s">
        <v>20</v>
      </c>
      <c r="BD49" s="89" t="s">
        <v>20</v>
      </c>
      <c r="BE49" s="100"/>
    </row>
    <row r="50" spans="1:57" ht="24.75" customHeight="1" thickBot="1">
      <c r="A50" s="221"/>
      <c r="B50" s="178"/>
      <c r="C50" s="178"/>
      <c r="D50" s="45" t="s">
        <v>21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81" t="s">
        <v>20</v>
      </c>
      <c r="W50" s="81" t="s">
        <v>20</v>
      </c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89" t="s">
        <v>20</v>
      </c>
      <c r="AW50" s="89" t="s">
        <v>20</v>
      </c>
      <c r="AX50" s="89" t="s">
        <v>20</v>
      </c>
      <c r="AY50" s="89" t="s">
        <v>20</v>
      </c>
      <c r="AZ50" s="89" t="s">
        <v>20</v>
      </c>
      <c r="BA50" s="89" t="s">
        <v>20</v>
      </c>
      <c r="BB50" s="89" t="s">
        <v>20</v>
      </c>
      <c r="BC50" s="89" t="s">
        <v>20</v>
      </c>
      <c r="BD50" s="89" t="s">
        <v>20</v>
      </c>
      <c r="BE50" s="100"/>
    </row>
    <row r="51" spans="1:57" ht="17.25" customHeight="1" thickBot="1">
      <c r="A51" s="221"/>
      <c r="B51" s="181" t="s">
        <v>36</v>
      </c>
      <c r="C51" s="181" t="s">
        <v>88</v>
      </c>
      <c r="D51" s="5" t="s">
        <v>19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1" t="s">
        <v>20</v>
      </c>
      <c r="W51" s="81" t="s">
        <v>20</v>
      </c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8"/>
      <c r="AV51" s="89" t="s">
        <v>20</v>
      </c>
      <c r="AW51" s="89" t="s">
        <v>20</v>
      </c>
      <c r="AX51" s="89" t="s">
        <v>20</v>
      </c>
      <c r="AY51" s="89" t="s">
        <v>20</v>
      </c>
      <c r="AZ51" s="89" t="s">
        <v>20</v>
      </c>
      <c r="BA51" s="89" t="s">
        <v>20</v>
      </c>
      <c r="BB51" s="89" t="s">
        <v>20</v>
      </c>
      <c r="BC51" s="89" t="s">
        <v>20</v>
      </c>
      <c r="BD51" s="89" t="s">
        <v>20</v>
      </c>
      <c r="BE51" s="92"/>
    </row>
    <row r="52" spans="1:57" ht="18" customHeight="1" thickBot="1">
      <c r="A52" s="221"/>
      <c r="B52" s="182"/>
      <c r="C52" s="182"/>
      <c r="D52" s="5" t="s">
        <v>21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1" t="s">
        <v>20</v>
      </c>
      <c r="W52" s="81" t="s">
        <v>20</v>
      </c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8"/>
      <c r="AV52" s="89" t="s">
        <v>20</v>
      </c>
      <c r="AW52" s="89" t="s">
        <v>20</v>
      </c>
      <c r="AX52" s="89" t="s">
        <v>20</v>
      </c>
      <c r="AY52" s="89" t="s">
        <v>20</v>
      </c>
      <c r="AZ52" s="89" t="s">
        <v>20</v>
      </c>
      <c r="BA52" s="89" t="s">
        <v>20</v>
      </c>
      <c r="BB52" s="89" t="s">
        <v>20</v>
      </c>
      <c r="BC52" s="89" t="s">
        <v>20</v>
      </c>
      <c r="BD52" s="89" t="s">
        <v>20</v>
      </c>
      <c r="BE52" s="92"/>
    </row>
    <row r="53" spans="1:57" ht="15.75" customHeight="1" thickBot="1">
      <c r="A53" s="221"/>
      <c r="B53" s="181" t="s">
        <v>89</v>
      </c>
      <c r="C53" s="181" t="s">
        <v>27</v>
      </c>
      <c r="D53" s="5" t="s">
        <v>19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1" t="s">
        <v>20</v>
      </c>
      <c r="W53" s="81" t="s">
        <v>20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87"/>
      <c r="AR53" s="87"/>
      <c r="AS53" s="87"/>
      <c r="AT53" s="87"/>
      <c r="AU53" s="88"/>
      <c r="AV53" s="89" t="s">
        <v>20</v>
      </c>
      <c r="AW53" s="89" t="s">
        <v>20</v>
      </c>
      <c r="AX53" s="89" t="s">
        <v>20</v>
      </c>
      <c r="AY53" s="89" t="s">
        <v>20</v>
      </c>
      <c r="AZ53" s="89" t="s">
        <v>20</v>
      </c>
      <c r="BA53" s="89" t="s">
        <v>20</v>
      </c>
      <c r="BB53" s="89" t="s">
        <v>20</v>
      </c>
      <c r="BC53" s="89" t="s">
        <v>20</v>
      </c>
      <c r="BD53" s="89" t="s">
        <v>20</v>
      </c>
      <c r="BE53" s="92"/>
    </row>
    <row r="54" spans="1:57" ht="19.5" customHeight="1" thickBot="1">
      <c r="A54" s="221"/>
      <c r="B54" s="182"/>
      <c r="C54" s="182"/>
      <c r="D54" s="5" t="s">
        <v>21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1" t="s">
        <v>20</v>
      </c>
      <c r="W54" s="81" t="s">
        <v>20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87"/>
      <c r="AR54" s="87"/>
      <c r="AS54" s="87"/>
      <c r="AT54" s="87"/>
      <c r="AU54" s="88"/>
      <c r="AV54" s="89" t="s">
        <v>20</v>
      </c>
      <c r="AW54" s="89" t="s">
        <v>20</v>
      </c>
      <c r="AX54" s="89" t="s">
        <v>20</v>
      </c>
      <c r="AY54" s="89" t="s">
        <v>20</v>
      </c>
      <c r="AZ54" s="89" t="s">
        <v>20</v>
      </c>
      <c r="BA54" s="89" t="s">
        <v>20</v>
      </c>
      <c r="BB54" s="89" t="s">
        <v>20</v>
      </c>
      <c r="BC54" s="89" t="s">
        <v>20</v>
      </c>
      <c r="BD54" s="89" t="s">
        <v>20</v>
      </c>
      <c r="BE54" s="92"/>
    </row>
    <row r="55" spans="1:57" ht="19.5" customHeight="1">
      <c r="A55" s="221"/>
      <c r="B55" s="190" t="s">
        <v>51</v>
      </c>
      <c r="C55" s="191"/>
      <c r="D55" s="192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 t="s">
        <v>20</v>
      </c>
      <c r="W55" s="170" t="s">
        <v>20</v>
      </c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 t="s">
        <v>20</v>
      </c>
      <c r="AW55" s="170" t="s">
        <v>20</v>
      </c>
      <c r="AX55" s="170" t="s">
        <v>20</v>
      </c>
      <c r="AY55" s="170" t="s">
        <v>20</v>
      </c>
      <c r="AZ55" s="170" t="s">
        <v>20</v>
      </c>
      <c r="BA55" s="170" t="s">
        <v>20</v>
      </c>
      <c r="BB55" s="170" t="s">
        <v>20</v>
      </c>
      <c r="BC55" s="170" t="s">
        <v>20</v>
      </c>
      <c r="BD55" s="170" t="s">
        <v>20</v>
      </c>
      <c r="BE55" s="172"/>
    </row>
    <row r="56" spans="1:57" ht="15.75" customHeight="1" thickBot="1">
      <c r="A56" s="221"/>
      <c r="B56" s="193"/>
      <c r="C56" s="194"/>
      <c r="D56" s="19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3"/>
    </row>
    <row r="57" spans="1:57" ht="26.25" customHeight="1" thickBot="1">
      <c r="A57" s="221"/>
      <c r="B57" s="174" t="s">
        <v>29</v>
      </c>
      <c r="C57" s="175"/>
      <c r="D57" s="176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 t="s">
        <v>20</v>
      </c>
      <c r="W57" s="98" t="s">
        <v>20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 t="s">
        <v>20</v>
      </c>
      <c r="AW57" s="98" t="s">
        <v>20</v>
      </c>
      <c r="AX57" s="98" t="s">
        <v>20</v>
      </c>
      <c r="AY57" s="98" t="s">
        <v>20</v>
      </c>
      <c r="AZ57" s="98" t="s">
        <v>20</v>
      </c>
      <c r="BA57" s="98" t="s">
        <v>20</v>
      </c>
      <c r="BB57" s="98" t="s">
        <v>20</v>
      </c>
      <c r="BC57" s="98" t="s">
        <v>20</v>
      </c>
      <c r="BD57" s="98" t="s">
        <v>20</v>
      </c>
      <c r="BE57" s="82"/>
    </row>
    <row r="58" spans="1:57" ht="20.25" customHeight="1" thickBot="1">
      <c r="A58" s="221"/>
      <c r="B58" s="174" t="s">
        <v>30</v>
      </c>
      <c r="C58" s="175"/>
      <c r="D58" s="176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 t="s">
        <v>20</v>
      </c>
      <c r="W58" s="98" t="s">
        <v>20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81"/>
      <c r="AU58" s="81"/>
      <c r="AV58" s="98" t="s">
        <v>20</v>
      </c>
      <c r="AW58" s="98" t="s">
        <v>20</v>
      </c>
      <c r="AX58" s="98" t="s">
        <v>20</v>
      </c>
      <c r="AY58" s="98" t="s">
        <v>20</v>
      </c>
      <c r="AZ58" s="98" t="s">
        <v>20</v>
      </c>
      <c r="BA58" s="98" t="s">
        <v>20</v>
      </c>
      <c r="BB58" s="98" t="s">
        <v>20</v>
      </c>
      <c r="BC58" s="98" t="s">
        <v>20</v>
      </c>
      <c r="BD58" s="98" t="s">
        <v>20</v>
      </c>
      <c r="BE58" s="82"/>
    </row>
    <row r="59" spans="1:58" s="9" customFormat="1" ht="30.75" customHeight="1" thickBot="1">
      <c r="A59" s="222"/>
      <c r="B59" s="174" t="s">
        <v>31</v>
      </c>
      <c r="C59" s="175"/>
      <c r="D59" s="176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 t="s">
        <v>20</v>
      </c>
      <c r="W59" s="80" t="s">
        <v>20</v>
      </c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79"/>
      <c r="AU59" s="79"/>
      <c r="AV59" s="80" t="s">
        <v>20</v>
      </c>
      <c r="AW59" s="80" t="s">
        <v>20</v>
      </c>
      <c r="AX59" s="80" t="s">
        <v>20</v>
      </c>
      <c r="AY59" s="80" t="s">
        <v>20</v>
      </c>
      <c r="AZ59" s="80" t="s">
        <v>20</v>
      </c>
      <c r="BA59" s="80" t="s">
        <v>20</v>
      </c>
      <c r="BB59" s="80" t="s">
        <v>20</v>
      </c>
      <c r="BC59" s="80" t="s">
        <v>20</v>
      </c>
      <c r="BD59" s="80" t="s">
        <v>20</v>
      </c>
      <c r="BE59" s="101"/>
      <c r="BF59" s="51"/>
    </row>
    <row r="61" spans="2:22" ht="18.75">
      <c r="B61" s="10"/>
      <c r="C61" s="11" t="s">
        <v>37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0"/>
    </row>
    <row r="62" spans="1:22" ht="18">
      <c r="A62" s="12" t="s">
        <v>38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</sheetData>
  <sheetProtection/>
  <mergeCells count="126">
    <mergeCell ref="AS2:AU2"/>
    <mergeCell ref="BE2:BE6"/>
    <mergeCell ref="A5:BD5"/>
    <mergeCell ref="A1:BE1"/>
    <mergeCell ref="A2:A4"/>
    <mergeCell ref="B2:B4"/>
    <mergeCell ref="C2:C4"/>
    <mergeCell ref="D2:D4"/>
    <mergeCell ref="E3:BD3"/>
    <mergeCell ref="AW2:AZ2"/>
    <mergeCell ref="E2:H2"/>
    <mergeCell ref="A7:A59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5:AG56"/>
    <mergeCell ref="AR55:AR56"/>
    <mergeCell ref="AF55:AF56"/>
    <mergeCell ref="AS55:AS56"/>
    <mergeCell ref="AH55:AH56"/>
    <mergeCell ref="AI55:AI56"/>
    <mergeCell ref="AJ55:AJ56"/>
    <mergeCell ref="AK55:AK56"/>
    <mergeCell ref="BE55:BE56"/>
    <mergeCell ref="AT55:AT56"/>
    <mergeCell ref="AU55:AU56"/>
    <mergeCell ref="AV55:AV56"/>
    <mergeCell ref="AW55:AW56"/>
    <mergeCell ref="AX55:AX56"/>
    <mergeCell ref="B57:D57"/>
    <mergeCell ref="B58:D58"/>
    <mergeCell ref="B59:D59"/>
    <mergeCell ref="AZ55:AZ56"/>
    <mergeCell ref="BA55:BA56"/>
    <mergeCell ref="AL55:AL56"/>
    <mergeCell ref="AM55:AM56"/>
    <mergeCell ref="AD55:AD56"/>
    <mergeCell ref="AE55:AE56"/>
    <mergeCell ref="BB55:BB56"/>
    <mergeCell ref="AN55:AN56"/>
    <mergeCell ref="AO55:AO56"/>
    <mergeCell ref="AP55:AP56"/>
    <mergeCell ref="AQ55:AQ56"/>
    <mergeCell ref="BA2:BD2"/>
    <mergeCell ref="AY55:AY56"/>
    <mergeCell ref="BC55:BC56"/>
    <mergeCell ref="BD55:BD56"/>
    <mergeCell ref="AJ2:AL2"/>
    <mergeCell ref="AN2:AQ2"/>
    <mergeCell ref="J2:L2"/>
    <mergeCell ref="N2:Q2"/>
    <mergeCell ref="AA2:AD2"/>
    <mergeCell ref="AE2:AH2"/>
    <mergeCell ref="S2:U2"/>
    <mergeCell ref="W2:Z2"/>
  </mergeCells>
  <hyperlinks>
    <hyperlink ref="A6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view="pageBreakPreview" zoomScale="60" zoomScaleNormal="112" zoomScalePageLayoutView="0" workbookViewId="0" topLeftCell="A1">
      <selection activeCell="A1" sqref="A1:BE6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39.00390625" style="1" customWidth="1"/>
    <col min="4" max="4" width="10.57421875" style="1" customWidth="1"/>
    <col min="5" max="21" width="4.140625" style="1" customWidth="1"/>
    <col min="22" max="23" width="3.140625" style="1" customWidth="1"/>
    <col min="24" max="45" width="4.00390625" style="1" customWidth="1"/>
    <col min="46" max="47" width="4.00390625" style="6" customWidth="1"/>
    <col min="48" max="48" width="3.8515625" style="1" customWidth="1"/>
    <col min="49" max="56" width="2.57421875" style="1" customWidth="1"/>
    <col min="57" max="57" width="9.140625" style="1" customWidth="1"/>
    <col min="58" max="58" width="10.421875" style="51" customWidth="1"/>
    <col min="59" max="16384" width="9.140625" style="1" customWidth="1"/>
  </cols>
  <sheetData>
    <row r="1" spans="1:57" ht="72.75" customHeight="1" thickBot="1">
      <c r="A1" s="167" t="s">
        <v>157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4.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36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21.75" customHeight="1" thickBot="1">
      <c r="A7" s="224" t="s">
        <v>118</v>
      </c>
      <c r="B7" s="198" t="s">
        <v>52</v>
      </c>
      <c r="C7" s="198" t="s">
        <v>53</v>
      </c>
      <c r="D7" s="102" t="s">
        <v>19</v>
      </c>
      <c r="E7" s="81">
        <f>E9+E11</f>
        <v>4</v>
      </c>
      <c r="F7" s="81">
        <f aca="true" t="shared" si="0" ref="F7:U7">F9+F11</f>
        <v>4</v>
      </c>
      <c r="G7" s="81">
        <f t="shared" si="0"/>
        <v>4</v>
      </c>
      <c r="H7" s="81">
        <f t="shared" si="0"/>
        <v>4</v>
      </c>
      <c r="I7" s="81">
        <f t="shared" si="0"/>
        <v>4</v>
      </c>
      <c r="J7" s="81">
        <f t="shared" si="0"/>
        <v>4</v>
      </c>
      <c r="K7" s="81">
        <f t="shared" si="0"/>
        <v>4</v>
      </c>
      <c r="L7" s="81">
        <f t="shared" si="0"/>
        <v>4</v>
      </c>
      <c r="M7" s="81">
        <f t="shared" si="0"/>
        <v>4</v>
      </c>
      <c r="N7" s="81">
        <f t="shared" si="0"/>
        <v>4</v>
      </c>
      <c r="O7" s="81">
        <f t="shared" si="0"/>
        <v>4</v>
      </c>
      <c r="P7" s="81">
        <f t="shared" si="0"/>
        <v>4</v>
      </c>
      <c r="Q7" s="81">
        <f t="shared" si="0"/>
        <v>4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 t="s">
        <v>20</v>
      </c>
      <c r="W7" s="81" t="s">
        <v>20</v>
      </c>
      <c r="X7" s="81">
        <f>X9+X11</f>
        <v>4</v>
      </c>
      <c r="Y7" s="81">
        <f aca="true" t="shared" si="1" ref="Y7:AV7">Y9+Y11</f>
        <v>4</v>
      </c>
      <c r="Z7" s="81">
        <f t="shared" si="1"/>
        <v>4</v>
      </c>
      <c r="AA7" s="81">
        <f t="shared" si="1"/>
        <v>4</v>
      </c>
      <c r="AB7" s="81">
        <f t="shared" si="1"/>
        <v>4</v>
      </c>
      <c r="AC7" s="81">
        <f t="shared" si="1"/>
        <v>4</v>
      </c>
      <c r="AD7" s="81">
        <f t="shared" si="1"/>
        <v>4</v>
      </c>
      <c r="AE7" s="81">
        <f t="shared" si="1"/>
        <v>4</v>
      </c>
      <c r="AF7" s="81">
        <f t="shared" si="1"/>
        <v>4</v>
      </c>
      <c r="AG7" s="81">
        <f t="shared" si="1"/>
        <v>4</v>
      </c>
      <c r="AH7" s="81">
        <f t="shared" si="1"/>
        <v>4</v>
      </c>
      <c r="AI7" s="81">
        <f t="shared" si="1"/>
        <v>4</v>
      </c>
      <c r="AJ7" s="81">
        <f t="shared" si="1"/>
        <v>4</v>
      </c>
      <c r="AK7" s="81">
        <f t="shared" si="1"/>
        <v>4</v>
      </c>
      <c r="AL7" s="81">
        <f t="shared" si="1"/>
        <v>4</v>
      </c>
      <c r="AM7" s="81">
        <f t="shared" si="1"/>
        <v>0</v>
      </c>
      <c r="AN7" s="81">
        <f t="shared" si="1"/>
        <v>0</v>
      </c>
      <c r="AO7" s="81">
        <f t="shared" si="1"/>
        <v>0</v>
      </c>
      <c r="AP7" s="81">
        <f t="shared" si="1"/>
        <v>0</v>
      </c>
      <c r="AQ7" s="81">
        <f t="shared" si="1"/>
        <v>0</v>
      </c>
      <c r="AR7" s="81">
        <f t="shared" si="1"/>
        <v>0</v>
      </c>
      <c r="AS7" s="81">
        <f t="shared" si="1"/>
        <v>0</v>
      </c>
      <c r="AT7" s="81">
        <f t="shared" si="1"/>
        <v>0</v>
      </c>
      <c r="AU7" s="81">
        <f t="shared" si="1"/>
        <v>0</v>
      </c>
      <c r="AV7" s="81">
        <f t="shared" si="1"/>
        <v>0</v>
      </c>
      <c r="AW7" s="81" t="s">
        <v>20</v>
      </c>
      <c r="AX7" s="81" t="s">
        <v>20</v>
      </c>
      <c r="AY7" s="81" t="s">
        <v>20</v>
      </c>
      <c r="AZ7" s="81" t="s">
        <v>20</v>
      </c>
      <c r="BA7" s="81" t="s">
        <v>20</v>
      </c>
      <c r="BB7" s="81" t="s">
        <v>20</v>
      </c>
      <c r="BC7" s="81" t="s">
        <v>20</v>
      </c>
      <c r="BD7" s="81" t="s">
        <v>145</v>
      </c>
      <c r="BE7" s="82">
        <f aca="true" t="shared" si="2" ref="BE7:BE44">SUM(E7:BD7)</f>
        <v>112</v>
      </c>
    </row>
    <row r="8" spans="1:57" ht="21.75" customHeight="1" thickBot="1">
      <c r="A8" s="224"/>
      <c r="B8" s="199"/>
      <c r="C8" s="199"/>
      <c r="D8" s="102" t="s">
        <v>21</v>
      </c>
      <c r="E8" s="81">
        <f>E10+E12</f>
        <v>2</v>
      </c>
      <c r="F8" s="81">
        <f aca="true" t="shared" si="3" ref="F8:U8">F10+F12</f>
        <v>2</v>
      </c>
      <c r="G8" s="81">
        <f t="shared" si="3"/>
        <v>2</v>
      </c>
      <c r="H8" s="81">
        <f t="shared" si="3"/>
        <v>2</v>
      </c>
      <c r="I8" s="81">
        <f t="shared" si="3"/>
        <v>2</v>
      </c>
      <c r="J8" s="81">
        <f t="shared" si="3"/>
        <v>2</v>
      </c>
      <c r="K8" s="81">
        <f t="shared" si="3"/>
        <v>2</v>
      </c>
      <c r="L8" s="81">
        <f t="shared" si="3"/>
        <v>2</v>
      </c>
      <c r="M8" s="81">
        <f t="shared" si="3"/>
        <v>2</v>
      </c>
      <c r="N8" s="81">
        <f t="shared" si="3"/>
        <v>2</v>
      </c>
      <c r="O8" s="81">
        <f t="shared" si="3"/>
        <v>2</v>
      </c>
      <c r="P8" s="81">
        <f t="shared" si="3"/>
        <v>2</v>
      </c>
      <c r="Q8" s="81">
        <f t="shared" si="3"/>
        <v>2</v>
      </c>
      <c r="R8" s="81">
        <f t="shared" si="3"/>
        <v>0</v>
      </c>
      <c r="S8" s="81">
        <f t="shared" si="3"/>
        <v>0</v>
      </c>
      <c r="T8" s="81">
        <f t="shared" si="3"/>
        <v>0</v>
      </c>
      <c r="U8" s="81">
        <f t="shared" si="3"/>
        <v>13</v>
      </c>
      <c r="V8" s="81" t="s">
        <v>20</v>
      </c>
      <c r="W8" s="81" t="s">
        <v>20</v>
      </c>
      <c r="X8" s="81">
        <f>X10+X12</f>
        <v>2</v>
      </c>
      <c r="Y8" s="81">
        <f aca="true" t="shared" si="4" ref="Y8:AV8">Y10+Y12</f>
        <v>2</v>
      </c>
      <c r="Z8" s="81">
        <f t="shared" si="4"/>
        <v>2</v>
      </c>
      <c r="AA8" s="81">
        <f t="shared" si="4"/>
        <v>2</v>
      </c>
      <c r="AB8" s="81">
        <f t="shared" si="4"/>
        <v>2</v>
      </c>
      <c r="AC8" s="81">
        <f t="shared" si="4"/>
        <v>2</v>
      </c>
      <c r="AD8" s="81">
        <f t="shared" si="4"/>
        <v>2</v>
      </c>
      <c r="AE8" s="81">
        <f t="shared" si="4"/>
        <v>2</v>
      </c>
      <c r="AF8" s="81">
        <f t="shared" si="4"/>
        <v>2</v>
      </c>
      <c r="AG8" s="81">
        <f t="shared" si="4"/>
        <v>2</v>
      </c>
      <c r="AH8" s="81">
        <f t="shared" si="4"/>
        <v>2</v>
      </c>
      <c r="AI8" s="81">
        <f t="shared" si="4"/>
        <v>2</v>
      </c>
      <c r="AJ8" s="81">
        <f t="shared" si="4"/>
        <v>2</v>
      </c>
      <c r="AK8" s="81">
        <f t="shared" si="4"/>
        <v>2</v>
      </c>
      <c r="AL8" s="81">
        <f t="shared" si="4"/>
        <v>2</v>
      </c>
      <c r="AM8" s="81">
        <f t="shared" si="4"/>
        <v>8</v>
      </c>
      <c r="AN8" s="81">
        <f t="shared" si="4"/>
        <v>0</v>
      </c>
      <c r="AO8" s="81">
        <f t="shared" si="4"/>
        <v>0</v>
      </c>
      <c r="AP8" s="81">
        <f t="shared" si="4"/>
        <v>0</v>
      </c>
      <c r="AQ8" s="81">
        <f t="shared" si="4"/>
        <v>0</v>
      </c>
      <c r="AR8" s="81">
        <f t="shared" si="4"/>
        <v>0</v>
      </c>
      <c r="AS8" s="81">
        <f t="shared" si="4"/>
        <v>0</v>
      </c>
      <c r="AT8" s="81">
        <f t="shared" si="4"/>
        <v>0</v>
      </c>
      <c r="AU8" s="81">
        <f t="shared" si="4"/>
        <v>0</v>
      </c>
      <c r="AV8" s="81">
        <f t="shared" si="4"/>
        <v>0</v>
      </c>
      <c r="AW8" s="81" t="s">
        <v>20</v>
      </c>
      <c r="AX8" s="81" t="s">
        <v>20</v>
      </c>
      <c r="AY8" s="81" t="s">
        <v>20</v>
      </c>
      <c r="AZ8" s="81" t="s">
        <v>20</v>
      </c>
      <c r="BA8" s="81" t="s">
        <v>20</v>
      </c>
      <c r="BB8" s="81" t="s">
        <v>20</v>
      </c>
      <c r="BC8" s="81" t="s">
        <v>20</v>
      </c>
      <c r="BD8" s="81" t="s">
        <v>145</v>
      </c>
      <c r="BE8" s="82">
        <f t="shared" si="2"/>
        <v>77</v>
      </c>
    </row>
    <row r="9" spans="1:57" ht="20.25" customHeight="1" thickBot="1">
      <c r="A9" s="224"/>
      <c r="B9" s="206" t="s">
        <v>57</v>
      </c>
      <c r="C9" s="208" t="s">
        <v>33</v>
      </c>
      <c r="D9" s="103" t="s">
        <v>19</v>
      </c>
      <c r="E9" s="83">
        <v>2</v>
      </c>
      <c r="F9" s="83">
        <v>2</v>
      </c>
      <c r="G9" s="83">
        <v>2</v>
      </c>
      <c r="H9" s="83">
        <v>2</v>
      </c>
      <c r="I9" s="83">
        <v>2</v>
      </c>
      <c r="J9" s="83">
        <v>2</v>
      </c>
      <c r="K9" s="83">
        <v>2</v>
      </c>
      <c r="L9" s="90">
        <v>2</v>
      </c>
      <c r="M9" s="90">
        <v>2</v>
      </c>
      <c r="N9" s="90">
        <v>2</v>
      </c>
      <c r="O9" s="83">
        <v>2</v>
      </c>
      <c r="P9" s="83">
        <v>2</v>
      </c>
      <c r="Q9" s="83">
        <v>2</v>
      </c>
      <c r="R9" s="90"/>
      <c r="S9" s="90"/>
      <c r="T9" s="143"/>
      <c r="U9" s="112"/>
      <c r="V9" s="81" t="s">
        <v>20</v>
      </c>
      <c r="W9" s="81" t="s">
        <v>20</v>
      </c>
      <c r="X9" s="85">
        <v>2</v>
      </c>
      <c r="Y9" s="85">
        <v>2</v>
      </c>
      <c r="Z9" s="85">
        <v>2</v>
      </c>
      <c r="AA9" s="85">
        <v>2</v>
      </c>
      <c r="AB9" s="85">
        <v>2</v>
      </c>
      <c r="AC9" s="85">
        <v>2</v>
      </c>
      <c r="AD9" s="85">
        <v>2</v>
      </c>
      <c r="AE9" s="85">
        <v>2</v>
      </c>
      <c r="AF9" s="85">
        <v>2</v>
      </c>
      <c r="AG9" s="85">
        <v>2</v>
      </c>
      <c r="AH9" s="85">
        <v>2</v>
      </c>
      <c r="AI9" s="85">
        <v>2</v>
      </c>
      <c r="AJ9" s="85">
        <v>2</v>
      </c>
      <c r="AK9" s="85">
        <v>2</v>
      </c>
      <c r="AL9" s="85">
        <v>2</v>
      </c>
      <c r="AM9" s="113"/>
      <c r="AN9" s="141"/>
      <c r="AO9" s="141"/>
      <c r="AP9" s="141"/>
      <c r="AQ9" s="144"/>
      <c r="AR9" s="144"/>
      <c r="AS9" s="144"/>
      <c r="AT9" s="145"/>
      <c r="AU9" s="145"/>
      <c r="AV9" s="145"/>
      <c r="AW9" s="89" t="s">
        <v>20</v>
      </c>
      <c r="AX9" s="89" t="s">
        <v>20</v>
      </c>
      <c r="AY9" s="89" t="s">
        <v>20</v>
      </c>
      <c r="AZ9" s="89" t="s">
        <v>20</v>
      </c>
      <c r="BA9" s="89" t="s">
        <v>20</v>
      </c>
      <c r="BB9" s="89" t="s">
        <v>20</v>
      </c>
      <c r="BC9" s="89" t="s">
        <v>20</v>
      </c>
      <c r="BD9" s="81" t="s">
        <v>145</v>
      </c>
      <c r="BE9" s="82">
        <f t="shared" si="2"/>
        <v>56</v>
      </c>
    </row>
    <row r="10" spans="1:57" ht="20.25" customHeight="1" thickBot="1">
      <c r="A10" s="224"/>
      <c r="B10" s="207"/>
      <c r="C10" s="210"/>
      <c r="D10" s="103" t="s">
        <v>21</v>
      </c>
      <c r="E10" s="83"/>
      <c r="F10" s="83"/>
      <c r="G10" s="83"/>
      <c r="H10" s="83"/>
      <c r="I10" s="83"/>
      <c r="J10" s="83"/>
      <c r="K10" s="83"/>
      <c r="L10" s="90"/>
      <c r="M10" s="90"/>
      <c r="N10" s="90"/>
      <c r="O10" s="90"/>
      <c r="P10" s="90"/>
      <c r="Q10" s="90"/>
      <c r="R10" s="90"/>
      <c r="S10" s="90"/>
      <c r="T10" s="143"/>
      <c r="U10" s="112">
        <v>13</v>
      </c>
      <c r="V10" s="81" t="s">
        <v>20</v>
      </c>
      <c r="W10" s="81" t="s">
        <v>20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113">
        <v>8</v>
      </c>
      <c r="AN10" s="141"/>
      <c r="AO10" s="141"/>
      <c r="AP10" s="141"/>
      <c r="AQ10" s="144"/>
      <c r="AR10" s="144"/>
      <c r="AS10" s="144"/>
      <c r="AT10" s="145"/>
      <c r="AU10" s="145"/>
      <c r="AV10" s="145"/>
      <c r="AW10" s="89" t="s">
        <v>20</v>
      </c>
      <c r="AX10" s="89" t="s">
        <v>20</v>
      </c>
      <c r="AY10" s="89" t="s">
        <v>20</v>
      </c>
      <c r="AZ10" s="89" t="s">
        <v>20</v>
      </c>
      <c r="BA10" s="89" t="s">
        <v>20</v>
      </c>
      <c r="BB10" s="89" t="s">
        <v>20</v>
      </c>
      <c r="BC10" s="89" t="s">
        <v>20</v>
      </c>
      <c r="BD10" s="81" t="s">
        <v>145</v>
      </c>
      <c r="BE10" s="82">
        <f t="shared" si="2"/>
        <v>21</v>
      </c>
    </row>
    <row r="11" spans="1:58" s="6" customFormat="1" ht="20.25" customHeight="1" thickBot="1">
      <c r="A11" s="224"/>
      <c r="B11" s="206" t="s">
        <v>58</v>
      </c>
      <c r="C11" s="211" t="s">
        <v>59</v>
      </c>
      <c r="D11" s="104" t="s">
        <v>19</v>
      </c>
      <c r="E11" s="84">
        <v>2</v>
      </c>
      <c r="F11" s="84">
        <v>2</v>
      </c>
      <c r="G11" s="84">
        <v>2</v>
      </c>
      <c r="H11" s="84">
        <v>2</v>
      </c>
      <c r="I11" s="84">
        <v>2</v>
      </c>
      <c r="J11" s="84">
        <v>2</v>
      </c>
      <c r="K11" s="84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/>
      <c r="S11" s="90"/>
      <c r="T11" s="143"/>
      <c r="U11" s="112"/>
      <c r="V11" s="81" t="s">
        <v>20</v>
      </c>
      <c r="W11" s="81" t="s">
        <v>20</v>
      </c>
      <c r="X11" s="85">
        <v>2</v>
      </c>
      <c r="Y11" s="85">
        <v>2</v>
      </c>
      <c r="Z11" s="85">
        <v>2</v>
      </c>
      <c r="AA11" s="85">
        <v>2</v>
      </c>
      <c r="AB11" s="85">
        <v>2</v>
      </c>
      <c r="AC11" s="85">
        <v>2</v>
      </c>
      <c r="AD11" s="85">
        <v>2</v>
      </c>
      <c r="AE11" s="85">
        <v>2</v>
      </c>
      <c r="AF11" s="85">
        <v>2</v>
      </c>
      <c r="AG11" s="85">
        <v>2</v>
      </c>
      <c r="AH11" s="85">
        <v>2</v>
      </c>
      <c r="AI11" s="85">
        <v>2</v>
      </c>
      <c r="AJ11" s="85">
        <v>2</v>
      </c>
      <c r="AK11" s="85">
        <v>2</v>
      </c>
      <c r="AL11" s="85">
        <v>2</v>
      </c>
      <c r="AM11" s="113"/>
      <c r="AN11" s="141"/>
      <c r="AO11" s="141"/>
      <c r="AP11" s="141"/>
      <c r="AQ11" s="144"/>
      <c r="AR11" s="144"/>
      <c r="AS11" s="144"/>
      <c r="AT11" s="145"/>
      <c r="AU11" s="145"/>
      <c r="AV11" s="145"/>
      <c r="AW11" s="89" t="s">
        <v>20</v>
      </c>
      <c r="AX11" s="89" t="s">
        <v>20</v>
      </c>
      <c r="AY11" s="89" t="s">
        <v>20</v>
      </c>
      <c r="AZ11" s="89" t="s">
        <v>20</v>
      </c>
      <c r="BA11" s="89" t="s">
        <v>20</v>
      </c>
      <c r="BB11" s="89" t="s">
        <v>20</v>
      </c>
      <c r="BC11" s="89" t="s">
        <v>20</v>
      </c>
      <c r="BD11" s="81" t="s">
        <v>145</v>
      </c>
      <c r="BE11" s="92">
        <f t="shared" si="2"/>
        <v>56</v>
      </c>
      <c r="BF11" s="53"/>
    </row>
    <row r="12" spans="1:58" s="6" customFormat="1" ht="20.25" customHeight="1" thickBot="1">
      <c r="A12" s="224"/>
      <c r="B12" s="207"/>
      <c r="C12" s="212"/>
      <c r="D12" s="104" t="s">
        <v>21</v>
      </c>
      <c r="E12" s="84">
        <v>2</v>
      </c>
      <c r="F12" s="84">
        <v>2</v>
      </c>
      <c r="G12" s="84">
        <v>2</v>
      </c>
      <c r="H12" s="84">
        <v>2</v>
      </c>
      <c r="I12" s="84">
        <v>2</v>
      </c>
      <c r="J12" s="84">
        <v>2</v>
      </c>
      <c r="K12" s="84">
        <v>2</v>
      </c>
      <c r="L12" s="84">
        <v>2</v>
      </c>
      <c r="M12" s="84">
        <v>2</v>
      </c>
      <c r="N12" s="84">
        <v>2</v>
      </c>
      <c r="O12" s="84">
        <v>2</v>
      </c>
      <c r="P12" s="84">
        <v>2</v>
      </c>
      <c r="Q12" s="84">
        <v>2</v>
      </c>
      <c r="R12" s="84"/>
      <c r="S12" s="84"/>
      <c r="T12" s="141"/>
      <c r="U12" s="113"/>
      <c r="V12" s="81" t="s">
        <v>20</v>
      </c>
      <c r="W12" s="81" t="s">
        <v>20</v>
      </c>
      <c r="X12" s="85">
        <v>2</v>
      </c>
      <c r="Y12" s="85">
        <v>2</v>
      </c>
      <c r="Z12" s="85">
        <v>2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113"/>
      <c r="AN12" s="142"/>
      <c r="AO12" s="142"/>
      <c r="AP12" s="142"/>
      <c r="AQ12" s="145"/>
      <c r="AR12" s="145"/>
      <c r="AS12" s="145"/>
      <c r="AT12" s="145"/>
      <c r="AU12" s="145"/>
      <c r="AV12" s="145"/>
      <c r="AW12" s="89" t="s">
        <v>20</v>
      </c>
      <c r="AX12" s="89" t="s">
        <v>20</v>
      </c>
      <c r="AY12" s="89" t="s">
        <v>20</v>
      </c>
      <c r="AZ12" s="89" t="s">
        <v>20</v>
      </c>
      <c r="BA12" s="89" t="s">
        <v>20</v>
      </c>
      <c r="BB12" s="89" t="s">
        <v>20</v>
      </c>
      <c r="BC12" s="89" t="s">
        <v>20</v>
      </c>
      <c r="BD12" s="81" t="s">
        <v>145</v>
      </c>
      <c r="BE12" s="92">
        <f t="shared" si="2"/>
        <v>56</v>
      </c>
      <c r="BF12" s="53"/>
    </row>
    <row r="13" spans="1:57" ht="19.5" customHeight="1" thickBot="1">
      <c r="A13" s="225"/>
      <c r="B13" s="198" t="s">
        <v>24</v>
      </c>
      <c r="C13" s="196" t="s">
        <v>69</v>
      </c>
      <c r="D13" s="102" t="s">
        <v>19</v>
      </c>
      <c r="E13" s="81">
        <f>E15+E25</f>
        <v>32</v>
      </c>
      <c r="F13" s="81">
        <f aca="true" t="shared" si="5" ref="F13:U13">F15+F25</f>
        <v>32</v>
      </c>
      <c r="G13" s="81">
        <f t="shared" si="5"/>
        <v>32</v>
      </c>
      <c r="H13" s="81">
        <f t="shared" si="5"/>
        <v>32</v>
      </c>
      <c r="I13" s="81">
        <f t="shared" si="5"/>
        <v>32</v>
      </c>
      <c r="J13" s="81">
        <f t="shared" si="5"/>
        <v>32</v>
      </c>
      <c r="K13" s="81">
        <f t="shared" si="5"/>
        <v>32</v>
      </c>
      <c r="L13" s="81">
        <f t="shared" si="5"/>
        <v>32</v>
      </c>
      <c r="M13" s="81">
        <f t="shared" si="5"/>
        <v>32</v>
      </c>
      <c r="N13" s="81">
        <f t="shared" si="5"/>
        <v>32</v>
      </c>
      <c r="O13" s="81">
        <f t="shared" si="5"/>
        <v>32</v>
      </c>
      <c r="P13" s="81">
        <f t="shared" si="5"/>
        <v>32</v>
      </c>
      <c r="Q13" s="81">
        <f t="shared" si="5"/>
        <v>32</v>
      </c>
      <c r="R13" s="81">
        <f t="shared" si="5"/>
        <v>36</v>
      </c>
      <c r="S13" s="81">
        <f t="shared" si="5"/>
        <v>36</v>
      </c>
      <c r="T13" s="81">
        <f t="shared" si="5"/>
        <v>36</v>
      </c>
      <c r="U13" s="81">
        <f t="shared" si="5"/>
        <v>0</v>
      </c>
      <c r="V13" s="81" t="s">
        <v>20</v>
      </c>
      <c r="W13" s="81" t="s">
        <v>20</v>
      </c>
      <c r="X13" s="81">
        <f>X15+X25</f>
        <v>32</v>
      </c>
      <c r="Y13" s="81">
        <f aca="true" t="shared" si="6" ref="Y13:AV13">Y15+Y25</f>
        <v>32</v>
      </c>
      <c r="Z13" s="81">
        <f t="shared" si="6"/>
        <v>32</v>
      </c>
      <c r="AA13" s="81">
        <f t="shared" si="6"/>
        <v>32</v>
      </c>
      <c r="AB13" s="81">
        <f t="shared" si="6"/>
        <v>32</v>
      </c>
      <c r="AC13" s="81">
        <f t="shared" si="6"/>
        <v>32</v>
      </c>
      <c r="AD13" s="81">
        <f t="shared" si="6"/>
        <v>32</v>
      </c>
      <c r="AE13" s="81">
        <f t="shared" si="6"/>
        <v>32</v>
      </c>
      <c r="AF13" s="81">
        <f t="shared" si="6"/>
        <v>32</v>
      </c>
      <c r="AG13" s="81">
        <f t="shared" si="6"/>
        <v>32</v>
      </c>
      <c r="AH13" s="81">
        <f t="shared" si="6"/>
        <v>32</v>
      </c>
      <c r="AI13" s="81">
        <f t="shared" si="6"/>
        <v>32</v>
      </c>
      <c r="AJ13" s="81">
        <f t="shared" si="6"/>
        <v>32</v>
      </c>
      <c r="AK13" s="81">
        <f t="shared" si="6"/>
        <v>32</v>
      </c>
      <c r="AL13" s="81">
        <f t="shared" si="6"/>
        <v>32</v>
      </c>
      <c r="AM13" s="81">
        <f t="shared" si="6"/>
        <v>0</v>
      </c>
      <c r="AN13" s="81">
        <f t="shared" si="6"/>
        <v>36</v>
      </c>
      <c r="AO13" s="81">
        <f t="shared" si="6"/>
        <v>36</v>
      </c>
      <c r="AP13" s="81">
        <f t="shared" si="6"/>
        <v>36</v>
      </c>
      <c r="AQ13" s="81">
        <f t="shared" si="6"/>
        <v>36</v>
      </c>
      <c r="AR13" s="81">
        <f t="shared" si="6"/>
        <v>36</v>
      </c>
      <c r="AS13" s="81">
        <f t="shared" si="6"/>
        <v>36</v>
      </c>
      <c r="AT13" s="81">
        <f t="shared" si="6"/>
        <v>36</v>
      </c>
      <c r="AU13" s="81">
        <f t="shared" si="6"/>
        <v>36</v>
      </c>
      <c r="AV13" s="81">
        <f t="shared" si="6"/>
        <v>36</v>
      </c>
      <c r="AW13" s="89" t="s">
        <v>20</v>
      </c>
      <c r="AX13" s="89" t="s">
        <v>20</v>
      </c>
      <c r="AY13" s="89" t="s">
        <v>20</v>
      </c>
      <c r="AZ13" s="89" t="s">
        <v>20</v>
      </c>
      <c r="BA13" s="89" t="s">
        <v>20</v>
      </c>
      <c r="BB13" s="89" t="s">
        <v>20</v>
      </c>
      <c r="BC13" s="89" t="s">
        <v>20</v>
      </c>
      <c r="BD13" s="81" t="s">
        <v>145</v>
      </c>
      <c r="BE13" s="82">
        <f t="shared" si="2"/>
        <v>1328</v>
      </c>
    </row>
    <row r="14" spans="1:57" ht="19.5" customHeight="1" thickBot="1">
      <c r="A14" s="225"/>
      <c r="B14" s="199"/>
      <c r="C14" s="197"/>
      <c r="D14" s="102" t="s">
        <v>21</v>
      </c>
      <c r="E14" s="81">
        <f>E16+E26</f>
        <v>16</v>
      </c>
      <c r="F14" s="81">
        <f aca="true" t="shared" si="7" ref="F14:U14">F16+F26</f>
        <v>16</v>
      </c>
      <c r="G14" s="81">
        <f t="shared" si="7"/>
        <v>16</v>
      </c>
      <c r="H14" s="81">
        <f t="shared" si="7"/>
        <v>16</v>
      </c>
      <c r="I14" s="81">
        <f t="shared" si="7"/>
        <v>16</v>
      </c>
      <c r="J14" s="81">
        <f t="shared" si="7"/>
        <v>16</v>
      </c>
      <c r="K14" s="81">
        <f t="shared" si="7"/>
        <v>16</v>
      </c>
      <c r="L14" s="81">
        <f t="shared" si="7"/>
        <v>16</v>
      </c>
      <c r="M14" s="81">
        <f t="shared" si="7"/>
        <v>16</v>
      </c>
      <c r="N14" s="81">
        <f t="shared" si="7"/>
        <v>16</v>
      </c>
      <c r="O14" s="81">
        <f t="shared" si="7"/>
        <v>16</v>
      </c>
      <c r="P14" s="81">
        <f t="shared" si="7"/>
        <v>16</v>
      </c>
      <c r="Q14" s="81">
        <f t="shared" si="7"/>
        <v>16</v>
      </c>
      <c r="R14" s="81">
        <f t="shared" si="7"/>
        <v>18</v>
      </c>
      <c r="S14" s="81">
        <f t="shared" si="7"/>
        <v>18</v>
      </c>
      <c r="T14" s="81">
        <f t="shared" si="7"/>
        <v>0</v>
      </c>
      <c r="U14" s="81">
        <f t="shared" si="7"/>
        <v>0</v>
      </c>
      <c r="V14" s="81" t="s">
        <v>20</v>
      </c>
      <c r="W14" s="81" t="s">
        <v>20</v>
      </c>
      <c r="X14" s="81">
        <f>X16+X26</f>
        <v>16</v>
      </c>
      <c r="Y14" s="81">
        <f aca="true" t="shared" si="8" ref="Y14:AV14">Y16+Y26</f>
        <v>16</v>
      </c>
      <c r="Z14" s="81">
        <f t="shared" si="8"/>
        <v>16</v>
      </c>
      <c r="AA14" s="81">
        <f t="shared" si="8"/>
        <v>16</v>
      </c>
      <c r="AB14" s="81">
        <f t="shared" si="8"/>
        <v>16</v>
      </c>
      <c r="AC14" s="81">
        <f t="shared" si="8"/>
        <v>16</v>
      </c>
      <c r="AD14" s="81">
        <f t="shared" si="8"/>
        <v>16</v>
      </c>
      <c r="AE14" s="81">
        <f t="shared" si="8"/>
        <v>16</v>
      </c>
      <c r="AF14" s="81">
        <f t="shared" si="8"/>
        <v>16</v>
      </c>
      <c r="AG14" s="81">
        <f t="shared" si="8"/>
        <v>16</v>
      </c>
      <c r="AH14" s="81">
        <f t="shared" si="8"/>
        <v>16</v>
      </c>
      <c r="AI14" s="81">
        <f t="shared" si="8"/>
        <v>16</v>
      </c>
      <c r="AJ14" s="81">
        <f t="shared" si="8"/>
        <v>16</v>
      </c>
      <c r="AK14" s="81">
        <f t="shared" si="8"/>
        <v>16</v>
      </c>
      <c r="AL14" s="81">
        <f t="shared" si="8"/>
        <v>16</v>
      </c>
      <c r="AM14" s="81">
        <f t="shared" si="8"/>
        <v>0</v>
      </c>
      <c r="AN14" s="81">
        <f t="shared" si="8"/>
        <v>0</v>
      </c>
      <c r="AO14" s="81">
        <f t="shared" si="8"/>
        <v>0</v>
      </c>
      <c r="AP14" s="81">
        <f t="shared" si="8"/>
        <v>0</v>
      </c>
      <c r="AQ14" s="81">
        <f t="shared" si="8"/>
        <v>0</v>
      </c>
      <c r="AR14" s="81">
        <f t="shared" si="8"/>
        <v>0</v>
      </c>
      <c r="AS14" s="81">
        <f t="shared" si="8"/>
        <v>0</v>
      </c>
      <c r="AT14" s="81">
        <f t="shared" si="8"/>
        <v>0</v>
      </c>
      <c r="AU14" s="81">
        <f t="shared" si="8"/>
        <v>0</v>
      </c>
      <c r="AV14" s="81">
        <f t="shared" si="8"/>
        <v>0</v>
      </c>
      <c r="AW14" s="89" t="s">
        <v>20</v>
      </c>
      <c r="AX14" s="89" t="s">
        <v>20</v>
      </c>
      <c r="AY14" s="89" t="s">
        <v>20</v>
      </c>
      <c r="AZ14" s="89" t="s">
        <v>20</v>
      </c>
      <c r="BA14" s="89" t="s">
        <v>20</v>
      </c>
      <c r="BB14" s="89" t="s">
        <v>20</v>
      </c>
      <c r="BC14" s="89" t="s">
        <v>20</v>
      </c>
      <c r="BD14" s="81" t="s">
        <v>145</v>
      </c>
      <c r="BE14" s="82">
        <f t="shared" si="2"/>
        <v>484</v>
      </c>
    </row>
    <row r="15" spans="1:57" ht="19.5" customHeight="1" thickBot="1">
      <c r="A15" s="225"/>
      <c r="B15" s="204" t="s">
        <v>70</v>
      </c>
      <c r="C15" s="204" t="s">
        <v>71</v>
      </c>
      <c r="D15" s="105" t="s">
        <v>19</v>
      </c>
      <c r="E15" s="93">
        <f>E17+E19+E21+E23</f>
        <v>6</v>
      </c>
      <c r="F15" s="93">
        <f aca="true" t="shared" si="9" ref="F15:U15">F17+F19+F21+F23</f>
        <v>8</v>
      </c>
      <c r="G15" s="93">
        <f t="shared" si="9"/>
        <v>6</v>
      </c>
      <c r="H15" s="93">
        <f t="shared" si="9"/>
        <v>8</v>
      </c>
      <c r="I15" s="93">
        <f t="shared" si="9"/>
        <v>6</v>
      </c>
      <c r="J15" s="93">
        <f t="shared" si="9"/>
        <v>8</v>
      </c>
      <c r="K15" s="93">
        <f t="shared" si="9"/>
        <v>6</v>
      </c>
      <c r="L15" s="93">
        <f t="shared" si="9"/>
        <v>8</v>
      </c>
      <c r="M15" s="93">
        <f t="shared" si="9"/>
        <v>6</v>
      </c>
      <c r="N15" s="93">
        <f t="shared" si="9"/>
        <v>8</v>
      </c>
      <c r="O15" s="93">
        <f t="shared" si="9"/>
        <v>6</v>
      </c>
      <c r="P15" s="93">
        <f t="shared" si="9"/>
        <v>8</v>
      </c>
      <c r="Q15" s="93">
        <f t="shared" si="9"/>
        <v>6</v>
      </c>
      <c r="R15" s="93">
        <f t="shared" si="9"/>
        <v>6</v>
      </c>
      <c r="S15" s="93">
        <f t="shared" si="9"/>
        <v>8</v>
      </c>
      <c r="T15" s="93">
        <f t="shared" si="9"/>
        <v>0</v>
      </c>
      <c r="U15" s="93">
        <f t="shared" si="9"/>
        <v>0</v>
      </c>
      <c r="V15" s="93" t="s">
        <v>20</v>
      </c>
      <c r="W15" s="93" t="s">
        <v>20</v>
      </c>
      <c r="X15" s="93">
        <f>X17+X19+X21+X23</f>
        <v>8</v>
      </c>
      <c r="Y15" s="93">
        <f aca="true" t="shared" si="10" ref="Y15:AV15">Y17+Y19+Y21+Y23</f>
        <v>8</v>
      </c>
      <c r="Z15" s="93">
        <f t="shared" si="10"/>
        <v>8</v>
      </c>
      <c r="AA15" s="93">
        <f t="shared" si="10"/>
        <v>8</v>
      </c>
      <c r="AB15" s="93">
        <f t="shared" si="10"/>
        <v>8</v>
      </c>
      <c r="AC15" s="93">
        <f t="shared" si="10"/>
        <v>8</v>
      </c>
      <c r="AD15" s="93">
        <f t="shared" si="10"/>
        <v>8</v>
      </c>
      <c r="AE15" s="93">
        <f t="shared" si="10"/>
        <v>8</v>
      </c>
      <c r="AF15" s="93">
        <f t="shared" si="10"/>
        <v>8</v>
      </c>
      <c r="AG15" s="93">
        <f t="shared" si="10"/>
        <v>8</v>
      </c>
      <c r="AH15" s="93">
        <f t="shared" si="10"/>
        <v>8</v>
      </c>
      <c r="AI15" s="93">
        <f t="shared" si="10"/>
        <v>8</v>
      </c>
      <c r="AJ15" s="93">
        <f t="shared" si="10"/>
        <v>8</v>
      </c>
      <c r="AK15" s="93">
        <f t="shared" si="10"/>
        <v>8</v>
      </c>
      <c r="AL15" s="93">
        <f t="shared" si="10"/>
        <v>8</v>
      </c>
      <c r="AM15" s="93">
        <f t="shared" si="10"/>
        <v>0</v>
      </c>
      <c r="AN15" s="93">
        <f t="shared" si="10"/>
        <v>0</v>
      </c>
      <c r="AO15" s="93">
        <f t="shared" si="10"/>
        <v>0</v>
      </c>
      <c r="AP15" s="93">
        <f t="shared" si="10"/>
        <v>0</v>
      </c>
      <c r="AQ15" s="93">
        <f t="shared" si="10"/>
        <v>0</v>
      </c>
      <c r="AR15" s="93">
        <f t="shared" si="10"/>
        <v>0</v>
      </c>
      <c r="AS15" s="93">
        <f t="shared" si="10"/>
        <v>0</v>
      </c>
      <c r="AT15" s="93">
        <f t="shared" si="10"/>
        <v>0</v>
      </c>
      <c r="AU15" s="93">
        <f t="shared" si="10"/>
        <v>0</v>
      </c>
      <c r="AV15" s="93">
        <f t="shared" si="10"/>
        <v>0</v>
      </c>
      <c r="AW15" s="89" t="s">
        <v>20</v>
      </c>
      <c r="AX15" s="89" t="s">
        <v>20</v>
      </c>
      <c r="AY15" s="89" t="s">
        <v>20</v>
      </c>
      <c r="AZ15" s="89" t="s">
        <v>20</v>
      </c>
      <c r="BA15" s="89" t="s">
        <v>20</v>
      </c>
      <c r="BB15" s="89" t="s">
        <v>20</v>
      </c>
      <c r="BC15" s="89" t="s">
        <v>20</v>
      </c>
      <c r="BD15" s="81" t="s">
        <v>145</v>
      </c>
      <c r="BE15" s="82">
        <f t="shared" si="2"/>
        <v>224</v>
      </c>
    </row>
    <row r="16" spans="1:57" ht="19.5" customHeight="1" thickBot="1">
      <c r="A16" s="225"/>
      <c r="B16" s="205"/>
      <c r="C16" s="205"/>
      <c r="D16" s="106" t="s">
        <v>21</v>
      </c>
      <c r="E16" s="93">
        <f>E18+E20+E22+E24</f>
        <v>3</v>
      </c>
      <c r="F16" s="93">
        <f aca="true" t="shared" si="11" ref="F16:U16">F18+F20+F22+F24</f>
        <v>4</v>
      </c>
      <c r="G16" s="93">
        <f t="shared" si="11"/>
        <v>3</v>
      </c>
      <c r="H16" s="93">
        <f t="shared" si="11"/>
        <v>4</v>
      </c>
      <c r="I16" s="93">
        <f t="shared" si="11"/>
        <v>3</v>
      </c>
      <c r="J16" s="93">
        <f t="shared" si="11"/>
        <v>4</v>
      </c>
      <c r="K16" s="93">
        <f t="shared" si="11"/>
        <v>3</v>
      </c>
      <c r="L16" s="93">
        <f t="shared" si="11"/>
        <v>4</v>
      </c>
      <c r="M16" s="93">
        <f t="shared" si="11"/>
        <v>3</v>
      </c>
      <c r="N16" s="93">
        <f t="shared" si="11"/>
        <v>4</v>
      </c>
      <c r="O16" s="93">
        <f t="shared" si="11"/>
        <v>3</v>
      </c>
      <c r="P16" s="93">
        <f t="shared" si="11"/>
        <v>4</v>
      </c>
      <c r="Q16" s="93">
        <f t="shared" si="11"/>
        <v>3</v>
      </c>
      <c r="R16" s="93">
        <f t="shared" si="11"/>
        <v>3</v>
      </c>
      <c r="S16" s="93">
        <f t="shared" si="11"/>
        <v>4</v>
      </c>
      <c r="T16" s="93">
        <f t="shared" si="11"/>
        <v>0</v>
      </c>
      <c r="U16" s="93">
        <f t="shared" si="11"/>
        <v>0</v>
      </c>
      <c r="V16" s="93" t="s">
        <v>20</v>
      </c>
      <c r="W16" s="93" t="s">
        <v>20</v>
      </c>
      <c r="X16" s="93">
        <f>X18+X20+X22+X24</f>
        <v>4</v>
      </c>
      <c r="Y16" s="93">
        <f aca="true" t="shared" si="12" ref="Y16:AV16">Y18+Y20+Y22+Y24</f>
        <v>4</v>
      </c>
      <c r="Z16" s="93">
        <f t="shared" si="12"/>
        <v>4</v>
      </c>
      <c r="AA16" s="93">
        <f t="shared" si="12"/>
        <v>4</v>
      </c>
      <c r="AB16" s="93">
        <f t="shared" si="12"/>
        <v>4</v>
      </c>
      <c r="AC16" s="93">
        <f t="shared" si="12"/>
        <v>4</v>
      </c>
      <c r="AD16" s="93">
        <f t="shared" si="12"/>
        <v>4</v>
      </c>
      <c r="AE16" s="93">
        <f t="shared" si="12"/>
        <v>4</v>
      </c>
      <c r="AF16" s="93">
        <f t="shared" si="12"/>
        <v>4</v>
      </c>
      <c r="AG16" s="93">
        <f t="shared" si="12"/>
        <v>4</v>
      </c>
      <c r="AH16" s="93">
        <f t="shared" si="12"/>
        <v>4</v>
      </c>
      <c r="AI16" s="93">
        <f t="shared" si="12"/>
        <v>4</v>
      </c>
      <c r="AJ16" s="93">
        <f t="shared" si="12"/>
        <v>4</v>
      </c>
      <c r="AK16" s="93">
        <f t="shared" si="12"/>
        <v>4</v>
      </c>
      <c r="AL16" s="93">
        <f t="shared" si="12"/>
        <v>4</v>
      </c>
      <c r="AM16" s="93">
        <f t="shared" si="12"/>
        <v>0</v>
      </c>
      <c r="AN16" s="93">
        <f t="shared" si="12"/>
        <v>0</v>
      </c>
      <c r="AO16" s="93">
        <f t="shared" si="12"/>
        <v>0</v>
      </c>
      <c r="AP16" s="93">
        <f t="shared" si="12"/>
        <v>0</v>
      </c>
      <c r="AQ16" s="93">
        <f t="shared" si="12"/>
        <v>0</v>
      </c>
      <c r="AR16" s="93">
        <f t="shared" si="12"/>
        <v>0</v>
      </c>
      <c r="AS16" s="93">
        <f t="shared" si="12"/>
        <v>0</v>
      </c>
      <c r="AT16" s="93">
        <f t="shared" si="12"/>
        <v>0</v>
      </c>
      <c r="AU16" s="93">
        <f t="shared" si="12"/>
        <v>0</v>
      </c>
      <c r="AV16" s="93">
        <f t="shared" si="12"/>
        <v>0</v>
      </c>
      <c r="AW16" s="89" t="s">
        <v>20</v>
      </c>
      <c r="AX16" s="89" t="s">
        <v>20</v>
      </c>
      <c r="AY16" s="89" t="s">
        <v>20</v>
      </c>
      <c r="AZ16" s="89" t="s">
        <v>20</v>
      </c>
      <c r="BA16" s="89" t="s">
        <v>20</v>
      </c>
      <c r="BB16" s="89" t="s">
        <v>20</v>
      </c>
      <c r="BC16" s="89" t="s">
        <v>20</v>
      </c>
      <c r="BD16" s="81" t="s">
        <v>145</v>
      </c>
      <c r="BE16" s="82">
        <f t="shared" si="2"/>
        <v>112</v>
      </c>
    </row>
    <row r="17" spans="1:57" ht="24" customHeight="1" thickBot="1">
      <c r="A17" s="224"/>
      <c r="B17" s="215" t="s">
        <v>98</v>
      </c>
      <c r="C17" s="187" t="s">
        <v>99</v>
      </c>
      <c r="D17" s="107" t="s">
        <v>19</v>
      </c>
      <c r="E17" s="84">
        <v>4</v>
      </c>
      <c r="F17" s="84">
        <v>6</v>
      </c>
      <c r="G17" s="84">
        <v>4</v>
      </c>
      <c r="H17" s="84">
        <v>6</v>
      </c>
      <c r="I17" s="84">
        <v>4</v>
      </c>
      <c r="J17" s="84">
        <v>6</v>
      </c>
      <c r="K17" s="84">
        <v>4</v>
      </c>
      <c r="L17" s="84">
        <v>6</v>
      </c>
      <c r="M17" s="84">
        <v>4</v>
      </c>
      <c r="N17" s="84">
        <v>6</v>
      </c>
      <c r="O17" s="84">
        <v>4</v>
      </c>
      <c r="P17" s="84">
        <v>6</v>
      </c>
      <c r="Q17" s="84">
        <v>4</v>
      </c>
      <c r="R17" s="84">
        <v>6</v>
      </c>
      <c r="S17" s="84">
        <v>8</v>
      </c>
      <c r="T17" s="94"/>
      <c r="U17" s="95"/>
      <c r="V17" s="33" t="s">
        <v>20</v>
      </c>
      <c r="W17" s="33" t="s">
        <v>20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5"/>
      <c r="AN17" s="96"/>
      <c r="AO17" s="96"/>
      <c r="AP17" s="96"/>
      <c r="AQ17" s="94"/>
      <c r="AR17" s="94"/>
      <c r="AS17" s="96"/>
      <c r="AT17" s="96"/>
      <c r="AU17" s="96"/>
      <c r="AV17" s="96"/>
      <c r="AW17" s="81" t="s">
        <v>20</v>
      </c>
      <c r="AX17" s="81" t="s">
        <v>20</v>
      </c>
      <c r="AY17" s="81" t="s">
        <v>20</v>
      </c>
      <c r="AZ17" s="81" t="s">
        <v>20</v>
      </c>
      <c r="BA17" s="81" t="s">
        <v>20</v>
      </c>
      <c r="BB17" s="81" t="s">
        <v>20</v>
      </c>
      <c r="BC17" s="81" t="s">
        <v>20</v>
      </c>
      <c r="BD17" s="81" t="s">
        <v>145</v>
      </c>
      <c r="BE17" s="82">
        <f t="shared" si="2"/>
        <v>78</v>
      </c>
    </row>
    <row r="18" spans="1:57" ht="24" customHeight="1" thickBot="1">
      <c r="A18" s="224"/>
      <c r="B18" s="216"/>
      <c r="C18" s="188"/>
      <c r="D18" s="107" t="s">
        <v>21</v>
      </c>
      <c r="E18" s="84">
        <v>2</v>
      </c>
      <c r="F18" s="84">
        <v>3</v>
      </c>
      <c r="G18" s="84">
        <v>2</v>
      </c>
      <c r="H18" s="84">
        <v>3</v>
      </c>
      <c r="I18" s="84">
        <v>2</v>
      </c>
      <c r="J18" s="84">
        <v>3</v>
      </c>
      <c r="K18" s="84">
        <v>2</v>
      </c>
      <c r="L18" s="84">
        <v>3</v>
      </c>
      <c r="M18" s="84">
        <v>2</v>
      </c>
      <c r="N18" s="84">
        <v>3</v>
      </c>
      <c r="O18" s="84">
        <v>2</v>
      </c>
      <c r="P18" s="84">
        <v>3</v>
      </c>
      <c r="Q18" s="84">
        <v>2</v>
      </c>
      <c r="R18" s="84">
        <v>3</v>
      </c>
      <c r="S18" s="84">
        <v>4</v>
      </c>
      <c r="T18" s="94"/>
      <c r="U18" s="95"/>
      <c r="V18" s="33" t="s">
        <v>20</v>
      </c>
      <c r="W18" s="33" t="s">
        <v>20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5"/>
      <c r="AN18" s="96"/>
      <c r="AO18" s="96"/>
      <c r="AP18" s="96"/>
      <c r="AQ18" s="94"/>
      <c r="AR18" s="94"/>
      <c r="AS18" s="96"/>
      <c r="AT18" s="96"/>
      <c r="AU18" s="96"/>
      <c r="AV18" s="96"/>
      <c r="AW18" s="81" t="s">
        <v>20</v>
      </c>
      <c r="AX18" s="81" t="s">
        <v>20</v>
      </c>
      <c r="AY18" s="81" t="s">
        <v>20</v>
      </c>
      <c r="AZ18" s="81" t="s">
        <v>20</v>
      </c>
      <c r="BA18" s="81" t="s">
        <v>20</v>
      </c>
      <c r="BB18" s="81" t="s">
        <v>20</v>
      </c>
      <c r="BC18" s="81" t="s">
        <v>20</v>
      </c>
      <c r="BD18" s="81" t="s">
        <v>145</v>
      </c>
      <c r="BE18" s="82">
        <f t="shared" si="2"/>
        <v>39</v>
      </c>
    </row>
    <row r="19" spans="1:101" s="51" customFormat="1" ht="18.75" customHeight="1" thickBot="1">
      <c r="A19" s="224"/>
      <c r="B19" s="181" t="s">
        <v>100</v>
      </c>
      <c r="C19" s="181" t="s">
        <v>101</v>
      </c>
      <c r="D19" s="104" t="s">
        <v>19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13"/>
      <c r="V19" s="81" t="s">
        <v>20</v>
      </c>
      <c r="W19" s="81" t="s">
        <v>20</v>
      </c>
      <c r="X19" s="91">
        <v>2</v>
      </c>
      <c r="Y19" s="91">
        <v>4</v>
      </c>
      <c r="Z19" s="91">
        <v>2</v>
      </c>
      <c r="AA19" s="91">
        <v>4</v>
      </c>
      <c r="AB19" s="91">
        <v>2</v>
      </c>
      <c r="AC19" s="91">
        <v>4</v>
      </c>
      <c r="AD19" s="91">
        <v>2</v>
      </c>
      <c r="AE19" s="91">
        <v>4</v>
      </c>
      <c r="AF19" s="91">
        <v>2</v>
      </c>
      <c r="AG19" s="91">
        <v>4</v>
      </c>
      <c r="AH19" s="91">
        <v>2</v>
      </c>
      <c r="AI19" s="91">
        <v>4</v>
      </c>
      <c r="AJ19" s="85">
        <v>2</v>
      </c>
      <c r="AK19" s="85">
        <v>4</v>
      </c>
      <c r="AL19" s="85">
        <v>3</v>
      </c>
      <c r="AM19" s="113"/>
      <c r="AN19" s="85"/>
      <c r="AO19" s="85"/>
      <c r="AP19" s="85"/>
      <c r="AQ19" s="84"/>
      <c r="AR19" s="84"/>
      <c r="AS19" s="85"/>
      <c r="AT19" s="96"/>
      <c r="AU19" s="96"/>
      <c r="AV19" s="96"/>
      <c r="AW19" s="89" t="s">
        <v>20</v>
      </c>
      <c r="AX19" s="89" t="s">
        <v>20</v>
      </c>
      <c r="AY19" s="89" t="s">
        <v>20</v>
      </c>
      <c r="AZ19" s="89" t="s">
        <v>20</v>
      </c>
      <c r="BA19" s="89" t="s">
        <v>20</v>
      </c>
      <c r="BB19" s="89" t="s">
        <v>20</v>
      </c>
      <c r="BC19" s="89" t="s">
        <v>20</v>
      </c>
      <c r="BD19" s="81" t="s">
        <v>145</v>
      </c>
      <c r="BE19" s="82">
        <f t="shared" si="2"/>
        <v>45</v>
      </c>
      <c r="BF19" s="51">
        <v>45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51" customFormat="1" ht="18.75" customHeight="1" thickBot="1">
      <c r="A20" s="224"/>
      <c r="B20" s="182"/>
      <c r="C20" s="182"/>
      <c r="D20" s="104" t="s">
        <v>21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13"/>
      <c r="V20" s="81" t="s">
        <v>20</v>
      </c>
      <c r="W20" s="81" t="s">
        <v>20</v>
      </c>
      <c r="X20" s="91">
        <v>1</v>
      </c>
      <c r="Y20" s="91">
        <v>2</v>
      </c>
      <c r="Z20" s="91">
        <v>1</v>
      </c>
      <c r="AA20" s="91">
        <v>2</v>
      </c>
      <c r="AB20" s="91">
        <v>1</v>
      </c>
      <c r="AC20" s="91">
        <v>2</v>
      </c>
      <c r="AD20" s="91">
        <v>1</v>
      </c>
      <c r="AE20" s="91">
        <v>2</v>
      </c>
      <c r="AF20" s="91">
        <v>1</v>
      </c>
      <c r="AG20" s="91">
        <v>2</v>
      </c>
      <c r="AH20" s="91">
        <v>1</v>
      </c>
      <c r="AI20" s="91">
        <v>2</v>
      </c>
      <c r="AJ20" s="91">
        <v>1</v>
      </c>
      <c r="AK20" s="91">
        <v>2</v>
      </c>
      <c r="AL20" s="91">
        <v>2</v>
      </c>
      <c r="AM20" s="88"/>
      <c r="AN20" s="91"/>
      <c r="AO20" s="91"/>
      <c r="AP20" s="91"/>
      <c r="AQ20" s="87"/>
      <c r="AR20" s="87"/>
      <c r="AS20" s="91"/>
      <c r="AT20" s="96"/>
      <c r="AU20" s="96"/>
      <c r="AV20" s="96"/>
      <c r="AW20" s="89" t="s">
        <v>20</v>
      </c>
      <c r="AX20" s="89" t="s">
        <v>20</v>
      </c>
      <c r="AY20" s="89" t="s">
        <v>20</v>
      </c>
      <c r="AZ20" s="89" t="s">
        <v>20</v>
      </c>
      <c r="BA20" s="89" t="s">
        <v>20</v>
      </c>
      <c r="BB20" s="89" t="s">
        <v>20</v>
      </c>
      <c r="BC20" s="89" t="s">
        <v>20</v>
      </c>
      <c r="BD20" s="81" t="s">
        <v>145</v>
      </c>
      <c r="BE20" s="82">
        <f t="shared" si="2"/>
        <v>23</v>
      </c>
      <c r="BF20" s="51">
        <v>23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s="51" customFormat="1" ht="18.75" customHeight="1" thickBot="1">
      <c r="A21" s="224"/>
      <c r="B21" s="181" t="s">
        <v>102</v>
      </c>
      <c r="C21" s="211" t="s">
        <v>103</v>
      </c>
      <c r="D21" s="104" t="s">
        <v>19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13"/>
      <c r="V21" s="81" t="s">
        <v>20</v>
      </c>
      <c r="W21" s="81" t="s">
        <v>20</v>
      </c>
      <c r="X21" s="91">
        <v>4</v>
      </c>
      <c r="Y21" s="91">
        <v>2</v>
      </c>
      <c r="Z21" s="91">
        <v>4</v>
      </c>
      <c r="AA21" s="91">
        <v>2</v>
      </c>
      <c r="AB21" s="91">
        <v>4</v>
      </c>
      <c r="AC21" s="91">
        <v>2</v>
      </c>
      <c r="AD21" s="91">
        <v>4</v>
      </c>
      <c r="AE21" s="91">
        <v>2</v>
      </c>
      <c r="AF21" s="91">
        <v>4</v>
      </c>
      <c r="AG21" s="91">
        <v>2</v>
      </c>
      <c r="AH21" s="91">
        <v>4</v>
      </c>
      <c r="AI21" s="91">
        <v>2</v>
      </c>
      <c r="AJ21" s="91">
        <v>4</v>
      </c>
      <c r="AK21" s="91">
        <v>2</v>
      </c>
      <c r="AL21" s="91">
        <v>3</v>
      </c>
      <c r="AM21" s="88"/>
      <c r="AN21" s="91"/>
      <c r="AO21" s="91"/>
      <c r="AP21" s="91"/>
      <c r="AQ21" s="87"/>
      <c r="AR21" s="87"/>
      <c r="AS21" s="91"/>
      <c r="AT21" s="96"/>
      <c r="AU21" s="96"/>
      <c r="AV21" s="96"/>
      <c r="AW21" s="89" t="s">
        <v>20</v>
      </c>
      <c r="AX21" s="89" t="s">
        <v>20</v>
      </c>
      <c r="AY21" s="89" t="s">
        <v>20</v>
      </c>
      <c r="AZ21" s="89" t="s">
        <v>20</v>
      </c>
      <c r="BA21" s="89" t="s">
        <v>20</v>
      </c>
      <c r="BB21" s="89" t="s">
        <v>20</v>
      </c>
      <c r="BC21" s="89" t="s">
        <v>20</v>
      </c>
      <c r="BD21" s="81" t="s">
        <v>145</v>
      </c>
      <c r="BE21" s="82">
        <f t="shared" si="2"/>
        <v>45</v>
      </c>
      <c r="BF21" s="51">
        <v>45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s="51" customFormat="1" ht="18.75" customHeight="1" thickBot="1">
      <c r="A22" s="224"/>
      <c r="B22" s="182"/>
      <c r="C22" s="212"/>
      <c r="D22" s="104" t="s">
        <v>21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113"/>
      <c r="V22" s="81" t="s">
        <v>20</v>
      </c>
      <c r="W22" s="81" t="s">
        <v>20</v>
      </c>
      <c r="X22" s="91">
        <v>2</v>
      </c>
      <c r="Y22" s="91">
        <v>1</v>
      </c>
      <c r="Z22" s="91">
        <v>2</v>
      </c>
      <c r="AA22" s="91">
        <v>1</v>
      </c>
      <c r="AB22" s="91">
        <v>2</v>
      </c>
      <c r="AC22" s="91">
        <v>1</v>
      </c>
      <c r="AD22" s="91">
        <v>2</v>
      </c>
      <c r="AE22" s="91">
        <v>1</v>
      </c>
      <c r="AF22" s="91">
        <v>2</v>
      </c>
      <c r="AG22" s="91">
        <v>1</v>
      </c>
      <c r="AH22" s="91">
        <v>2</v>
      </c>
      <c r="AI22" s="91">
        <v>1</v>
      </c>
      <c r="AJ22" s="91">
        <v>2</v>
      </c>
      <c r="AK22" s="91">
        <v>1</v>
      </c>
      <c r="AL22" s="91">
        <v>1</v>
      </c>
      <c r="AM22" s="88"/>
      <c r="AN22" s="91"/>
      <c r="AO22" s="91"/>
      <c r="AP22" s="91"/>
      <c r="AQ22" s="87"/>
      <c r="AR22" s="87"/>
      <c r="AS22" s="91"/>
      <c r="AT22" s="96"/>
      <c r="AU22" s="96"/>
      <c r="AV22" s="96"/>
      <c r="AW22" s="89" t="s">
        <v>20</v>
      </c>
      <c r="AX22" s="89" t="s">
        <v>20</v>
      </c>
      <c r="AY22" s="89" t="s">
        <v>20</v>
      </c>
      <c r="AZ22" s="89" t="s">
        <v>20</v>
      </c>
      <c r="BA22" s="89" t="s">
        <v>20</v>
      </c>
      <c r="BB22" s="89" t="s">
        <v>20</v>
      </c>
      <c r="BC22" s="89" t="s">
        <v>20</v>
      </c>
      <c r="BD22" s="81" t="s">
        <v>145</v>
      </c>
      <c r="BE22" s="82">
        <f t="shared" si="2"/>
        <v>22</v>
      </c>
      <c r="BF22" s="51">
        <v>22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s="51" customFormat="1" ht="18.75" customHeight="1" thickBot="1">
      <c r="A23" s="224"/>
      <c r="B23" s="181" t="s">
        <v>104</v>
      </c>
      <c r="C23" s="181" t="s">
        <v>105</v>
      </c>
      <c r="D23" s="104" t="s">
        <v>19</v>
      </c>
      <c r="E23" s="84">
        <v>2</v>
      </c>
      <c r="F23" s="84">
        <v>2</v>
      </c>
      <c r="G23" s="84">
        <v>2</v>
      </c>
      <c r="H23" s="84">
        <v>2</v>
      </c>
      <c r="I23" s="84">
        <v>2</v>
      </c>
      <c r="J23" s="84">
        <v>2</v>
      </c>
      <c r="K23" s="84">
        <v>2</v>
      </c>
      <c r="L23" s="84">
        <v>2</v>
      </c>
      <c r="M23" s="84">
        <v>2</v>
      </c>
      <c r="N23" s="84">
        <v>2</v>
      </c>
      <c r="O23" s="84">
        <v>2</v>
      </c>
      <c r="P23" s="84">
        <v>2</v>
      </c>
      <c r="Q23" s="84">
        <v>2</v>
      </c>
      <c r="R23" s="84"/>
      <c r="S23" s="84"/>
      <c r="T23" s="84"/>
      <c r="U23" s="113"/>
      <c r="V23" s="81" t="s">
        <v>20</v>
      </c>
      <c r="W23" s="81" t="s">
        <v>20</v>
      </c>
      <c r="X23" s="91">
        <v>2</v>
      </c>
      <c r="Y23" s="91">
        <v>2</v>
      </c>
      <c r="Z23" s="91">
        <v>2</v>
      </c>
      <c r="AA23" s="91">
        <v>2</v>
      </c>
      <c r="AB23" s="91">
        <v>2</v>
      </c>
      <c r="AC23" s="91">
        <v>2</v>
      </c>
      <c r="AD23" s="91">
        <v>2</v>
      </c>
      <c r="AE23" s="91">
        <v>2</v>
      </c>
      <c r="AF23" s="91">
        <v>2</v>
      </c>
      <c r="AG23" s="91">
        <v>2</v>
      </c>
      <c r="AH23" s="91">
        <v>2</v>
      </c>
      <c r="AI23" s="91">
        <v>2</v>
      </c>
      <c r="AJ23" s="91">
        <v>2</v>
      </c>
      <c r="AK23" s="91">
        <v>2</v>
      </c>
      <c r="AL23" s="91">
        <v>2</v>
      </c>
      <c r="AM23" s="88"/>
      <c r="AN23" s="91"/>
      <c r="AO23" s="91"/>
      <c r="AP23" s="91"/>
      <c r="AQ23" s="87"/>
      <c r="AR23" s="87"/>
      <c r="AS23" s="91"/>
      <c r="AT23" s="96"/>
      <c r="AU23" s="96"/>
      <c r="AV23" s="96"/>
      <c r="AW23" s="89" t="s">
        <v>20</v>
      </c>
      <c r="AX23" s="89" t="s">
        <v>20</v>
      </c>
      <c r="AY23" s="89" t="s">
        <v>20</v>
      </c>
      <c r="AZ23" s="89" t="s">
        <v>20</v>
      </c>
      <c r="BA23" s="89" t="s">
        <v>20</v>
      </c>
      <c r="BB23" s="89" t="s">
        <v>20</v>
      </c>
      <c r="BC23" s="89" t="s">
        <v>20</v>
      </c>
      <c r="BD23" s="81" t="s">
        <v>145</v>
      </c>
      <c r="BE23" s="82">
        <f t="shared" si="2"/>
        <v>56</v>
      </c>
      <c r="BF23" s="51">
        <v>56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s="51" customFormat="1" ht="18.75" customHeight="1" thickBot="1">
      <c r="A24" s="224"/>
      <c r="B24" s="182"/>
      <c r="C24" s="182"/>
      <c r="D24" s="104" t="s">
        <v>21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/>
      <c r="S24" s="84"/>
      <c r="T24" s="84"/>
      <c r="U24" s="113"/>
      <c r="V24" s="81" t="s">
        <v>20</v>
      </c>
      <c r="W24" s="81" t="s">
        <v>20</v>
      </c>
      <c r="X24" s="91">
        <v>1</v>
      </c>
      <c r="Y24" s="91">
        <v>1</v>
      </c>
      <c r="Z24" s="91">
        <v>1</v>
      </c>
      <c r="AA24" s="91">
        <v>1</v>
      </c>
      <c r="AB24" s="91">
        <v>1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>
        <v>1</v>
      </c>
      <c r="AM24" s="88"/>
      <c r="AN24" s="91"/>
      <c r="AO24" s="91"/>
      <c r="AP24" s="91"/>
      <c r="AQ24" s="87"/>
      <c r="AR24" s="87"/>
      <c r="AS24" s="91"/>
      <c r="AT24" s="96"/>
      <c r="AU24" s="96"/>
      <c r="AV24" s="96"/>
      <c r="AW24" s="89" t="s">
        <v>20</v>
      </c>
      <c r="AX24" s="89" t="s">
        <v>20</v>
      </c>
      <c r="AY24" s="89" t="s">
        <v>20</v>
      </c>
      <c r="AZ24" s="89" t="s">
        <v>20</v>
      </c>
      <c r="BA24" s="89" t="s">
        <v>20</v>
      </c>
      <c r="BB24" s="89" t="s">
        <v>20</v>
      </c>
      <c r="BC24" s="89" t="s">
        <v>20</v>
      </c>
      <c r="BD24" s="81" t="s">
        <v>145</v>
      </c>
      <c r="BE24" s="82">
        <f t="shared" si="2"/>
        <v>28</v>
      </c>
      <c r="BF24" s="51">
        <v>28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s="51" customFormat="1" ht="17.25" customHeight="1" thickBot="1">
      <c r="A25" s="224"/>
      <c r="B25" s="198" t="s">
        <v>82</v>
      </c>
      <c r="C25" s="196" t="s">
        <v>25</v>
      </c>
      <c r="D25" s="102" t="s">
        <v>19</v>
      </c>
      <c r="E25" s="81">
        <f>E27+E35+E41+E45</f>
        <v>26</v>
      </c>
      <c r="F25" s="81">
        <f aca="true" t="shared" si="13" ref="F25:U25">F27+F35+F41+F45</f>
        <v>24</v>
      </c>
      <c r="G25" s="81">
        <f t="shared" si="13"/>
        <v>26</v>
      </c>
      <c r="H25" s="81">
        <f t="shared" si="13"/>
        <v>24</v>
      </c>
      <c r="I25" s="81">
        <f t="shared" si="13"/>
        <v>26</v>
      </c>
      <c r="J25" s="81">
        <f t="shared" si="13"/>
        <v>24</v>
      </c>
      <c r="K25" s="81">
        <f t="shared" si="13"/>
        <v>26</v>
      </c>
      <c r="L25" s="81">
        <f t="shared" si="13"/>
        <v>24</v>
      </c>
      <c r="M25" s="81">
        <f t="shared" si="13"/>
        <v>26</v>
      </c>
      <c r="N25" s="81">
        <f t="shared" si="13"/>
        <v>24</v>
      </c>
      <c r="O25" s="81">
        <f t="shared" si="13"/>
        <v>26</v>
      </c>
      <c r="P25" s="81">
        <f t="shared" si="13"/>
        <v>24</v>
      </c>
      <c r="Q25" s="81">
        <f t="shared" si="13"/>
        <v>26</v>
      </c>
      <c r="R25" s="81">
        <f t="shared" si="13"/>
        <v>30</v>
      </c>
      <c r="S25" s="81">
        <f t="shared" si="13"/>
        <v>28</v>
      </c>
      <c r="T25" s="81">
        <f t="shared" si="13"/>
        <v>36</v>
      </c>
      <c r="U25" s="81">
        <f t="shared" si="13"/>
        <v>0</v>
      </c>
      <c r="V25" s="81" t="s">
        <v>20</v>
      </c>
      <c r="W25" s="81" t="s">
        <v>20</v>
      </c>
      <c r="X25" s="81">
        <f>X27+X35+X41+X45</f>
        <v>24</v>
      </c>
      <c r="Y25" s="81">
        <f aca="true" t="shared" si="14" ref="Y25:AV25">Y27+Y35+Y41+Y45</f>
        <v>24</v>
      </c>
      <c r="Z25" s="81">
        <f t="shared" si="14"/>
        <v>24</v>
      </c>
      <c r="AA25" s="81">
        <f t="shared" si="14"/>
        <v>24</v>
      </c>
      <c r="AB25" s="81">
        <f t="shared" si="14"/>
        <v>24</v>
      </c>
      <c r="AC25" s="81">
        <f t="shared" si="14"/>
        <v>24</v>
      </c>
      <c r="AD25" s="81">
        <f t="shared" si="14"/>
        <v>24</v>
      </c>
      <c r="AE25" s="81">
        <f t="shared" si="14"/>
        <v>24</v>
      </c>
      <c r="AF25" s="81">
        <f t="shared" si="14"/>
        <v>24</v>
      </c>
      <c r="AG25" s="81">
        <f t="shared" si="14"/>
        <v>24</v>
      </c>
      <c r="AH25" s="81">
        <f t="shared" si="14"/>
        <v>24</v>
      </c>
      <c r="AI25" s="81">
        <f t="shared" si="14"/>
        <v>24</v>
      </c>
      <c r="AJ25" s="81">
        <f t="shared" si="14"/>
        <v>24</v>
      </c>
      <c r="AK25" s="81">
        <f t="shared" si="14"/>
        <v>24</v>
      </c>
      <c r="AL25" s="81">
        <f t="shared" si="14"/>
        <v>24</v>
      </c>
      <c r="AM25" s="81">
        <f t="shared" si="14"/>
        <v>0</v>
      </c>
      <c r="AN25" s="81">
        <f t="shared" si="14"/>
        <v>36</v>
      </c>
      <c r="AO25" s="81">
        <f t="shared" si="14"/>
        <v>36</v>
      </c>
      <c r="AP25" s="81">
        <f t="shared" si="14"/>
        <v>36</v>
      </c>
      <c r="AQ25" s="81">
        <f t="shared" si="14"/>
        <v>36</v>
      </c>
      <c r="AR25" s="81">
        <f t="shared" si="14"/>
        <v>36</v>
      </c>
      <c r="AS25" s="81">
        <f t="shared" si="14"/>
        <v>36</v>
      </c>
      <c r="AT25" s="81">
        <f t="shared" si="14"/>
        <v>36</v>
      </c>
      <c r="AU25" s="81">
        <f t="shared" si="14"/>
        <v>36</v>
      </c>
      <c r="AV25" s="81">
        <f t="shared" si="14"/>
        <v>36</v>
      </c>
      <c r="AW25" s="89" t="s">
        <v>20</v>
      </c>
      <c r="AX25" s="89" t="s">
        <v>20</v>
      </c>
      <c r="AY25" s="89" t="s">
        <v>20</v>
      </c>
      <c r="AZ25" s="89" t="s">
        <v>20</v>
      </c>
      <c r="BA25" s="89" t="s">
        <v>20</v>
      </c>
      <c r="BB25" s="89" t="s">
        <v>20</v>
      </c>
      <c r="BC25" s="89" t="s">
        <v>20</v>
      </c>
      <c r="BD25" s="81" t="s">
        <v>145</v>
      </c>
      <c r="BE25" s="97">
        <f t="shared" si="2"/>
        <v>1104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51" customFormat="1" ht="21" customHeight="1" thickBot="1">
      <c r="A26" s="224"/>
      <c r="B26" s="199"/>
      <c r="C26" s="197"/>
      <c r="D26" s="102" t="s">
        <v>21</v>
      </c>
      <c r="E26" s="81">
        <f>E28+E36+E42+E46</f>
        <v>13</v>
      </c>
      <c r="F26" s="81">
        <f aca="true" t="shared" si="15" ref="F26:T26">F28+F36+F42+F46</f>
        <v>12</v>
      </c>
      <c r="G26" s="81">
        <f t="shared" si="15"/>
        <v>13</v>
      </c>
      <c r="H26" s="81">
        <f t="shared" si="15"/>
        <v>12</v>
      </c>
      <c r="I26" s="81">
        <f t="shared" si="15"/>
        <v>13</v>
      </c>
      <c r="J26" s="81">
        <f t="shared" si="15"/>
        <v>12</v>
      </c>
      <c r="K26" s="81">
        <f t="shared" si="15"/>
        <v>13</v>
      </c>
      <c r="L26" s="81">
        <f t="shared" si="15"/>
        <v>12</v>
      </c>
      <c r="M26" s="81">
        <f t="shared" si="15"/>
        <v>13</v>
      </c>
      <c r="N26" s="81">
        <f t="shared" si="15"/>
        <v>12</v>
      </c>
      <c r="O26" s="81">
        <f t="shared" si="15"/>
        <v>13</v>
      </c>
      <c r="P26" s="81">
        <f t="shared" si="15"/>
        <v>12</v>
      </c>
      <c r="Q26" s="81">
        <f t="shared" si="15"/>
        <v>13</v>
      </c>
      <c r="R26" s="81">
        <f t="shared" si="15"/>
        <v>15</v>
      </c>
      <c r="S26" s="81">
        <f t="shared" si="15"/>
        <v>14</v>
      </c>
      <c r="T26" s="81">
        <f t="shared" si="15"/>
        <v>0</v>
      </c>
      <c r="U26" s="81">
        <f>U28+U36+U42+U46</f>
        <v>0</v>
      </c>
      <c r="V26" s="81" t="s">
        <v>20</v>
      </c>
      <c r="W26" s="81" t="s">
        <v>20</v>
      </c>
      <c r="X26" s="81">
        <f>X28+X36+X42+X46</f>
        <v>12</v>
      </c>
      <c r="Y26" s="81">
        <f aca="true" t="shared" si="16" ref="Y26:AV26">Y28+Y36+Y42+Y46</f>
        <v>12</v>
      </c>
      <c r="Z26" s="81">
        <f t="shared" si="16"/>
        <v>12</v>
      </c>
      <c r="AA26" s="81">
        <f t="shared" si="16"/>
        <v>12</v>
      </c>
      <c r="AB26" s="81">
        <f t="shared" si="16"/>
        <v>12</v>
      </c>
      <c r="AC26" s="81">
        <f t="shared" si="16"/>
        <v>12</v>
      </c>
      <c r="AD26" s="81">
        <f t="shared" si="16"/>
        <v>12</v>
      </c>
      <c r="AE26" s="81">
        <f t="shared" si="16"/>
        <v>12</v>
      </c>
      <c r="AF26" s="81">
        <f t="shared" si="16"/>
        <v>12</v>
      </c>
      <c r="AG26" s="81">
        <f t="shared" si="16"/>
        <v>12</v>
      </c>
      <c r="AH26" s="81">
        <f t="shared" si="16"/>
        <v>12</v>
      </c>
      <c r="AI26" s="81">
        <f t="shared" si="16"/>
        <v>12</v>
      </c>
      <c r="AJ26" s="81">
        <f t="shared" si="16"/>
        <v>12</v>
      </c>
      <c r="AK26" s="81">
        <f t="shared" si="16"/>
        <v>12</v>
      </c>
      <c r="AL26" s="81">
        <f t="shared" si="16"/>
        <v>12</v>
      </c>
      <c r="AM26" s="81">
        <f t="shared" si="16"/>
        <v>0</v>
      </c>
      <c r="AN26" s="81">
        <f t="shared" si="16"/>
        <v>0</v>
      </c>
      <c r="AO26" s="81">
        <f t="shared" si="16"/>
        <v>0</v>
      </c>
      <c r="AP26" s="81">
        <f t="shared" si="16"/>
        <v>0</v>
      </c>
      <c r="AQ26" s="81">
        <f t="shared" si="16"/>
        <v>0</v>
      </c>
      <c r="AR26" s="81">
        <f t="shared" si="16"/>
        <v>0</v>
      </c>
      <c r="AS26" s="81">
        <f t="shared" si="16"/>
        <v>0</v>
      </c>
      <c r="AT26" s="81">
        <f t="shared" si="16"/>
        <v>0</v>
      </c>
      <c r="AU26" s="81">
        <f t="shared" si="16"/>
        <v>0</v>
      </c>
      <c r="AV26" s="81">
        <f t="shared" si="16"/>
        <v>0</v>
      </c>
      <c r="AW26" s="89" t="s">
        <v>20</v>
      </c>
      <c r="AX26" s="89" t="s">
        <v>20</v>
      </c>
      <c r="AY26" s="89" t="s">
        <v>20</v>
      </c>
      <c r="AZ26" s="89" t="s">
        <v>20</v>
      </c>
      <c r="BA26" s="89" t="s">
        <v>20</v>
      </c>
      <c r="BB26" s="89" t="s">
        <v>20</v>
      </c>
      <c r="BC26" s="89" t="s">
        <v>20</v>
      </c>
      <c r="BD26" s="81" t="s">
        <v>145</v>
      </c>
      <c r="BE26" s="97">
        <f t="shared" si="2"/>
        <v>372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51" customFormat="1" ht="33" customHeight="1" thickBot="1">
      <c r="A27" s="224"/>
      <c r="B27" s="235" t="s">
        <v>83</v>
      </c>
      <c r="C27" s="227" t="s">
        <v>84</v>
      </c>
      <c r="D27" s="108" t="s">
        <v>19</v>
      </c>
      <c r="E27" s="98">
        <f>E29+E31+E33</f>
        <v>14</v>
      </c>
      <c r="F27" s="98">
        <f aca="true" t="shared" si="17" ref="F27:T27">F29+F31+F33</f>
        <v>14</v>
      </c>
      <c r="G27" s="98">
        <f t="shared" si="17"/>
        <v>14</v>
      </c>
      <c r="H27" s="98">
        <f t="shared" si="17"/>
        <v>14</v>
      </c>
      <c r="I27" s="98">
        <f t="shared" si="17"/>
        <v>14</v>
      </c>
      <c r="J27" s="98">
        <f t="shared" si="17"/>
        <v>14</v>
      </c>
      <c r="K27" s="98">
        <f t="shared" si="17"/>
        <v>14</v>
      </c>
      <c r="L27" s="98">
        <f t="shared" si="17"/>
        <v>14</v>
      </c>
      <c r="M27" s="98">
        <f t="shared" si="17"/>
        <v>14</v>
      </c>
      <c r="N27" s="98">
        <f t="shared" si="17"/>
        <v>14</v>
      </c>
      <c r="O27" s="98">
        <f t="shared" si="17"/>
        <v>12</v>
      </c>
      <c r="P27" s="98">
        <f t="shared" si="17"/>
        <v>8</v>
      </c>
      <c r="Q27" s="98">
        <f t="shared" si="17"/>
        <v>10</v>
      </c>
      <c r="R27" s="98">
        <f t="shared" si="17"/>
        <v>4</v>
      </c>
      <c r="S27" s="98">
        <f t="shared" si="17"/>
        <v>8</v>
      </c>
      <c r="T27" s="98">
        <f t="shared" si="17"/>
        <v>36</v>
      </c>
      <c r="U27" s="98">
        <f>U29+U31+U33</f>
        <v>0</v>
      </c>
      <c r="V27" s="81" t="s">
        <v>20</v>
      </c>
      <c r="W27" s="81" t="s">
        <v>20</v>
      </c>
      <c r="X27" s="98">
        <f>X29+X31+X33</f>
        <v>12</v>
      </c>
      <c r="Y27" s="98">
        <f aca="true" t="shared" si="18" ref="Y27:AP27">Y29+Y31+Y33</f>
        <v>12</v>
      </c>
      <c r="Z27" s="98">
        <f t="shared" si="18"/>
        <v>12</v>
      </c>
      <c r="AA27" s="98">
        <f t="shared" si="18"/>
        <v>12</v>
      </c>
      <c r="AB27" s="98">
        <f t="shared" si="18"/>
        <v>12</v>
      </c>
      <c r="AC27" s="98">
        <f t="shared" si="18"/>
        <v>12</v>
      </c>
      <c r="AD27" s="98">
        <f t="shared" si="18"/>
        <v>12</v>
      </c>
      <c r="AE27" s="98">
        <f t="shared" si="18"/>
        <v>12</v>
      </c>
      <c r="AF27" s="98">
        <f t="shared" si="18"/>
        <v>12</v>
      </c>
      <c r="AG27" s="98">
        <f t="shared" si="18"/>
        <v>12</v>
      </c>
      <c r="AH27" s="98">
        <f t="shared" si="18"/>
        <v>12</v>
      </c>
      <c r="AI27" s="98">
        <f t="shared" si="18"/>
        <v>12</v>
      </c>
      <c r="AJ27" s="98">
        <f t="shared" si="18"/>
        <v>12</v>
      </c>
      <c r="AK27" s="98">
        <f t="shared" si="18"/>
        <v>12</v>
      </c>
      <c r="AL27" s="98">
        <f t="shared" si="18"/>
        <v>12</v>
      </c>
      <c r="AM27" s="98">
        <f t="shared" si="18"/>
        <v>0</v>
      </c>
      <c r="AN27" s="98">
        <f t="shared" si="18"/>
        <v>36</v>
      </c>
      <c r="AO27" s="98">
        <f t="shared" si="18"/>
        <v>0</v>
      </c>
      <c r="AP27" s="98">
        <f t="shared" si="18"/>
        <v>0</v>
      </c>
      <c r="AQ27" s="98">
        <f aca="true" t="shared" si="19" ref="AQ27:AV27">AQ34</f>
        <v>36</v>
      </c>
      <c r="AR27" s="98">
        <f t="shared" si="19"/>
        <v>36</v>
      </c>
      <c r="AS27" s="98">
        <f t="shared" si="19"/>
        <v>36</v>
      </c>
      <c r="AT27" s="98">
        <f t="shared" si="19"/>
        <v>36</v>
      </c>
      <c r="AU27" s="98">
        <f t="shared" si="19"/>
        <v>36</v>
      </c>
      <c r="AV27" s="98">
        <f t="shared" si="19"/>
        <v>36</v>
      </c>
      <c r="AW27" s="89" t="s">
        <v>20</v>
      </c>
      <c r="AX27" s="89" t="s">
        <v>20</v>
      </c>
      <c r="AY27" s="89" t="s">
        <v>20</v>
      </c>
      <c r="AZ27" s="89" t="s">
        <v>20</v>
      </c>
      <c r="BA27" s="89" t="s">
        <v>20</v>
      </c>
      <c r="BB27" s="89" t="s">
        <v>20</v>
      </c>
      <c r="BC27" s="89" t="s">
        <v>20</v>
      </c>
      <c r="BD27" s="81" t="s">
        <v>145</v>
      </c>
      <c r="BE27" s="92">
        <f t="shared" si="2"/>
        <v>650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51" customFormat="1" ht="28.5" customHeight="1" thickBot="1">
      <c r="A28" s="224"/>
      <c r="B28" s="236"/>
      <c r="C28" s="228"/>
      <c r="D28" s="108" t="s">
        <v>21</v>
      </c>
      <c r="E28" s="98">
        <f>E30+E32+E34</f>
        <v>7</v>
      </c>
      <c r="F28" s="98">
        <f aca="true" t="shared" si="20" ref="F28:U28">F30+F32+F34</f>
        <v>7</v>
      </c>
      <c r="G28" s="98">
        <f t="shared" si="20"/>
        <v>7</v>
      </c>
      <c r="H28" s="98">
        <f t="shared" si="20"/>
        <v>7</v>
      </c>
      <c r="I28" s="98">
        <f t="shared" si="20"/>
        <v>7</v>
      </c>
      <c r="J28" s="98">
        <f t="shared" si="20"/>
        <v>7</v>
      </c>
      <c r="K28" s="98">
        <f t="shared" si="20"/>
        <v>7</v>
      </c>
      <c r="L28" s="98">
        <f t="shared" si="20"/>
        <v>7</v>
      </c>
      <c r="M28" s="98">
        <f t="shared" si="20"/>
        <v>7</v>
      </c>
      <c r="N28" s="98">
        <f t="shared" si="20"/>
        <v>7</v>
      </c>
      <c r="O28" s="98">
        <f t="shared" si="20"/>
        <v>6</v>
      </c>
      <c r="P28" s="98">
        <f t="shared" si="20"/>
        <v>4</v>
      </c>
      <c r="Q28" s="98">
        <f t="shared" si="20"/>
        <v>5</v>
      </c>
      <c r="R28" s="98">
        <f t="shared" si="20"/>
        <v>2</v>
      </c>
      <c r="S28" s="98">
        <f t="shared" si="20"/>
        <v>4</v>
      </c>
      <c r="T28" s="98">
        <f t="shared" si="20"/>
        <v>0</v>
      </c>
      <c r="U28" s="98">
        <f t="shared" si="20"/>
        <v>0</v>
      </c>
      <c r="V28" s="81" t="s">
        <v>20</v>
      </c>
      <c r="W28" s="81" t="s">
        <v>20</v>
      </c>
      <c r="X28" s="98">
        <f>X30+X32+X34</f>
        <v>6</v>
      </c>
      <c r="Y28" s="98">
        <f aca="true" t="shared" si="21" ref="Y28:AO28">Y30+Y32+Y34</f>
        <v>6</v>
      </c>
      <c r="Z28" s="98">
        <f t="shared" si="21"/>
        <v>6</v>
      </c>
      <c r="AA28" s="98">
        <f t="shared" si="21"/>
        <v>6</v>
      </c>
      <c r="AB28" s="98">
        <f t="shared" si="21"/>
        <v>6</v>
      </c>
      <c r="AC28" s="98">
        <f t="shared" si="21"/>
        <v>6</v>
      </c>
      <c r="AD28" s="98">
        <f t="shared" si="21"/>
        <v>6</v>
      </c>
      <c r="AE28" s="98">
        <f t="shared" si="21"/>
        <v>6</v>
      </c>
      <c r="AF28" s="98">
        <f t="shared" si="21"/>
        <v>6</v>
      </c>
      <c r="AG28" s="98">
        <f t="shared" si="21"/>
        <v>6</v>
      </c>
      <c r="AH28" s="98">
        <f t="shared" si="21"/>
        <v>6</v>
      </c>
      <c r="AI28" s="98">
        <f t="shared" si="21"/>
        <v>6</v>
      </c>
      <c r="AJ28" s="98">
        <f t="shared" si="21"/>
        <v>6</v>
      </c>
      <c r="AK28" s="98">
        <f t="shared" si="21"/>
        <v>6</v>
      </c>
      <c r="AL28" s="98">
        <f t="shared" si="21"/>
        <v>6</v>
      </c>
      <c r="AM28" s="98">
        <f t="shared" si="21"/>
        <v>0</v>
      </c>
      <c r="AN28" s="98">
        <f t="shared" si="21"/>
        <v>0</v>
      </c>
      <c r="AO28" s="98">
        <f t="shared" si="21"/>
        <v>0</v>
      </c>
      <c r="AP28" s="98">
        <f>0</f>
        <v>0</v>
      </c>
      <c r="AQ28" s="98">
        <f>0</f>
        <v>0</v>
      </c>
      <c r="AR28" s="98">
        <f>0</f>
        <v>0</v>
      </c>
      <c r="AS28" s="98">
        <f>0</f>
        <v>0</v>
      </c>
      <c r="AT28" s="98">
        <f>0</f>
        <v>0</v>
      </c>
      <c r="AU28" s="98">
        <f>0</f>
        <v>0</v>
      </c>
      <c r="AV28" s="98">
        <f>0</f>
        <v>0</v>
      </c>
      <c r="AW28" s="89" t="s">
        <v>20</v>
      </c>
      <c r="AX28" s="89" t="s">
        <v>20</v>
      </c>
      <c r="AY28" s="89" t="s">
        <v>20</v>
      </c>
      <c r="AZ28" s="89" t="s">
        <v>20</v>
      </c>
      <c r="BA28" s="89" t="s">
        <v>20</v>
      </c>
      <c r="BB28" s="89" t="s">
        <v>20</v>
      </c>
      <c r="BC28" s="89" t="s">
        <v>20</v>
      </c>
      <c r="BD28" s="81" t="s">
        <v>145</v>
      </c>
      <c r="BE28" s="92">
        <f t="shared" si="2"/>
        <v>181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51" customFormat="1" ht="24.75" customHeight="1" thickBot="1">
      <c r="A29" s="224"/>
      <c r="B29" s="181" t="s">
        <v>26</v>
      </c>
      <c r="C29" s="181" t="s">
        <v>85</v>
      </c>
      <c r="D29" s="104" t="s">
        <v>19</v>
      </c>
      <c r="E29" s="84">
        <v>10</v>
      </c>
      <c r="F29" s="84">
        <v>8</v>
      </c>
      <c r="G29" s="84">
        <v>10</v>
      </c>
      <c r="H29" s="84">
        <v>8</v>
      </c>
      <c r="I29" s="84">
        <v>10</v>
      </c>
      <c r="J29" s="84">
        <v>8</v>
      </c>
      <c r="K29" s="84">
        <v>10</v>
      </c>
      <c r="L29" s="84">
        <v>8</v>
      </c>
      <c r="M29" s="84">
        <v>10</v>
      </c>
      <c r="N29" s="84">
        <v>8</v>
      </c>
      <c r="O29" s="84">
        <v>10</v>
      </c>
      <c r="P29" s="84">
        <v>8</v>
      </c>
      <c r="Q29" s="84">
        <v>10</v>
      </c>
      <c r="R29" s="84">
        <v>4</v>
      </c>
      <c r="S29" s="84">
        <v>8</v>
      </c>
      <c r="T29" s="84"/>
      <c r="U29" s="113"/>
      <c r="V29" s="81" t="s">
        <v>20</v>
      </c>
      <c r="W29" s="81" t="s">
        <v>20</v>
      </c>
      <c r="X29" s="91">
        <v>8</v>
      </c>
      <c r="Y29" s="91">
        <v>8</v>
      </c>
      <c r="Z29" s="91">
        <v>8</v>
      </c>
      <c r="AA29" s="91">
        <v>8</v>
      </c>
      <c r="AB29" s="91">
        <v>8</v>
      </c>
      <c r="AC29" s="91">
        <v>8</v>
      </c>
      <c r="AD29" s="91">
        <v>8</v>
      </c>
      <c r="AE29" s="91">
        <v>8</v>
      </c>
      <c r="AF29" s="91">
        <v>8</v>
      </c>
      <c r="AG29" s="91">
        <v>8</v>
      </c>
      <c r="AH29" s="91">
        <v>8</v>
      </c>
      <c r="AI29" s="91">
        <v>8</v>
      </c>
      <c r="AJ29" s="91">
        <v>8</v>
      </c>
      <c r="AK29" s="91">
        <v>8</v>
      </c>
      <c r="AL29" s="91">
        <v>8</v>
      </c>
      <c r="AM29" s="88"/>
      <c r="AN29" s="91"/>
      <c r="AO29" s="91"/>
      <c r="AP29" s="91"/>
      <c r="AQ29" s="87"/>
      <c r="AR29" s="87"/>
      <c r="AS29" s="87"/>
      <c r="AT29" s="87"/>
      <c r="AU29" s="87"/>
      <c r="AV29" s="87"/>
      <c r="AW29" s="89" t="s">
        <v>20</v>
      </c>
      <c r="AX29" s="89" t="s">
        <v>20</v>
      </c>
      <c r="AY29" s="89" t="s">
        <v>20</v>
      </c>
      <c r="AZ29" s="89" t="s">
        <v>20</v>
      </c>
      <c r="BA29" s="89" t="s">
        <v>20</v>
      </c>
      <c r="BB29" s="89" t="s">
        <v>20</v>
      </c>
      <c r="BC29" s="89" t="s">
        <v>20</v>
      </c>
      <c r="BD29" s="81" t="s">
        <v>145</v>
      </c>
      <c r="BE29" s="92">
        <f t="shared" si="2"/>
        <v>250</v>
      </c>
      <c r="BF29" s="51">
        <v>250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1" customFormat="1" ht="21.75" customHeight="1" thickBot="1">
      <c r="A30" s="224"/>
      <c r="B30" s="182"/>
      <c r="C30" s="182"/>
      <c r="D30" s="104" t="s">
        <v>21</v>
      </c>
      <c r="E30" s="84">
        <v>5</v>
      </c>
      <c r="F30" s="84">
        <v>4</v>
      </c>
      <c r="G30" s="84">
        <v>5</v>
      </c>
      <c r="H30" s="84">
        <v>4</v>
      </c>
      <c r="I30" s="84">
        <v>5</v>
      </c>
      <c r="J30" s="84">
        <v>4</v>
      </c>
      <c r="K30" s="84">
        <v>5</v>
      </c>
      <c r="L30" s="84">
        <v>4</v>
      </c>
      <c r="M30" s="84">
        <v>5</v>
      </c>
      <c r="N30" s="84">
        <v>4</v>
      </c>
      <c r="O30" s="84">
        <v>5</v>
      </c>
      <c r="P30" s="84">
        <v>4</v>
      </c>
      <c r="Q30" s="84">
        <v>5</v>
      </c>
      <c r="R30" s="84">
        <v>2</v>
      </c>
      <c r="S30" s="84">
        <v>4</v>
      </c>
      <c r="T30" s="84"/>
      <c r="U30" s="113"/>
      <c r="V30" s="81" t="s">
        <v>20</v>
      </c>
      <c r="W30" s="81" t="s">
        <v>20</v>
      </c>
      <c r="X30" s="91">
        <v>4</v>
      </c>
      <c r="Y30" s="91">
        <v>4</v>
      </c>
      <c r="Z30" s="91">
        <v>4</v>
      </c>
      <c r="AA30" s="91">
        <v>4</v>
      </c>
      <c r="AB30" s="91">
        <v>4</v>
      </c>
      <c r="AC30" s="91">
        <v>4</v>
      </c>
      <c r="AD30" s="91">
        <v>4</v>
      </c>
      <c r="AE30" s="91">
        <v>4</v>
      </c>
      <c r="AF30" s="91">
        <v>4</v>
      </c>
      <c r="AG30" s="91">
        <v>4</v>
      </c>
      <c r="AH30" s="91">
        <v>4</v>
      </c>
      <c r="AI30" s="91">
        <v>4</v>
      </c>
      <c r="AJ30" s="91">
        <v>4</v>
      </c>
      <c r="AK30" s="91">
        <v>4</v>
      </c>
      <c r="AL30" s="91">
        <v>4</v>
      </c>
      <c r="AM30" s="88"/>
      <c r="AN30" s="91"/>
      <c r="AO30" s="91"/>
      <c r="AP30" s="91"/>
      <c r="AQ30" s="87"/>
      <c r="AR30" s="87"/>
      <c r="AS30" s="87"/>
      <c r="AT30" s="87"/>
      <c r="AU30" s="87"/>
      <c r="AV30" s="87"/>
      <c r="AW30" s="89" t="s">
        <v>20</v>
      </c>
      <c r="AX30" s="89" t="s">
        <v>20</v>
      </c>
      <c r="AY30" s="89" t="s">
        <v>20</v>
      </c>
      <c r="AZ30" s="89" t="s">
        <v>20</v>
      </c>
      <c r="BA30" s="89" t="s">
        <v>20</v>
      </c>
      <c r="BB30" s="89" t="s">
        <v>20</v>
      </c>
      <c r="BC30" s="89" t="s">
        <v>20</v>
      </c>
      <c r="BD30" s="81" t="s">
        <v>145</v>
      </c>
      <c r="BE30" s="92">
        <f t="shared" si="2"/>
        <v>125</v>
      </c>
      <c r="BF30" s="51">
        <v>125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1" customFormat="1" ht="23.25" customHeight="1" thickBot="1">
      <c r="A31" s="224"/>
      <c r="B31" s="181" t="s">
        <v>106</v>
      </c>
      <c r="C31" s="181" t="s">
        <v>107</v>
      </c>
      <c r="D31" s="104" t="s">
        <v>19</v>
      </c>
      <c r="E31" s="84">
        <v>4</v>
      </c>
      <c r="F31" s="84">
        <v>6</v>
      </c>
      <c r="G31" s="84">
        <v>4</v>
      </c>
      <c r="H31" s="84">
        <v>6</v>
      </c>
      <c r="I31" s="84">
        <v>4</v>
      </c>
      <c r="J31" s="84">
        <v>6</v>
      </c>
      <c r="K31" s="84">
        <v>4</v>
      </c>
      <c r="L31" s="84">
        <v>6</v>
      </c>
      <c r="M31" s="84">
        <v>4</v>
      </c>
      <c r="N31" s="84">
        <v>6</v>
      </c>
      <c r="O31" s="84">
        <v>2</v>
      </c>
      <c r="P31" s="84"/>
      <c r="Q31" s="84"/>
      <c r="R31" s="84"/>
      <c r="S31" s="84"/>
      <c r="T31" s="84"/>
      <c r="U31" s="113"/>
      <c r="V31" s="81" t="s">
        <v>20</v>
      </c>
      <c r="W31" s="81" t="s">
        <v>20</v>
      </c>
      <c r="X31" s="91">
        <v>4</v>
      </c>
      <c r="Y31" s="91">
        <v>4</v>
      </c>
      <c r="Z31" s="91">
        <v>4</v>
      </c>
      <c r="AA31" s="91">
        <v>4</v>
      </c>
      <c r="AB31" s="91">
        <v>4</v>
      </c>
      <c r="AC31" s="91">
        <v>4</v>
      </c>
      <c r="AD31" s="91">
        <v>4</v>
      </c>
      <c r="AE31" s="91">
        <v>4</v>
      </c>
      <c r="AF31" s="91">
        <v>4</v>
      </c>
      <c r="AG31" s="91">
        <v>4</v>
      </c>
      <c r="AH31" s="91">
        <v>4</v>
      </c>
      <c r="AI31" s="91">
        <v>4</v>
      </c>
      <c r="AJ31" s="91">
        <v>4</v>
      </c>
      <c r="AK31" s="91">
        <v>4</v>
      </c>
      <c r="AL31" s="91">
        <v>4</v>
      </c>
      <c r="AM31" s="88"/>
      <c r="AN31" s="91"/>
      <c r="AO31" s="91"/>
      <c r="AP31" s="91"/>
      <c r="AQ31" s="87"/>
      <c r="AR31" s="87"/>
      <c r="AS31" s="87"/>
      <c r="AT31" s="87"/>
      <c r="AU31" s="87"/>
      <c r="AV31" s="87"/>
      <c r="AW31" s="89" t="s">
        <v>20</v>
      </c>
      <c r="AX31" s="89" t="s">
        <v>20</v>
      </c>
      <c r="AY31" s="89" t="s">
        <v>20</v>
      </c>
      <c r="AZ31" s="89" t="s">
        <v>20</v>
      </c>
      <c r="BA31" s="89" t="s">
        <v>20</v>
      </c>
      <c r="BB31" s="89" t="s">
        <v>20</v>
      </c>
      <c r="BC31" s="89" t="s">
        <v>20</v>
      </c>
      <c r="BD31" s="81" t="s">
        <v>145</v>
      </c>
      <c r="BE31" s="92">
        <f t="shared" si="2"/>
        <v>112</v>
      </c>
      <c r="BF31" s="51">
        <v>112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1" customFormat="1" ht="24" customHeight="1" thickBot="1">
      <c r="A32" s="224"/>
      <c r="B32" s="182"/>
      <c r="C32" s="182"/>
      <c r="D32" s="104" t="s">
        <v>21</v>
      </c>
      <c r="E32" s="84">
        <v>2</v>
      </c>
      <c r="F32" s="84">
        <v>3</v>
      </c>
      <c r="G32" s="84">
        <v>2</v>
      </c>
      <c r="H32" s="84">
        <v>3</v>
      </c>
      <c r="I32" s="84">
        <v>2</v>
      </c>
      <c r="J32" s="84">
        <v>3</v>
      </c>
      <c r="K32" s="84">
        <v>2</v>
      </c>
      <c r="L32" s="84">
        <v>3</v>
      </c>
      <c r="M32" s="84">
        <v>2</v>
      </c>
      <c r="N32" s="84">
        <v>3</v>
      </c>
      <c r="O32" s="84">
        <v>1</v>
      </c>
      <c r="P32" s="84"/>
      <c r="Q32" s="84"/>
      <c r="R32" s="84"/>
      <c r="S32" s="84"/>
      <c r="T32" s="84"/>
      <c r="U32" s="113"/>
      <c r="V32" s="81" t="s">
        <v>20</v>
      </c>
      <c r="W32" s="81" t="s">
        <v>20</v>
      </c>
      <c r="X32" s="91">
        <v>2</v>
      </c>
      <c r="Y32" s="91">
        <v>2</v>
      </c>
      <c r="Z32" s="91">
        <v>2</v>
      </c>
      <c r="AA32" s="91">
        <v>2</v>
      </c>
      <c r="AB32" s="91">
        <v>2</v>
      </c>
      <c r="AC32" s="91">
        <v>2</v>
      </c>
      <c r="AD32" s="91">
        <v>2</v>
      </c>
      <c r="AE32" s="91">
        <v>2</v>
      </c>
      <c r="AF32" s="91">
        <v>2</v>
      </c>
      <c r="AG32" s="91">
        <v>2</v>
      </c>
      <c r="AH32" s="91">
        <v>2</v>
      </c>
      <c r="AI32" s="91">
        <v>2</v>
      </c>
      <c r="AJ32" s="91">
        <v>2</v>
      </c>
      <c r="AK32" s="91">
        <v>2</v>
      </c>
      <c r="AL32" s="91">
        <v>2</v>
      </c>
      <c r="AM32" s="88"/>
      <c r="AN32" s="91"/>
      <c r="AO32" s="91"/>
      <c r="AP32" s="91"/>
      <c r="AQ32" s="87"/>
      <c r="AR32" s="87"/>
      <c r="AS32" s="87"/>
      <c r="AT32" s="87"/>
      <c r="AU32" s="87"/>
      <c r="AV32" s="87"/>
      <c r="AW32" s="89" t="s">
        <v>20</v>
      </c>
      <c r="AX32" s="89" t="s">
        <v>20</v>
      </c>
      <c r="AY32" s="89" t="s">
        <v>20</v>
      </c>
      <c r="AZ32" s="89" t="s">
        <v>20</v>
      </c>
      <c r="BA32" s="89" t="s">
        <v>20</v>
      </c>
      <c r="BB32" s="89" t="s">
        <v>20</v>
      </c>
      <c r="BC32" s="89" t="s">
        <v>20</v>
      </c>
      <c r="BD32" s="81" t="s">
        <v>145</v>
      </c>
      <c r="BE32" s="92">
        <f t="shared" si="2"/>
        <v>56</v>
      </c>
      <c r="BF32" s="51">
        <v>56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1" customFormat="1" ht="19.5" customHeight="1" thickBot="1">
      <c r="A33" s="224"/>
      <c r="B33" s="72" t="s">
        <v>108</v>
      </c>
      <c r="C33" s="72" t="s">
        <v>27</v>
      </c>
      <c r="D33" s="104" t="s">
        <v>19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>
        <v>36</v>
      </c>
      <c r="U33" s="113"/>
      <c r="V33" s="81" t="s">
        <v>20</v>
      </c>
      <c r="W33" s="81" t="s">
        <v>20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88"/>
      <c r="AN33" s="91">
        <v>36</v>
      </c>
      <c r="AO33" s="91"/>
      <c r="AP33" s="91"/>
      <c r="AQ33" s="87"/>
      <c r="AR33" s="87"/>
      <c r="AS33" s="87"/>
      <c r="AT33" s="87"/>
      <c r="AU33" s="87"/>
      <c r="AV33" s="87"/>
      <c r="AW33" s="89" t="s">
        <v>20</v>
      </c>
      <c r="AX33" s="89" t="s">
        <v>20</v>
      </c>
      <c r="AY33" s="89" t="s">
        <v>20</v>
      </c>
      <c r="AZ33" s="89" t="s">
        <v>20</v>
      </c>
      <c r="BA33" s="89" t="s">
        <v>20</v>
      </c>
      <c r="BB33" s="89" t="s">
        <v>20</v>
      </c>
      <c r="BC33" s="89" t="s">
        <v>20</v>
      </c>
      <c r="BD33" s="81" t="s">
        <v>145</v>
      </c>
      <c r="BE33" s="92">
        <f t="shared" si="2"/>
        <v>72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1" customFormat="1" ht="19.5" customHeight="1" thickBot="1">
      <c r="A34" s="224"/>
      <c r="B34" s="109" t="s">
        <v>109</v>
      </c>
      <c r="C34" s="109" t="s">
        <v>28</v>
      </c>
      <c r="D34" s="104" t="s">
        <v>19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13"/>
      <c r="V34" s="81" t="s">
        <v>20</v>
      </c>
      <c r="W34" s="81" t="s">
        <v>20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88"/>
      <c r="AN34" s="91"/>
      <c r="AO34" s="91"/>
      <c r="AP34" s="91"/>
      <c r="AQ34" s="87">
        <v>36</v>
      </c>
      <c r="AR34" s="87">
        <v>36</v>
      </c>
      <c r="AS34" s="87">
        <v>36</v>
      </c>
      <c r="AT34" s="87">
        <v>36</v>
      </c>
      <c r="AU34" s="87">
        <v>36</v>
      </c>
      <c r="AV34" s="87">
        <v>36</v>
      </c>
      <c r="AW34" s="89" t="s">
        <v>20</v>
      </c>
      <c r="AX34" s="89" t="s">
        <v>20</v>
      </c>
      <c r="AY34" s="89" t="s">
        <v>20</v>
      </c>
      <c r="AZ34" s="89" t="s">
        <v>20</v>
      </c>
      <c r="BA34" s="89" t="s">
        <v>20</v>
      </c>
      <c r="BB34" s="89" t="s">
        <v>20</v>
      </c>
      <c r="BC34" s="89" t="s">
        <v>20</v>
      </c>
      <c r="BD34" s="81" t="s">
        <v>145</v>
      </c>
      <c r="BE34" s="92">
        <f t="shared" si="2"/>
        <v>216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57" ht="27" customHeight="1" thickBot="1">
      <c r="A35" s="224"/>
      <c r="B35" s="227" t="s">
        <v>110</v>
      </c>
      <c r="C35" s="227" t="s">
        <v>111</v>
      </c>
      <c r="D35" s="108" t="s">
        <v>19</v>
      </c>
      <c r="E35" s="98">
        <f>E37+E39</f>
        <v>8</v>
      </c>
      <c r="F35" s="98">
        <f aca="true" t="shared" si="22" ref="F35:U35">F37+F39</f>
        <v>8</v>
      </c>
      <c r="G35" s="98">
        <f t="shared" si="22"/>
        <v>8</v>
      </c>
      <c r="H35" s="98">
        <f t="shared" si="22"/>
        <v>8</v>
      </c>
      <c r="I35" s="98">
        <f t="shared" si="22"/>
        <v>8</v>
      </c>
      <c r="J35" s="98">
        <f t="shared" si="22"/>
        <v>8</v>
      </c>
      <c r="K35" s="98">
        <f t="shared" si="22"/>
        <v>8</v>
      </c>
      <c r="L35" s="98">
        <f t="shared" si="22"/>
        <v>8</v>
      </c>
      <c r="M35" s="98">
        <f t="shared" si="22"/>
        <v>8</v>
      </c>
      <c r="N35" s="98">
        <f t="shared" si="22"/>
        <v>8</v>
      </c>
      <c r="O35" s="98">
        <f t="shared" si="22"/>
        <v>10</v>
      </c>
      <c r="P35" s="98">
        <f t="shared" si="22"/>
        <v>14</v>
      </c>
      <c r="Q35" s="98">
        <f t="shared" si="22"/>
        <v>12</v>
      </c>
      <c r="R35" s="98">
        <f t="shared" si="22"/>
        <v>18</v>
      </c>
      <c r="S35" s="98">
        <f t="shared" si="22"/>
        <v>16</v>
      </c>
      <c r="T35" s="98">
        <f t="shared" si="22"/>
        <v>0</v>
      </c>
      <c r="U35" s="98">
        <f t="shared" si="22"/>
        <v>0</v>
      </c>
      <c r="V35" s="81" t="s">
        <v>20</v>
      </c>
      <c r="W35" s="81" t="s">
        <v>20</v>
      </c>
      <c r="X35" s="98">
        <f>X37+X39</f>
        <v>8</v>
      </c>
      <c r="Y35" s="98">
        <f aca="true" t="shared" si="23" ref="Y35:AV35">Y37+Y39</f>
        <v>8</v>
      </c>
      <c r="Z35" s="98">
        <f t="shared" si="23"/>
        <v>8</v>
      </c>
      <c r="AA35" s="98">
        <f t="shared" si="23"/>
        <v>8</v>
      </c>
      <c r="AB35" s="98">
        <f t="shared" si="23"/>
        <v>8</v>
      </c>
      <c r="AC35" s="98">
        <f t="shared" si="23"/>
        <v>8</v>
      </c>
      <c r="AD35" s="98">
        <f t="shared" si="23"/>
        <v>8</v>
      </c>
      <c r="AE35" s="98">
        <f t="shared" si="23"/>
        <v>8</v>
      </c>
      <c r="AF35" s="98">
        <f t="shared" si="23"/>
        <v>8</v>
      </c>
      <c r="AG35" s="98">
        <f t="shared" si="23"/>
        <v>8</v>
      </c>
      <c r="AH35" s="98">
        <f t="shared" si="23"/>
        <v>8</v>
      </c>
      <c r="AI35" s="98">
        <f t="shared" si="23"/>
        <v>8</v>
      </c>
      <c r="AJ35" s="98">
        <f t="shared" si="23"/>
        <v>8</v>
      </c>
      <c r="AK35" s="98">
        <f t="shared" si="23"/>
        <v>8</v>
      </c>
      <c r="AL35" s="98">
        <f t="shared" si="23"/>
        <v>8</v>
      </c>
      <c r="AM35" s="98">
        <f t="shared" si="23"/>
        <v>0</v>
      </c>
      <c r="AN35" s="98">
        <f t="shared" si="23"/>
        <v>0</v>
      </c>
      <c r="AO35" s="98">
        <f t="shared" si="23"/>
        <v>0</v>
      </c>
      <c r="AP35" s="98">
        <f t="shared" si="23"/>
        <v>0</v>
      </c>
      <c r="AQ35" s="98">
        <f t="shared" si="23"/>
        <v>0</v>
      </c>
      <c r="AR35" s="98">
        <f t="shared" si="23"/>
        <v>0</v>
      </c>
      <c r="AS35" s="98">
        <f t="shared" si="23"/>
        <v>0</v>
      </c>
      <c r="AT35" s="98">
        <f t="shared" si="23"/>
        <v>0</v>
      </c>
      <c r="AU35" s="98">
        <f t="shared" si="23"/>
        <v>0</v>
      </c>
      <c r="AV35" s="98">
        <f t="shared" si="23"/>
        <v>0</v>
      </c>
      <c r="AW35" s="89" t="s">
        <v>20</v>
      </c>
      <c r="AX35" s="89" t="s">
        <v>20</v>
      </c>
      <c r="AY35" s="89" t="s">
        <v>20</v>
      </c>
      <c r="AZ35" s="89" t="s">
        <v>20</v>
      </c>
      <c r="BA35" s="89" t="s">
        <v>20</v>
      </c>
      <c r="BB35" s="89" t="s">
        <v>20</v>
      </c>
      <c r="BC35" s="89" t="s">
        <v>20</v>
      </c>
      <c r="BD35" s="81" t="s">
        <v>145</v>
      </c>
      <c r="BE35" s="100">
        <f t="shared" si="2"/>
        <v>270</v>
      </c>
    </row>
    <row r="36" spans="1:57" ht="27" customHeight="1" thickBot="1">
      <c r="A36" s="224"/>
      <c r="B36" s="228"/>
      <c r="C36" s="228"/>
      <c r="D36" s="108" t="s">
        <v>21</v>
      </c>
      <c r="E36" s="98">
        <f>E38+E40</f>
        <v>4</v>
      </c>
      <c r="F36" s="98">
        <f aca="true" t="shared" si="24" ref="F36:U36">F38+F40</f>
        <v>4</v>
      </c>
      <c r="G36" s="98">
        <f t="shared" si="24"/>
        <v>4</v>
      </c>
      <c r="H36" s="98">
        <f t="shared" si="24"/>
        <v>4</v>
      </c>
      <c r="I36" s="98">
        <f t="shared" si="24"/>
        <v>4</v>
      </c>
      <c r="J36" s="98">
        <f t="shared" si="24"/>
        <v>4</v>
      </c>
      <c r="K36" s="98">
        <f t="shared" si="24"/>
        <v>4</v>
      </c>
      <c r="L36" s="98">
        <f t="shared" si="24"/>
        <v>4</v>
      </c>
      <c r="M36" s="98">
        <f t="shared" si="24"/>
        <v>4</v>
      </c>
      <c r="N36" s="98">
        <f t="shared" si="24"/>
        <v>4</v>
      </c>
      <c r="O36" s="98">
        <f t="shared" si="24"/>
        <v>5</v>
      </c>
      <c r="P36" s="98">
        <f t="shared" si="24"/>
        <v>7</v>
      </c>
      <c r="Q36" s="98">
        <f t="shared" si="24"/>
        <v>6</v>
      </c>
      <c r="R36" s="98">
        <f t="shared" si="24"/>
        <v>9</v>
      </c>
      <c r="S36" s="98">
        <f t="shared" si="24"/>
        <v>8</v>
      </c>
      <c r="T36" s="98">
        <f t="shared" si="24"/>
        <v>0</v>
      </c>
      <c r="U36" s="98">
        <f t="shared" si="24"/>
        <v>0</v>
      </c>
      <c r="V36" s="81" t="s">
        <v>20</v>
      </c>
      <c r="W36" s="81" t="s">
        <v>20</v>
      </c>
      <c r="X36" s="98">
        <f>X38+X40</f>
        <v>4</v>
      </c>
      <c r="Y36" s="98">
        <f aca="true" t="shared" si="25" ref="Y36:AV36">Y38+Y40</f>
        <v>4</v>
      </c>
      <c r="Z36" s="98">
        <f t="shared" si="25"/>
        <v>4</v>
      </c>
      <c r="AA36" s="98">
        <f t="shared" si="25"/>
        <v>4</v>
      </c>
      <c r="AB36" s="98">
        <f t="shared" si="25"/>
        <v>4</v>
      </c>
      <c r="AC36" s="98">
        <f t="shared" si="25"/>
        <v>4</v>
      </c>
      <c r="AD36" s="98">
        <f t="shared" si="25"/>
        <v>4</v>
      </c>
      <c r="AE36" s="98">
        <f t="shared" si="25"/>
        <v>4</v>
      </c>
      <c r="AF36" s="98">
        <f t="shared" si="25"/>
        <v>4</v>
      </c>
      <c r="AG36" s="98">
        <f t="shared" si="25"/>
        <v>4</v>
      </c>
      <c r="AH36" s="98">
        <f t="shared" si="25"/>
        <v>4</v>
      </c>
      <c r="AI36" s="98">
        <f t="shared" si="25"/>
        <v>4</v>
      </c>
      <c r="AJ36" s="98">
        <f t="shared" si="25"/>
        <v>4</v>
      </c>
      <c r="AK36" s="98">
        <f t="shared" si="25"/>
        <v>4</v>
      </c>
      <c r="AL36" s="98">
        <f t="shared" si="25"/>
        <v>4</v>
      </c>
      <c r="AM36" s="98">
        <f t="shared" si="25"/>
        <v>0</v>
      </c>
      <c r="AN36" s="98">
        <f t="shared" si="25"/>
        <v>0</v>
      </c>
      <c r="AO36" s="98">
        <f t="shared" si="25"/>
        <v>0</v>
      </c>
      <c r="AP36" s="98">
        <f t="shared" si="25"/>
        <v>0</v>
      </c>
      <c r="AQ36" s="98">
        <f t="shared" si="25"/>
        <v>0</v>
      </c>
      <c r="AR36" s="98">
        <f t="shared" si="25"/>
        <v>0</v>
      </c>
      <c r="AS36" s="98">
        <f t="shared" si="25"/>
        <v>0</v>
      </c>
      <c r="AT36" s="98">
        <f t="shared" si="25"/>
        <v>0</v>
      </c>
      <c r="AU36" s="98">
        <f t="shared" si="25"/>
        <v>0</v>
      </c>
      <c r="AV36" s="98">
        <f t="shared" si="25"/>
        <v>0</v>
      </c>
      <c r="AW36" s="89" t="s">
        <v>20</v>
      </c>
      <c r="AX36" s="89" t="s">
        <v>20</v>
      </c>
      <c r="AY36" s="89" t="s">
        <v>20</v>
      </c>
      <c r="AZ36" s="89" t="s">
        <v>20</v>
      </c>
      <c r="BA36" s="89" t="s">
        <v>20</v>
      </c>
      <c r="BB36" s="89" t="s">
        <v>20</v>
      </c>
      <c r="BC36" s="89" t="s">
        <v>20</v>
      </c>
      <c r="BD36" s="81" t="s">
        <v>145</v>
      </c>
      <c r="BE36" s="100">
        <f t="shared" si="2"/>
        <v>135</v>
      </c>
    </row>
    <row r="37" spans="1:58" ht="28.5" customHeight="1" thickBot="1">
      <c r="A37" s="224"/>
      <c r="B37" s="181" t="s">
        <v>34</v>
      </c>
      <c r="C37" s="181" t="s">
        <v>112</v>
      </c>
      <c r="D37" s="104" t="s">
        <v>19</v>
      </c>
      <c r="E37" s="84">
        <v>4</v>
      </c>
      <c r="F37" s="84">
        <v>2</v>
      </c>
      <c r="G37" s="84">
        <v>4</v>
      </c>
      <c r="H37" s="84">
        <v>2</v>
      </c>
      <c r="I37" s="84">
        <v>4</v>
      </c>
      <c r="J37" s="84">
        <v>2</v>
      </c>
      <c r="K37" s="84">
        <v>4</v>
      </c>
      <c r="L37" s="84">
        <v>2</v>
      </c>
      <c r="M37" s="84">
        <v>4</v>
      </c>
      <c r="N37" s="84">
        <v>2</v>
      </c>
      <c r="O37" s="84">
        <v>4</v>
      </c>
      <c r="P37" s="84">
        <v>2</v>
      </c>
      <c r="Q37" s="84">
        <v>2</v>
      </c>
      <c r="R37" s="84">
        <v>6</v>
      </c>
      <c r="S37" s="84">
        <v>8</v>
      </c>
      <c r="T37" s="84"/>
      <c r="U37" s="113"/>
      <c r="V37" s="81" t="s">
        <v>20</v>
      </c>
      <c r="W37" s="81" t="s">
        <v>20</v>
      </c>
      <c r="X37" s="91">
        <v>4</v>
      </c>
      <c r="Y37" s="91">
        <v>4</v>
      </c>
      <c r="Z37" s="91">
        <v>4</v>
      </c>
      <c r="AA37" s="91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4</v>
      </c>
      <c r="AG37" s="91">
        <v>4</v>
      </c>
      <c r="AH37" s="91">
        <v>4</v>
      </c>
      <c r="AI37" s="91">
        <v>4</v>
      </c>
      <c r="AJ37" s="91">
        <v>4</v>
      </c>
      <c r="AK37" s="91">
        <v>4</v>
      </c>
      <c r="AL37" s="91">
        <v>4</v>
      </c>
      <c r="AM37" s="88"/>
      <c r="AN37" s="91"/>
      <c r="AO37" s="91"/>
      <c r="AP37" s="91"/>
      <c r="AQ37" s="87"/>
      <c r="AR37" s="87"/>
      <c r="AS37" s="87"/>
      <c r="AT37" s="87"/>
      <c r="AU37" s="87"/>
      <c r="AV37" s="87"/>
      <c r="AW37" s="89" t="s">
        <v>20</v>
      </c>
      <c r="AX37" s="89" t="s">
        <v>20</v>
      </c>
      <c r="AY37" s="89" t="s">
        <v>20</v>
      </c>
      <c r="AZ37" s="89" t="s">
        <v>20</v>
      </c>
      <c r="BA37" s="89" t="s">
        <v>20</v>
      </c>
      <c r="BB37" s="89" t="s">
        <v>20</v>
      </c>
      <c r="BC37" s="89" t="s">
        <v>20</v>
      </c>
      <c r="BD37" s="81" t="s">
        <v>145</v>
      </c>
      <c r="BE37" s="92">
        <f t="shared" si="2"/>
        <v>112</v>
      </c>
      <c r="BF37" s="51">
        <v>112</v>
      </c>
    </row>
    <row r="38" spans="1:58" ht="18.75" customHeight="1" thickBot="1">
      <c r="A38" s="224"/>
      <c r="B38" s="182"/>
      <c r="C38" s="182"/>
      <c r="D38" s="104" t="s">
        <v>21</v>
      </c>
      <c r="E38" s="84">
        <v>2</v>
      </c>
      <c r="F38" s="84">
        <v>1</v>
      </c>
      <c r="G38" s="84">
        <v>2</v>
      </c>
      <c r="H38" s="84">
        <v>1</v>
      </c>
      <c r="I38" s="84">
        <v>2</v>
      </c>
      <c r="J38" s="84">
        <v>1</v>
      </c>
      <c r="K38" s="84">
        <v>2</v>
      </c>
      <c r="L38" s="84">
        <v>1</v>
      </c>
      <c r="M38" s="84">
        <v>2</v>
      </c>
      <c r="N38" s="84">
        <v>1</v>
      </c>
      <c r="O38" s="84">
        <v>2</v>
      </c>
      <c r="P38" s="84">
        <v>1</v>
      </c>
      <c r="Q38" s="84">
        <v>1</v>
      </c>
      <c r="R38" s="84">
        <v>3</v>
      </c>
      <c r="S38" s="84">
        <v>4</v>
      </c>
      <c r="T38" s="84"/>
      <c r="U38" s="113"/>
      <c r="V38" s="81" t="s">
        <v>20</v>
      </c>
      <c r="W38" s="81" t="s">
        <v>20</v>
      </c>
      <c r="X38" s="91">
        <v>2</v>
      </c>
      <c r="Y38" s="91">
        <v>2</v>
      </c>
      <c r="Z38" s="91">
        <v>2</v>
      </c>
      <c r="AA38" s="91">
        <v>2</v>
      </c>
      <c r="AB38" s="91">
        <v>2</v>
      </c>
      <c r="AC38" s="91">
        <v>2</v>
      </c>
      <c r="AD38" s="91">
        <v>2</v>
      </c>
      <c r="AE38" s="91">
        <v>2</v>
      </c>
      <c r="AF38" s="91">
        <v>2</v>
      </c>
      <c r="AG38" s="91">
        <v>2</v>
      </c>
      <c r="AH38" s="91">
        <v>2</v>
      </c>
      <c r="AI38" s="91">
        <v>2</v>
      </c>
      <c r="AJ38" s="91">
        <v>2</v>
      </c>
      <c r="AK38" s="91">
        <v>2</v>
      </c>
      <c r="AL38" s="91">
        <v>2</v>
      </c>
      <c r="AM38" s="88"/>
      <c r="AN38" s="91"/>
      <c r="AO38" s="91"/>
      <c r="AP38" s="91"/>
      <c r="AQ38" s="87"/>
      <c r="AR38" s="87"/>
      <c r="AS38" s="87"/>
      <c r="AT38" s="87"/>
      <c r="AU38" s="87"/>
      <c r="AV38" s="87"/>
      <c r="AW38" s="89" t="s">
        <v>20</v>
      </c>
      <c r="AX38" s="89" t="s">
        <v>20</v>
      </c>
      <c r="AY38" s="89" t="s">
        <v>20</v>
      </c>
      <c r="AZ38" s="89" t="s">
        <v>20</v>
      </c>
      <c r="BA38" s="89" t="s">
        <v>20</v>
      </c>
      <c r="BB38" s="89" t="s">
        <v>20</v>
      </c>
      <c r="BC38" s="89" t="s">
        <v>20</v>
      </c>
      <c r="BD38" s="81" t="s">
        <v>145</v>
      </c>
      <c r="BE38" s="92">
        <f t="shared" si="2"/>
        <v>56</v>
      </c>
      <c r="BF38" s="51">
        <v>56</v>
      </c>
    </row>
    <row r="39" spans="1:58" ht="18.75" customHeight="1" thickBot="1">
      <c r="A39" s="224"/>
      <c r="B39" s="181" t="s">
        <v>113</v>
      </c>
      <c r="C39" s="181" t="s">
        <v>114</v>
      </c>
      <c r="D39" s="104" t="s">
        <v>19</v>
      </c>
      <c r="E39" s="84">
        <v>4</v>
      </c>
      <c r="F39" s="84">
        <v>6</v>
      </c>
      <c r="G39" s="84">
        <v>4</v>
      </c>
      <c r="H39" s="84">
        <v>6</v>
      </c>
      <c r="I39" s="84">
        <v>4</v>
      </c>
      <c r="J39" s="84">
        <v>6</v>
      </c>
      <c r="K39" s="84">
        <v>4</v>
      </c>
      <c r="L39" s="84">
        <v>6</v>
      </c>
      <c r="M39" s="84">
        <v>4</v>
      </c>
      <c r="N39" s="84">
        <v>6</v>
      </c>
      <c r="O39" s="84">
        <v>6</v>
      </c>
      <c r="P39" s="84">
        <v>12</v>
      </c>
      <c r="Q39" s="84">
        <v>10</v>
      </c>
      <c r="R39" s="84">
        <v>12</v>
      </c>
      <c r="S39" s="84">
        <v>8</v>
      </c>
      <c r="T39" s="84"/>
      <c r="U39" s="113"/>
      <c r="V39" s="81" t="s">
        <v>20</v>
      </c>
      <c r="W39" s="81" t="s">
        <v>20</v>
      </c>
      <c r="X39" s="91">
        <v>4</v>
      </c>
      <c r="Y39" s="91">
        <v>4</v>
      </c>
      <c r="Z39" s="91">
        <v>4</v>
      </c>
      <c r="AA39" s="91">
        <v>4</v>
      </c>
      <c r="AB39" s="91">
        <v>4</v>
      </c>
      <c r="AC39" s="91">
        <v>4</v>
      </c>
      <c r="AD39" s="91">
        <v>4</v>
      </c>
      <c r="AE39" s="91">
        <v>4</v>
      </c>
      <c r="AF39" s="91">
        <v>4</v>
      </c>
      <c r="AG39" s="91">
        <v>4</v>
      </c>
      <c r="AH39" s="91">
        <v>4</v>
      </c>
      <c r="AI39" s="91">
        <v>4</v>
      </c>
      <c r="AJ39" s="91">
        <v>4</v>
      </c>
      <c r="AK39" s="91">
        <v>4</v>
      </c>
      <c r="AL39" s="91">
        <v>4</v>
      </c>
      <c r="AM39" s="88"/>
      <c r="AN39" s="91"/>
      <c r="AO39" s="91"/>
      <c r="AP39" s="91"/>
      <c r="AQ39" s="87"/>
      <c r="AR39" s="87"/>
      <c r="AS39" s="87"/>
      <c r="AT39" s="87"/>
      <c r="AU39" s="87"/>
      <c r="AV39" s="87"/>
      <c r="AW39" s="89" t="s">
        <v>20</v>
      </c>
      <c r="AX39" s="89" t="s">
        <v>20</v>
      </c>
      <c r="AY39" s="89" t="s">
        <v>20</v>
      </c>
      <c r="AZ39" s="89" t="s">
        <v>20</v>
      </c>
      <c r="BA39" s="89" t="s">
        <v>20</v>
      </c>
      <c r="BB39" s="89" t="s">
        <v>20</v>
      </c>
      <c r="BC39" s="89" t="s">
        <v>20</v>
      </c>
      <c r="BD39" s="81" t="s">
        <v>145</v>
      </c>
      <c r="BE39" s="92">
        <f t="shared" si="2"/>
        <v>158</v>
      </c>
      <c r="BF39" s="51">
        <v>158</v>
      </c>
    </row>
    <row r="40" spans="1:58" ht="18.75" customHeight="1" thickBot="1">
      <c r="A40" s="224"/>
      <c r="B40" s="182"/>
      <c r="C40" s="182"/>
      <c r="D40" s="104" t="s">
        <v>21</v>
      </c>
      <c r="E40" s="84">
        <v>2</v>
      </c>
      <c r="F40" s="84">
        <v>3</v>
      </c>
      <c r="G40" s="84">
        <v>2</v>
      </c>
      <c r="H40" s="84">
        <v>3</v>
      </c>
      <c r="I40" s="84">
        <v>2</v>
      </c>
      <c r="J40" s="84">
        <v>3</v>
      </c>
      <c r="K40" s="84">
        <v>2</v>
      </c>
      <c r="L40" s="84">
        <v>3</v>
      </c>
      <c r="M40" s="84">
        <v>2</v>
      </c>
      <c r="N40" s="84">
        <v>3</v>
      </c>
      <c r="O40" s="84">
        <v>3</v>
      </c>
      <c r="P40" s="84">
        <v>6</v>
      </c>
      <c r="Q40" s="84">
        <v>5</v>
      </c>
      <c r="R40" s="84">
        <v>6</v>
      </c>
      <c r="S40" s="84">
        <v>4</v>
      </c>
      <c r="T40" s="84"/>
      <c r="U40" s="113"/>
      <c r="V40" s="81" t="s">
        <v>20</v>
      </c>
      <c r="W40" s="81" t="s">
        <v>20</v>
      </c>
      <c r="X40" s="91">
        <v>2</v>
      </c>
      <c r="Y40" s="91">
        <v>2</v>
      </c>
      <c r="Z40" s="91">
        <v>2</v>
      </c>
      <c r="AA40" s="91">
        <v>2</v>
      </c>
      <c r="AB40" s="91">
        <v>2</v>
      </c>
      <c r="AC40" s="91">
        <v>2</v>
      </c>
      <c r="AD40" s="91">
        <v>2</v>
      </c>
      <c r="AE40" s="91">
        <v>2</v>
      </c>
      <c r="AF40" s="91">
        <v>2</v>
      </c>
      <c r="AG40" s="91">
        <v>2</v>
      </c>
      <c r="AH40" s="91">
        <v>2</v>
      </c>
      <c r="AI40" s="91">
        <v>2</v>
      </c>
      <c r="AJ40" s="91">
        <v>2</v>
      </c>
      <c r="AK40" s="91">
        <v>2</v>
      </c>
      <c r="AL40" s="91">
        <v>2</v>
      </c>
      <c r="AM40" s="88"/>
      <c r="AN40" s="91"/>
      <c r="AO40" s="91"/>
      <c r="AP40" s="91"/>
      <c r="AQ40" s="87"/>
      <c r="AR40" s="87"/>
      <c r="AS40" s="87"/>
      <c r="AT40" s="87"/>
      <c r="AU40" s="87"/>
      <c r="AV40" s="87"/>
      <c r="AW40" s="89" t="s">
        <v>20</v>
      </c>
      <c r="AX40" s="89" t="s">
        <v>20</v>
      </c>
      <c r="AY40" s="89" t="s">
        <v>20</v>
      </c>
      <c r="AZ40" s="89" t="s">
        <v>20</v>
      </c>
      <c r="BA40" s="89" t="s">
        <v>20</v>
      </c>
      <c r="BB40" s="89" t="s">
        <v>20</v>
      </c>
      <c r="BC40" s="89" t="s">
        <v>20</v>
      </c>
      <c r="BD40" s="81" t="s">
        <v>145</v>
      </c>
      <c r="BE40" s="92">
        <f t="shared" si="2"/>
        <v>79</v>
      </c>
      <c r="BF40" s="51">
        <v>79</v>
      </c>
    </row>
    <row r="41" spans="1:57" ht="21" customHeight="1" thickBot="1">
      <c r="A41" s="224"/>
      <c r="B41" s="177" t="s">
        <v>115</v>
      </c>
      <c r="C41" s="227" t="s">
        <v>116</v>
      </c>
      <c r="D41" s="108" t="s">
        <v>19</v>
      </c>
      <c r="E41" s="98">
        <f>E43</f>
        <v>4</v>
      </c>
      <c r="F41" s="98">
        <f aca="true" t="shared" si="26" ref="F41:U41">F43</f>
        <v>2</v>
      </c>
      <c r="G41" s="98">
        <f t="shared" si="26"/>
        <v>4</v>
      </c>
      <c r="H41" s="98">
        <f t="shared" si="26"/>
        <v>2</v>
      </c>
      <c r="I41" s="98">
        <f t="shared" si="26"/>
        <v>4</v>
      </c>
      <c r="J41" s="98">
        <f t="shared" si="26"/>
        <v>2</v>
      </c>
      <c r="K41" s="98">
        <f t="shared" si="26"/>
        <v>4</v>
      </c>
      <c r="L41" s="98">
        <f t="shared" si="26"/>
        <v>2</v>
      </c>
      <c r="M41" s="98">
        <f t="shared" si="26"/>
        <v>4</v>
      </c>
      <c r="N41" s="98">
        <f t="shared" si="26"/>
        <v>2</v>
      </c>
      <c r="O41" s="98">
        <f t="shared" si="26"/>
        <v>4</v>
      </c>
      <c r="P41" s="98">
        <f t="shared" si="26"/>
        <v>2</v>
      </c>
      <c r="Q41" s="98">
        <f t="shared" si="26"/>
        <v>4</v>
      </c>
      <c r="R41" s="98">
        <f t="shared" si="26"/>
        <v>8</v>
      </c>
      <c r="S41" s="98">
        <f t="shared" si="26"/>
        <v>4</v>
      </c>
      <c r="T41" s="98">
        <f t="shared" si="26"/>
        <v>0</v>
      </c>
      <c r="U41" s="98">
        <f t="shared" si="26"/>
        <v>0</v>
      </c>
      <c r="V41" s="81" t="s">
        <v>20</v>
      </c>
      <c r="W41" s="81" t="s">
        <v>20</v>
      </c>
      <c r="X41" s="98">
        <f>X43</f>
        <v>4</v>
      </c>
      <c r="Y41" s="98">
        <f aca="true" t="shared" si="27" ref="Y41:AV41">Y43</f>
        <v>4</v>
      </c>
      <c r="Z41" s="98">
        <f t="shared" si="27"/>
        <v>4</v>
      </c>
      <c r="AA41" s="98">
        <f t="shared" si="27"/>
        <v>4</v>
      </c>
      <c r="AB41" s="98">
        <f t="shared" si="27"/>
        <v>4</v>
      </c>
      <c r="AC41" s="98">
        <f t="shared" si="27"/>
        <v>4</v>
      </c>
      <c r="AD41" s="98">
        <f t="shared" si="27"/>
        <v>4</v>
      </c>
      <c r="AE41" s="98">
        <f t="shared" si="27"/>
        <v>4</v>
      </c>
      <c r="AF41" s="98">
        <f t="shared" si="27"/>
        <v>4</v>
      </c>
      <c r="AG41" s="98">
        <f t="shared" si="27"/>
        <v>4</v>
      </c>
      <c r="AH41" s="98">
        <f t="shared" si="27"/>
        <v>4</v>
      </c>
      <c r="AI41" s="98">
        <f t="shared" si="27"/>
        <v>4</v>
      </c>
      <c r="AJ41" s="98">
        <f t="shared" si="27"/>
        <v>4</v>
      </c>
      <c r="AK41" s="98">
        <f t="shared" si="27"/>
        <v>4</v>
      </c>
      <c r="AL41" s="98">
        <f t="shared" si="27"/>
        <v>4</v>
      </c>
      <c r="AM41" s="98">
        <f t="shared" si="27"/>
        <v>0</v>
      </c>
      <c r="AN41" s="98">
        <f t="shared" si="27"/>
        <v>0</v>
      </c>
      <c r="AO41" s="98">
        <f t="shared" si="27"/>
        <v>0</v>
      </c>
      <c r="AP41" s="98">
        <f t="shared" si="27"/>
        <v>0</v>
      </c>
      <c r="AQ41" s="98">
        <f t="shared" si="27"/>
        <v>0</v>
      </c>
      <c r="AR41" s="98">
        <f t="shared" si="27"/>
        <v>0</v>
      </c>
      <c r="AS41" s="98">
        <f t="shared" si="27"/>
        <v>0</v>
      </c>
      <c r="AT41" s="98">
        <f t="shared" si="27"/>
        <v>0</v>
      </c>
      <c r="AU41" s="98">
        <f t="shared" si="27"/>
        <v>0</v>
      </c>
      <c r="AV41" s="98">
        <f t="shared" si="27"/>
        <v>0</v>
      </c>
      <c r="AW41" s="89" t="s">
        <v>20</v>
      </c>
      <c r="AX41" s="89" t="s">
        <v>20</v>
      </c>
      <c r="AY41" s="89" t="s">
        <v>20</v>
      </c>
      <c r="AZ41" s="89" t="s">
        <v>20</v>
      </c>
      <c r="BA41" s="89" t="s">
        <v>20</v>
      </c>
      <c r="BB41" s="89" t="s">
        <v>20</v>
      </c>
      <c r="BC41" s="89" t="s">
        <v>20</v>
      </c>
      <c r="BD41" s="81" t="s">
        <v>145</v>
      </c>
      <c r="BE41" s="100">
        <f t="shared" si="2"/>
        <v>112</v>
      </c>
    </row>
    <row r="42" spans="1:57" ht="19.5" customHeight="1" thickBot="1">
      <c r="A42" s="224"/>
      <c r="B42" s="178"/>
      <c r="C42" s="228"/>
      <c r="D42" s="108" t="s">
        <v>21</v>
      </c>
      <c r="E42" s="98">
        <f>E44</f>
        <v>2</v>
      </c>
      <c r="F42" s="98">
        <f aca="true" t="shared" si="28" ref="F42:U42">F44</f>
        <v>1</v>
      </c>
      <c r="G42" s="98">
        <f t="shared" si="28"/>
        <v>2</v>
      </c>
      <c r="H42" s="98">
        <f t="shared" si="28"/>
        <v>1</v>
      </c>
      <c r="I42" s="98">
        <f t="shared" si="28"/>
        <v>2</v>
      </c>
      <c r="J42" s="98">
        <f t="shared" si="28"/>
        <v>1</v>
      </c>
      <c r="K42" s="98">
        <f t="shared" si="28"/>
        <v>2</v>
      </c>
      <c r="L42" s="98">
        <f t="shared" si="28"/>
        <v>1</v>
      </c>
      <c r="M42" s="98">
        <f t="shared" si="28"/>
        <v>2</v>
      </c>
      <c r="N42" s="98">
        <f t="shared" si="28"/>
        <v>1</v>
      </c>
      <c r="O42" s="98">
        <f t="shared" si="28"/>
        <v>2</v>
      </c>
      <c r="P42" s="98">
        <f t="shared" si="28"/>
        <v>1</v>
      </c>
      <c r="Q42" s="98">
        <f t="shared" si="28"/>
        <v>2</v>
      </c>
      <c r="R42" s="98">
        <f t="shared" si="28"/>
        <v>4</v>
      </c>
      <c r="S42" s="98">
        <f t="shared" si="28"/>
        <v>2</v>
      </c>
      <c r="T42" s="98">
        <f t="shared" si="28"/>
        <v>0</v>
      </c>
      <c r="U42" s="98">
        <f t="shared" si="28"/>
        <v>0</v>
      </c>
      <c r="V42" s="81" t="s">
        <v>20</v>
      </c>
      <c r="W42" s="81" t="s">
        <v>20</v>
      </c>
      <c r="X42" s="98">
        <f>X44</f>
        <v>2</v>
      </c>
      <c r="Y42" s="98">
        <f aca="true" t="shared" si="29" ref="Y42:AV42">Y44</f>
        <v>2</v>
      </c>
      <c r="Z42" s="98">
        <f t="shared" si="29"/>
        <v>2</v>
      </c>
      <c r="AA42" s="98">
        <f t="shared" si="29"/>
        <v>2</v>
      </c>
      <c r="AB42" s="98">
        <f t="shared" si="29"/>
        <v>2</v>
      </c>
      <c r="AC42" s="98">
        <f t="shared" si="29"/>
        <v>2</v>
      </c>
      <c r="AD42" s="98">
        <f t="shared" si="29"/>
        <v>2</v>
      </c>
      <c r="AE42" s="98">
        <f t="shared" si="29"/>
        <v>2</v>
      </c>
      <c r="AF42" s="98">
        <f t="shared" si="29"/>
        <v>2</v>
      </c>
      <c r="AG42" s="98">
        <f t="shared" si="29"/>
        <v>2</v>
      </c>
      <c r="AH42" s="98">
        <f t="shared" si="29"/>
        <v>2</v>
      </c>
      <c r="AI42" s="98">
        <f t="shared" si="29"/>
        <v>2</v>
      </c>
      <c r="AJ42" s="98">
        <f t="shared" si="29"/>
        <v>2</v>
      </c>
      <c r="AK42" s="98">
        <f t="shared" si="29"/>
        <v>2</v>
      </c>
      <c r="AL42" s="98">
        <f t="shared" si="29"/>
        <v>2</v>
      </c>
      <c r="AM42" s="98">
        <f t="shared" si="29"/>
        <v>0</v>
      </c>
      <c r="AN42" s="98">
        <f t="shared" si="29"/>
        <v>0</v>
      </c>
      <c r="AO42" s="98">
        <f t="shared" si="29"/>
        <v>0</v>
      </c>
      <c r="AP42" s="98">
        <f t="shared" si="29"/>
        <v>0</v>
      </c>
      <c r="AQ42" s="98">
        <f t="shared" si="29"/>
        <v>0</v>
      </c>
      <c r="AR42" s="98">
        <f t="shared" si="29"/>
        <v>0</v>
      </c>
      <c r="AS42" s="98">
        <f t="shared" si="29"/>
        <v>0</v>
      </c>
      <c r="AT42" s="98">
        <f t="shared" si="29"/>
        <v>0</v>
      </c>
      <c r="AU42" s="98">
        <f t="shared" si="29"/>
        <v>0</v>
      </c>
      <c r="AV42" s="98">
        <f t="shared" si="29"/>
        <v>0</v>
      </c>
      <c r="AW42" s="89" t="s">
        <v>20</v>
      </c>
      <c r="AX42" s="89" t="s">
        <v>20</v>
      </c>
      <c r="AY42" s="89" t="s">
        <v>20</v>
      </c>
      <c r="AZ42" s="89" t="s">
        <v>20</v>
      </c>
      <c r="BA42" s="89" t="s">
        <v>20</v>
      </c>
      <c r="BB42" s="89" t="s">
        <v>20</v>
      </c>
      <c r="BC42" s="89" t="s">
        <v>20</v>
      </c>
      <c r="BD42" s="81" t="s">
        <v>145</v>
      </c>
      <c r="BE42" s="100">
        <f t="shared" si="2"/>
        <v>56</v>
      </c>
    </row>
    <row r="43" spans="1:58" ht="26.25" customHeight="1" thickBot="1">
      <c r="A43" s="224"/>
      <c r="B43" s="181" t="s">
        <v>35</v>
      </c>
      <c r="C43" s="181" t="s">
        <v>117</v>
      </c>
      <c r="D43" s="104" t="s">
        <v>19</v>
      </c>
      <c r="E43" s="84">
        <v>4</v>
      </c>
      <c r="F43" s="84">
        <v>2</v>
      </c>
      <c r="G43" s="84">
        <v>4</v>
      </c>
      <c r="H43" s="84">
        <v>2</v>
      </c>
      <c r="I43" s="84">
        <v>4</v>
      </c>
      <c r="J43" s="84">
        <v>2</v>
      </c>
      <c r="K43" s="84">
        <v>4</v>
      </c>
      <c r="L43" s="84">
        <v>2</v>
      </c>
      <c r="M43" s="84">
        <v>4</v>
      </c>
      <c r="N43" s="84">
        <v>2</v>
      </c>
      <c r="O43" s="84">
        <v>4</v>
      </c>
      <c r="P43" s="84">
        <v>2</v>
      </c>
      <c r="Q43" s="84">
        <v>4</v>
      </c>
      <c r="R43" s="84">
        <v>8</v>
      </c>
      <c r="S43" s="84">
        <v>4</v>
      </c>
      <c r="T43" s="114"/>
      <c r="U43" s="115"/>
      <c r="V43" s="81" t="s">
        <v>20</v>
      </c>
      <c r="W43" s="81" t="s">
        <v>20</v>
      </c>
      <c r="X43" s="91">
        <v>4</v>
      </c>
      <c r="Y43" s="91">
        <v>4</v>
      </c>
      <c r="Z43" s="91">
        <v>4</v>
      </c>
      <c r="AA43" s="91">
        <v>4</v>
      </c>
      <c r="AB43" s="91">
        <v>4</v>
      </c>
      <c r="AC43" s="91">
        <v>4</v>
      </c>
      <c r="AD43" s="91">
        <v>4</v>
      </c>
      <c r="AE43" s="91">
        <v>4</v>
      </c>
      <c r="AF43" s="91">
        <v>4</v>
      </c>
      <c r="AG43" s="91">
        <v>4</v>
      </c>
      <c r="AH43" s="91">
        <v>4</v>
      </c>
      <c r="AI43" s="91">
        <v>4</v>
      </c>
      <c r="AJ43" s="91">
        <v>4</v>
      </c>
      <c r="AK43" s="91">
        <v>4</v>
      </c>
      <c r="AL43" s="91">
        <v>4</v>
      </c>
      <c r="AM43" s="116"/>
      <c r="AN43" s="117"/>
      <c r="AO43" s="117"/>
      <c r="AP43" s="117"/>
      <c r="AQ43" s="118"/>
      <c r="AR43" s="118"/>
      <c r="AS43" s="118"/>
      <c r="AT43" s="118"/>
      <c r="AU43" s="118"/>
      <c r="AV43" s="118"/>
      <c r="AW43" s="89" t="s">
        <v>20</v>
      </c>
      <c r="AX43" s="89" t="s">
        <v>20</v>
      </c>
      <c r="AY43" s="89" t="s">
        <v>20</v>
      </c>
      <c r="AZ43" s="89" t="s">
        <v>20</v>
      </c>
      <c r="BA43" s="89" t="s">
        <v>20</v>
      </c>
      <c r="BB43" s="89" t="s">
        <v>20</v>
      </c>
      <c r="BC43" s="89" t="s">
        <v>20</v>
      </c>
      <c r="BD43" s="81" t="s">
        <v>145</v>
      </c>
      <c r="BE43" s="119">
        <f t="shared" si="2"/>
        <v>112</v>
      </c>
      <c r="BF43" s="51">
        <v>112</v>
      </c>
    </row>
    <row r="44" spans="1:58" ht="22.5" customHeight="1" thickBot="1">
      <c r="A44" s="224"/>
      <c r="B44" s="189"/>
      <c r="C44" s="189"/>
      <c r="D44" s="110" t="s">
        <v>21</v>
      </c>
      <c r="E44" s="120">
        <v>2</v>
      </c>
      <c r="F44" s="120">
        <v>1</v>
      </c>
      <c r="G44" s="120">
        <v>2</v>
      </c>
      <c r="H44" s="120">
        <v>1</v>
      </c>
      <c r="I44" s="120">
        <v>2</v>
      </c>
      <c r="J44" s="120">
        <v>1</v>
      </c>
      <c r="K44" s="120">
        <v>2</v>
      </c>
      <c r="L44" s="120">
        <v>1</v>
      </c>
      <c r="M44" s="120">
        <v>2</v>
      </c>
      <c r="N44" s="120">
        <v>1</v>
      </c>
      <c r="O44" s="120">
        <v>2</v>
      </c>
      <c r="P44" s="120">
        <v>1</v>
      </c>
      <c r="Q44" s="120">
        <v>2</v>
      </c>
      <c r="R44" s="120">
        <v>4</v>
      </c>
      <c r="S44" s="120">
        <v>2</v>
      </c>
      <c r="T44" s="120"/>
      <c r="U44" s="121"/>
      <c r="V44" s="81" t="s">
        <v>20</v>
      </c>
      <c r="W44" s="81" t="s">
        <v>20</v>
      </c>
      <c r="X44" s="122">
        <v>2</v>
      </c>
      <c r="Y44" s="122">
        <v>2</v>
      </c>
      <c r="Z44" s="122">
        <v>2</v>
      </c>
      <c r="AA44" s="122">
        <v>2</v>
      </c>
      <c r="AB44" s="122">
        <v>2</v>
      </c>
      <c r="AC44" s="122">
        <v>2</v>
      </c>
      <c r="AD44" s="122">
        <v>2</v>
      </c>
      <c r="AE44" s="122">
        <v>2</v>
      </c>
      <c r="AF44" s="122">
        <v>2</v>
      </c>
      <c r="AG44" s="122">
        <v>2</v>
      </c>
      <c r="AH44" s="122">
        <v>2</v>
      </c>
      <c r="AI44" s="122">
        <v>2</v>
      </c>
      <c r="AJ44" s="122">
        <v>2</v>
      </c>
      <c r="AK44" s="122">
        <v>2</v>
      </c>
      <c r="AL44" s="122">
        <v>2</v>
      </c>
      <c r="AM44" s="123"/>
      <c r="AN44" s="122"/>
      <c r="AO44" s="122"/>
      <c r="AP44" s="122"/>
      <c r="AQ44" s="124"/>
      <c r="AR44" s="124"/>
      <c r="AS44" s="124"/>
      <c r="AT44" s="124"/>
      <c r="AU44" s="124"/>
      <c r="AV44" s="124"/>
      <c r="AW44" s="125" t="s">
        <v>20</v>
      </c>
      <c r="AX44" s="125" t="s">
        <v>20</v>
      </c>
      <c r="AY44" s="125" t="s">
        <v>20</v>
      </c>
      <c r="AZ44" s="125" t="s">
        <v>20</v>
      </c>
      <c r="BA44" s="125" t="s">
        <v>20</v>
      </c>
      <c r="BB44" s="125" t="s">
        <v>20</v>
      </c>
      <c r="BC44" s="125" t="s">
        <v>20</v>
      </c>
      <c r="BD44" s="81" t="s">
        <v>145</v>
      </c>
      <c r="BE44" s="126">
        <f t="shared" si="2"/>
        <v>56</v>
      </c>
      <c r="BF44" s="51">
        <v>56</v>
      </c>
    </row>
    <row r="45" spans="1:57" ht="27" customHeight="1" thickBot="1">
      <c r="A45" s="224"/>
      <c r="B45" s="227" t="s">
        <v>86</v>
      </c>
      <c r="C45" s="227" t="s">
        <v>87</v>
      </c>
      <c r="D45" s="111" t="s">
        <v>19</v>
      </c>
      <c r="E45" s="127">
        <f>E47</f>
        <v>0</v>
      </c>
      <c r="F45" s="127">
        <f aca="true" t="shared" si="30" ref="F45:U45">F47</f>
        <v>0</v>
      </c>
      <c r="G45" s="127">
        <f t="shared" si="30"/>
        <v>0</v>
      </c>
      <c r="H45" s="127">
        <f t="shared" si="30"/>
        <v>0</v>
      </c>
      <c r="I45" s="127">
        <f t="shared" si="30"/>
        <v>0</v>
      </c>
      <c r="J45" s="127">
        <f t="shared" si="30"/>
        <v>0</v>
      </c>
      <c r="K45" s="127">
        <f t="shared" si="30"/>
        <v>0</v>
      </c>
      <c r="L45" s="127">
        <f t="shared" si="30"/>
        <v>0</v>
      </c>
      <c r="M45" s="127">
        <f t="shared" si="30"/>
        <v>0</v>
      </c>
      <c r="N45" s="127">
        <f t="shared" si="30"/>
        <v>0</v>
      </c>
      <c r="O45" s="127">
        <f t="shared" si="30"/>
        <v>0</v>
      </c>
      <c r="P45" s="127">
        <f t="shared" si="30"/>
        <v>0</v>
      </c>
      <c r="Q45" s="127">
        <f t="shared" si="30"/>
        <v>0</v>
      </c>
      <c r="R45" s="127">
        <f t="shared" si="30"/>
        <v>0</v>
      </c>
      <c r="S45" s="127">
        <f t="shared" si="30"/>
        <v>0</v>
      </c>
      <c r="T45" s="127">
        <f t="shared" si="30"/>
        <v>0</v>
      </c>
      <c r="U45" s="127">
        <f t="shared" si="30"/>
        <v>0</v>
      </c>
      <c r="V45" s="81" t="s">
        <v>20</v>
      </c>
      <c r="W45" s="81" t="s">
        <v>20</v>
      </c>
      <c r="X45" s="128">
        <f>X47</f>
        <v>0</v>
      </c>
      <c r="Y45" s="128">
        <f aca="true" t="shared" si="31" ref="Y45:AV45">Y47</f>
        <v>0</v>
      </c>
      <c r="Z45" s="128">
        <f t="shared" si="31"/>
        <v>0</v>
      </c>
      <c r="AA45" s="128">
        <f t="shared" si="31"/>
        <v>0</v>
      </c>
      <c r="AB45" s="128">
        <f t="shared" si="31"/>
        <v>0</v>
      </c>
      <c r="AC45" s="128">
        <f t="shared" si="31"/>
        <v>0</v>
      </c>
      <c r="AD45" s="128">
        <f t="shared" si="31"/>
        <v>0</v>
      </c>
      <c r="AE45" s="128">
        <f t="shared" si="31"/>
        <v>0</v>
      </c>
      <c r="AF45" s="128">
        <f t="shared" si="31"/>
        <v>0</v>
      </c>
      <c r="AG45" s="128">
        <f t="shared" si="31"/>
        <v>0</v>
      </c>
      <c r="AH45" s="128">
        <f t="shared" si="31"/>
        <v>0</v>
      </c>
      <c r="AI45" s="128">
        <f t="shared" si="31"/>
        <v>0</v>
      </c>
      <c r="AJ45" s="128">
        <f t="shared" si="31"/>
        <v>0</v>
      </c>
      <c r="AK45" s="128">
        <f t="shared" si="31"/>
        <v>0</v>
      </c>
      <c r="AL45" s="128">
        <f t="shared" si="31"/>
        <v>0</v>
      </c>
      <c r="AM45" s="128">
        <f t="shared" si="31"/>
        <v>0</v>
      </c>
      <c r="AN45" s="128">
        <f t="shared" si="31"/>
        <v>0</v>
      </c>
      <c r="AO45" s="128">
        <f t="shared" si="31"/>
        <v>36</v>
      </c>
      <c r="AP45" s="128">
        <f t="shared" si="31"/>
        <v>36</v>
      </c>
      <c r="AQ45" s="128">
        <f t="shared" si="31"/>
        <v>0</v>
      </c>
      <c r="AR45" s="128">
        <f t="shared" si="31"/>
        <v>0</v>
      </c>
      <c r="AS45" s="128">
        <f t="shared" si="31"/>
        <v>0</v>
      </c>
      <c r="AT45" s="128">
        <f t="shared" si="31"/>
        <v>0</v>
      </c>
      <c r="AU45" s="128">
        <f t="shared" si="31"/>
        <v>0</v>
      </c>
      <c r="AV45" s="128">
        <f t="shared" si="31"/>
        <v>0</v>
      </c>
      <c r="AW45" s="129"/>
      <c r="AX45" s="129"/>
      <c r="AY45" s="129"/>
      <c r="AZ45" s="129"/>
      <c r="BA45" s="129"/>
      <c r="BB45" s="129"/>
      <c r="BC45" s="129"/>
      <c r="BD45" s="81" t="s">
        <v>145</v>
      </c>
      <c r="BE45" s="119">
        <f>SUM(E45:BD45)</f>
        <v>72</v>
      </c>
    </row>
    <row r="46" spans="1:57" ht="27" customHeight="1" thickBot="1">
      <c r="A46" s="224"/>
      <c r="B46" s="228"/>
      <c r="C46" s="228"/>
      <c r="D46" s="111" t="s">
        <v>21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81" t="s">
        <v>20</v>
      </c>
      <c r="W46" s="81" t="s">
        <v>20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  <c r="AX46" s="129"/>
      <c r="AY46" s="129"/>
      <c r="AZ46" s="129"/>
      <c r="BA46" s="129"/>
      <c r="BB46" s="129"/>
      <c r="BC46" s="129"/>
      <c r="BD46" s="81" t="s">
        <v>145</v>
      </c>
      <c r="BE46" s="119">
        <f>SUM(E46:BD46)</f>
        <v>0</v>
      </c>
    </row>
    <row r="47" spans="1:57" ht="22.5" customHeight="1" thickBot="1">
      <c r="A47" s="224"/>
      <c r="B47" s="69" t="s">
        <v>89</v>
      </c>
      <c r="C47" s="69" t="s">
        <v>27</v>
      </c>
      <c r="D47" s="70" t="s">
        <v>19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5"/>
      <c r="V47" s="81" t="s">
        <v>20</v>
      </c>
      <c r="W47" s="81" t="s">
        <v>20</v>
      </c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6"/>
      <c r="AN47" s="117"/>
      <c r="AO47" s="117">
        <v>36</v>
      </c>
      <c r="AP47" s="117">
        <v>36</v>
      </c>
      <c r="AQ47" s="118"/>
      <c r="AR47" s="118"/>
      <c r="AS47" s="118"/>
      <c r="AT47" s="118"/>
      <c r="AU47" s="118"/>
      <c r="AV47" s="118"/>
      <c r="AW47" s="129"/>
      <c r="AX47" s="129"/>
      <c r="AY47" s="129"/>
      <c r="AZ47" s="129"/>
      <c r="BA47" s="129"/>
      <c r="BB47" s="129"/>
      <c r="BC47" s="129"/>
      <c r="BD47" s="81" t="s">
        <v>145</v>
      </c>
      <c r="BE47" s="119">
        <f>SUM(E47:BD47)</f>
        <v>72</v>
      </c>
    </row>
    <row r="48" spans="1:57" ht="19.5" customHeight="1">
      <c r="A48" s="224"/>
      <c r="B48" s="229" t="s">
        <v>51</v>
      </c>
      <c r="C48" s="230"/>
      <c r="D48" s="231"/>
      <c r="E48" s="170">
        <f>E13+E7</f>
        <v>36</v>
      </c>
      <c r="F48" s="170">
        <f aca="true" t="shared" si="32" ref="F48:U48">F13+F7</f>
        <v>36</v>
      </c>
      <c r="G48" s="170">
        <f t="shared" si="32"/>
        <v>36</v>
      </c>
      <c r="H48" s="170">
        <f t="shared" si="32"/>
        <v>36</v>
      </c>
      <c r="I48" s="170">
        <f t="shared" si="32"/>
        <v>36</v>
      </c>
      <c r="J48" s="170">
        <f t="shared" si="32"/>
        <v>36</v>
      </c>
      <c r="K48" s="170">
        <f t="shared" si="32"/>
        <v>36</v>
      </c>
      <c r="L48" s="170">
        <f t="shared" si="32"/>
        <v>36</v>
      </c>
      <c r="M48" s="170">
        <f t="shared" si="32"/>
        <v>36</v>
      </c>
      <c r="N48" s="170">
        <f t="shared" si="32"/>
        <v>36</v>
      </c>
      <c r="O48" s="170">
        <f t="shared" si="32"/>
        <v>36</v>
      </c>
      <c r="P48" s="170">
        <f t="shared" si="32"/>
        <v>36</v>
      </c>
      <c r="Q48" s="170">
        <f t="shared" si="32"/>
        <v>36</v>
      </c>
      <c r="R48" s="170">
        <f t="shared" si="32"/>
        <v>36</v>
      </c>
      <c r="S48" s="170">
        <f t="shared" si="32"/>
        <v>36</v>
      </c>
      <c r="T48" s="170">
        <f t="shared" si="32"/>
        <v>36</v>
      </c>
      <c r="U48" s="170">
        <f t="shared" si="32"/>
        <v>0</v>
      </c>
      <c r="V48" s="170" t="s">
        <v>20</v>
      </c>
      <c r="W48" s="170" t="s">
        <v>20</v>
      </c>
      <c r="X48" s="170">
        <f>X13+X7</f>
        <v>36</v>
      </c>
      <c r="Y48" s="170">
        <f aca="true" t="shared" si="33" ref="Y48:AV48">Y13+Y7</f>
        <v>36</v>
      </c>
      <c r="Z48" s="170">
        <f t="shared" si="33"/>
        <v>36</v>
      </c>
      <c r="AA48" s="170">
        <f t="shared" si="33"/>
        <v>36</v>
      </c>
      <c r="AB48" s="170">
        <f t="shared" si="33"/>
        <v>36</v>
      </c>
      <c r="AC48" s="170">
        <f t="shared" si="33"/>
        <v>36</v>
      </c>
      <c r="AD48" s="170">
        <f t="shared" si="33"/>
        <v>36</v>
      </c>
      <c r="AE48" s="170">
        <f t="shared" si="33"/>
        <v>36</v>
      </c>
      <c r="AF48" s="170">
        <f t="shared" si="33"/>
        <v>36</v>
      </c>
      <c r="AG48" s="170">
        <f t="shared" si="33"/>
        <v>36</v>
      </c>
      <c r="AH48" s="170">
        <f t="shared" si="33"/>
        <v>36</v>
      </c>
      <c r="AI48" s="170">
        <f t="shared" si="33"/>
        <v>36</v>
      </c>
      <c r="AJ48" s="170">
        <f t="shared" si="33"/>
        <v>36</v>
      </c>
      <c r="AK48" s="170">
        <f t="shared" si="33"/>
        <v>36</v>
      </c>
      <c r="AL48" s="170">
        <f t="shared" si="33"/>
        <v>36</v>
      </c>
      <c r="AM48" s="170">
        <f t="shared" si="33"/>
        <v>0</v>
      </c>
      <c r="AN48" s="170">
        <f t="shared" si="33"/>
        <v>36</v>
      </c>
      <c r="AO48" s="170">
        <f t="shared" si="33"/>
        <v>36</v>
      </c>
      <c r="AP48" s="170">
        <f t="shared" si="33"/>
        <v>36</v>
      </c>
      <c r="AQ48" s="170">
        <f t="shared" si="33"/>
        <v>36</v>
      </c>
      <c r="AR48" s="170">
        <f t="shared" si="33"/>
        <v>36</v>
      </c>
      <c r="AS48" s="170">
        <f t="shared" si="33"/>
        <v>36</v>
      </c>
      <c r="AT48" s="170">
        <f t="shared" si="33"/>
        <v>36</v>
      </c>
      <c r="AU48" s="170">
        <f t="shared" si="33"/>
        <v>36</v>
      </c>
      <c r="AV48" s="170">
        <f t="shared" si="33"/>
        <v>36</v>
      </c>
      <c r="AW48" s="170" t="s">
        <v>20</v>
      </c>
      <c r="AX48" s="170" t="s">
        <v>20</v>
      </c>
      <c r="AY48" s="170" t="s">
        <v>20</v>
      </c>
      <c r="AZ48" s="170" t="s">
        <v>20</v>
      </c>
      <c r="BA48" s="170" t="s">
        <v>20</v>
      </c>
      <c r="BB48" s="170" t="s">
        <v>20</v>
      </c>
      <c r="BC48" s="170" t="s">
        <v>20</v>
      </c>
      <c r="BD48" s="170" t="s">
        <v>145</v>
      </c>
      <c r="BE48" s="172">
        <f>SUM(E48:BD48)</f>
        <v>1440</v>
      </c>
    </row>
    <row r="49" spans="1:57" ht="15.75" customHeight="1" thickBot="1">
      <c r="A49" s="224"/>
      <c r="B49" s="232"/>
      <c r="C49" s="233"/>
      <c r="D49" s="234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3"/>
    </row>
    <row r="50" spans="1:57" ht="30" customHeight="1" thickBot="1">
      <c r="A50" s="224"/>
      <c r="B50" s="174" t="s">
        <v>29</v>
      </c>
      <c r="C50" s="175"/>
      <c r="D50" s="176"/>
      <c r="E50" s="98">
        <f>E8+E14</f>
        <v>18</v>
      </c>
      <c r="F50" s="98">
        <f aca="true" t="shared" si="34" ref="F50:U50">F8+F14</f>
        <v>18</v>
      </c>
      <c r="G50" s="98">
        <f t="shared" si="34"/>
        <v>18</v>
      </c>
      <c r="H50" s="98">
        <f t="shared" si="34"/>
        <v>18</v>
      </c>
      <c r="I50" s="98">
        <f t="shared" si="34"/>
        <v>18</v>
      </c>
      <c r="J50" s="98">
        <f t="shared" si="34"/>
        <v>18</v>
      </c>
      <c r="K50" s="98">
        <f t="shared" si="34"/>
        <v>18</v>
      </c>
      <c r="L50" s="98">
        <f t="shared" si="34"/>
        <v>18</v>
      </c>
      <c r="M50" s="98">
        <f t="shared" si="34"/>
        <v>18</v>
      </c>
      <c r="N50" s="98">
        <f t="shared" si="34"/>
        <v>18</v>
      </c>
      <c r="O50" s="98">
        <f t="shared" si="34"/>
        <v>18</v>
      </c>
      <c r="P50" s="98">
        <f t="shared" si="34"/>
        <v>18</v>
      </c>
      <c r="Q50" s="98">
        <f t="shared" si="34"/>
        <v>18</v>
      </c>
      <c r="R50" s="98">
        <f t="shared" si="34"/>
        <v>18</v>
      </c>
      <c r="S50" s="98">
        <f t="shared" si="34"/>
        <v>18</v>
      </c>
      <c r="T50" s="98">
        <f t="shared" si="34"/>
        <v>0</v>
      </c>
      <c r="U50" s="98">
        <f t="shared" si="34"/>
        <v>13</v>
      </c>
      <c r="V50" s="98" t="s">
        <v>20</v>
      </c>
      <c r="W50" s="98" t="s">
        <v>20</v>
      </c>
      <c r="X50" s="98">
        <f>X8+X14</f>
        <v>18</v>
      </c>
      <c r="Y50" s="98">
        <f aca="true" t="shared" si="35" ref="Y50:AV50">Y8+Y14</f>
        <v>18</v>
      </c>
      <c r="Z50" s="98">
        <f t="shared" si="35"/>
        <v>18</v>
      </c>
      <c r="AA50" s="98">
        <f t="shared" si="35"/>
        <v>18</v>
      </c>
      <c r="AB50" s="98">
        <f t="shared" si="35"/>
        <v>18</v>
      </c>
      <c r="AC50" s="98">
        <f t="shared" si="35"/>
        <v>18</v>
      </c>
      <c r="AD50" s="98">
        <f t="shared" si="35"/>
        <v>18</v>
      </c>
      <c r="AE50" s="98">
        <f t="shared" si="35"/>
        <v>18</v>
      </c>
      <c r="AF50" s="98">
        <f t="shared" si="35"/>
        <v>18</v>
      </c>
      <c r="AG50" s="98">
        <f t="shared" si="35"/>
        <v>18</v>
      </c>
      <c r="AH50" s="98">
        <f t="shared" si="35"/>
        <v>18</v>
      </c>
      <c r="AI50" s="98">
        <f t="shared" si="35"/>
        <v>18</v>
      </c>
      <c r="AJ50" s="98">
        <f t="shared" si="35"/>
        <v>18</v>
      </c>
      <c r="AK50" s="98">
        <f t="shared" si="35"/>
        <v>18</v>
      </c>
      <c r="AL50" s="98">
        <f t="shared" si="35"/>
        <v>18</v>
      </c>
      <c r="AM50" s="98">
        <f t="shared" si="35"/>
        <v>8</v>
      </c>
      <c r="AN50" s="98">
        <f t="shared" si="35"/>
        <v>0</v>
      </c>
      <c r="AO50" s="98">
        <f t="shared" si="35"/>
        <v>0</v>
      </c>
      <c r="AP50" s="98">
        <f t="shared" si="35"/>
        <v>0</v>
      </c>
      <c r="AQ50" s="98">
        <f t="shared" si="35"/>
        <v>0</v>
      </c>
      <c r="AR50" s="98">
        <f t="shared" si="35"/>
        <v>0</v>
      </c>
      <c r="AS50" s="98">
        <f t="shared" si="35"/>
        <v>0</v>
      </c>
      <c r="AT50" s="98">
        <f t="shared" si="35"/>
        <v>0</v>
      </c>
      <c r="AU50" s="98">
        <f t="shared" si="35"/>
        <v>0</v>
      </c>
      <c r="AV50" s="98">
        <f t="shared" si="35"/>
        <v>0</v>
      </c>
      <c r="AW50" s="98" t="s">
        <v>20</v>
      </c>
      <c r="AX50" s="98" t="s">
        <v>20</v>
      </c>
      <c r="AY50" s="98" t="s">
        <v>20</v>
      </c>
      <c r="AZ50" s="98" t="s">
        <v>20</v>
      </c>
      <c r="BA50" s="98" t="s">
        <v>20</v>
      </c>
      <c r="BB50" s="98" t="s">
        <v>20</v>
      </c>
      <c r="BC50" s="98" t="s">
        <v>20</v>
      </c>
      <c r="BD50" s="98" t="s">
        <v>145</v>
      </c>
      <c r="BE50" s="82">
        <f>SUM(E50:BD50)</f>
        <v>561</v>
      </c>
    </row>
    <row r="51" spans="1:57" ht="20.25" customHeight="1" thickBot="1">
      <c r="A51" s="224"/>
      <c r="B51" s="174" t="s">
        <v>30</v>
      </c>
      <c r="C51" s="175"/>
      <c r="D51" s="176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>
        <v>50</v>
      </c>
      <c r="V51" s="98" t="s">
        <v>20</v>
      </c>
      <c r="W51" s="98" t="s">
        <v>20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>
        <v>50</v>
      </c>
      <c r="AN51" s="98"/>
      <c r="AO51" s="98"/>
      <c r="AP51" s="98"/>
      <c r="AQ51" s="98"/>
      <c r="AR51" s="98"/>
      <c r="AS51" s="98"/>
      <c r="AT51" s="85"/>
      <c r="AU51" s="85"/>
      <c r="AV51" s="98"/>
      <c r="AW51" s="98" t="s">
        <v>20</v>
      </c>
      <c r="AX51" s="98" t="s">
        <v>20</v>
      </c>
      <c r="AY51" s="98" t="s">
        <v>20</v>
      </c>
      <c r="AZ51" s="98" t="s">
        <v>20</v>
      </c>
      <c r="BA51" s="98" t="s">
        <v>20</v>
      </c>
      <c r="BB51" s="98" t="s">
        <v>20</v>
      </c>
      <c r="BC51" s="98" t="s">
        <v>20</v>
      </c>
      <c r="BD51" s="98" t="s">
        <v>145</v>
      </c>
      <c r="BE51" s="82">
        <f>SUM(E51:BD51)</f>
        <v>100</v>
      </c>
    </row>
    <row r="52" spans="1:58" s="9" customFormat="1" ht="19.5" customHeight="1" thickBot="1">
      <c r="A52" s="226"/>
      <c r="B52" s="237" t="s">
        <v>31</v>
      </c>
      <c r="C52" s="238"/>
      <c r="D52" s="239"/>
      <c r="E52" s="80">
        <f aca="true" t="shared" si="36" ref="E52:T52">SUM(E48:E51)</f>
        <v>54</v>
      </c>
      <c r="F52" s="80">
        <f t="shared" si="36"/>
        <v>54</v>
      </c>
      <c r="G52" s="80">
        <f t="shared" si="36"/>
        <v>54</v>
      </c>
      <c r="H52" s="80">
        <f t="shared" si="36"/>
        <v>54</v>
      </c>
      <c r="I52" s="80">
        <f t="shared" si="36"/>
        <v>54</v>
      </c>
      <c r="J52" s="80">
        <f t="shared" si="36"/>
        <v>54</v>
      </c>
      <c r="K52" s="80">
        <f t="shared" si="36"/>
        <v>54</v>
      </c>
      <c r="L52" s="80">
        <f t="shared" si="36"/>
        <v>54</v>
      </c>
      <c r="M52" s="80">
        <f t="shared" si="36"/>
        <v>54</v>
      </c>
      <c r="N52" s="80">
        <f t="shared" si="36"/>
        <v>54</v>
      </c>
      <c r="O52" s="80">
        <f t="shared" si="36"/>
        <v>54</v>
      </c>
      <c r="P52" s="80">
        <f t="shared" si="36"/>
        <v>54</v>
      </c>
      <c r="Q52" s="80">
        <f t="shared" si="36"/>
        <v>54</v>
      </c>
      <c r="R52" s="80">
        <f t="shared" si="36"/>
        <v>54</v>
      </c>
      <c r="S52" s="80">
        <f t="shared" si="36"/>
        <v>54</v>
      </c>
      <c r="T52" s="80">
        <f t="shared" si="36"/>
        <v>36</v>
      </c>
      <c r="U52" s="80">
        <f>U48+U50</f>
        <v>13</v>
      </c>
      <c r="V52" s="80" t="s">
        <v>20</v>
      </c>
      <c r="W52" s="80" t="s">
        <v>20</v>
      </c>
      <c r="X52" s="80">
        <f aca="true" t="shared" si="37" ref="X52:AV52">SUM(X48:X51)</f>
        <v>54</v>
      </c>
      <c r="Y52" s="80">
        <f t="shared" si="37"/>
        <v>54</v>
      </c>
      <c r="Z52" s="80">
        <f t="shared" si="37"/>
        <v>54</v>
      </c>
      <c r="AA52" s="80">
        <f t="shared" si="37"/>
        <v>54</v>
      </c>
      <c r="AB52" s="80">
        <f t="shared" si="37"/>
        <v>54</v>
      </c>
      <c r="AC52" s="80">
        <f t="shared" si="37"/>
        <v>54</v>
      </c>
      <c r="AD52" s="80">
        <f t="shared" si="37"/>
        <v>54</v>
      </c>
      <c r="AE52" s="80">
        <f t="shared" si="37"/>
        <v>54</v>
      </c>
      <c r="AF52" s="80">
        <f t="shared" si="37"/>
        <v>54</v>
      </c>
      <c r="AG52" s="80">
        <f t="shared" si="37"/>
        <v>54</v>
      </c>
      <c r="AH52" s="80">
        <f t="shared" si="37"/>
        <v>54</v>
      </c>
      <c r="AI52" s="80">
        <f t="shared" si="37"/>
        <v>54</v>
      </c>
      <c r="AJ52" s="80">
        <f t="shared" si="37"/>
        <v>54</v>
      </c>
      <c r="AK52" s="80">
        <f t="shared" si="37"/>
        <v>54</v>
      </c>
      <c r="AL52" s="80">
        <f t="shared" si="37"/>
        <v>54</v>
      </c>
      <c r="AM52" s="80">
        <f t="shared" si="37"/>
        <v>58</v>
      </c>
      <c r="AN52" s="80">
        <f t="shared" si="37"/>
        <v>36</v>
      </c>
      <c r="AO52" s="80">
        <f t="shared" si="37"/>
        <v>36</v>
      </c>
      <c r="AP52" s="80">
        <f t="shared" si="37"/>
        <v>36</v>
      </c>
      <c r="AQ52" s="80">
        <f t="shared" si="37"/>
        <v>36</v>
      </c>
      <c r="AR52" s="80">
        <f t="shared" si="37"/>
        <v>36</v>
      </c>
      <c r="AS52" s="80">
        <f t="shared" si="37"/>
        <v>36</v>
      </c>
      <c r="AT52" s="80">
        <f t="shared" si="37"/>
        <v>36</v>
      </c>
      <c r="AU52" s="80">
        <f t="shared" si="37"/>
        <v>36</v>
      </c>
      <c r="AV52" s="80">
        <f t="shared" si="37"/>
        <v>36</v>
      </c>
      <c r="AW52" s="80" t="s">
        <v>20</v>
      </c>
      <c r="AX52" s="80" t="s">
        <v>20</v>
      </c>
      <c r="AY52" s="80" t="s">
        <v>20</v>
      </c>
      <c r="AZ52" s="80" t="s">
        <v>20</v>
      </c>
      <c r="BA52" s="80" t="s">
        <v>20</v>
      </c>
      <c r="BB52" s="80" t="s">
        <v>20</v>
      </c>
      <c r="BC52" s="80" t="s">
        <v>20</v>
      </c>
      <c r="BD52" s="80" t="s">
        <v>145</v>
      </c>
      <c r="BE52" s="101">
        <f>BE48+BE50+BE51</f>
        <v>2101</v>
      </c>
      <c r="BF52" s="51"/>
    </row>
    <row r="53" ht="6" customHeight="1"/>
    <row r="54" spans="2:22" ht="18.75" hidden="1">
      <c r="B54" s="10"/>
      <c r="C54" s="11" t="s">
        <v>37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0"/>
      <c r="R54" s="10"/>
      <c r="S54" s="10"/>
      <c r="T54" s="10"/>
      <c r="U54" s="10"/>
      <c r="V54" s="10"/>
    </row>
    <row r="55" spans="1:22" ht="18" hidden="1">
      <c r="A55" s="12" t="s">
        <v>38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</sheetData>
  <sheetProtection/>
  <mergeCells count="116">
    <mergeCell ref="S2:U2"/>
    <mergeCell ref="W2:Z2"/>
    <mergeCell ref="AS2:AU2"/>
    <mergeCell ref="BE2:BE6"/>
    <mergeCell ref="A5:BD5"/>
    <mergeCell ref="A1:BE1"/>
    <mergeCell ref="E2:H2"/>
    <mergeCell ref="J2:L2"/>
    <mergeCell ref="N2:Q2"/>
    <mergeCell ref="B51:D51"/>
    <mergeCell ref="B52:D52"/>
    <mergeCell ref="B31:B32"/>
    <mergeCell ref="C31:C32"/>
    <mergeCell ref="C39:C40"/>
    <mergeCell ref="B39:B40"/>
    <mergeCell ref="BA48:BA49"/>
    <mergeCell ref="BB48:BB49"/>
    <mergeCell ref="AZ48:AZ49"/>
    <mergeCell ref="AO48:AO49"/>
    <mergeCell ref="AP48:AP49"/>
    <mergeCell ref="AQ48:AQ49"/>
    <mergeCell ref="AR48:AR49"/>
    <mergeCell ref="AS48:AS49"/>
    <mergeCell ref="AT48:AT49"/>
    <mergeCell ref="BC48:BC49"/>
    <mergeCell ref="BD48:BD49"/>
    <mergeCell ref="BE48:BE49"/>
    <mergeCell ref="B50:D50"/>
    <mergeCell ref="AU48:AU49"/>
    <mergeCell ref="AV48:AV49"/>
    <mergeCell ref="AW48:AW49"/>
    <mergeCell ref="AX48:AX49"/>
    <mergeCell ref="AN48:AN49"/>
    <mergeCell ref="AY48:AY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B29:B30"/>
    <mergeCell ref="F48:F49"/>
    <mergeCell ref="G48:G49"/>
    <mergeCell ref="C43:C44"/>
    <mergeCell ref="H48:H49"/>
    <mergeCell ref="I48:I49"/>
    <mergeCell ref="B43:B44"/>
    <mergeCell ref="B37:B38"/>
    <mergeCell ref="C37:C38"/>
    <mergeCell ref="B41:B42"/>
    <mergeCell ref="C23:C24"/>
    <mergeCell ref="C41:C42"/>
    <mergeCell ref="B48:D49"/>
    <mergeCell ref="E48:E49"/>
    <mergeCell ref="B25:B26"/>
    <mergeCell ref="C25:C26"/>
    <mergeCell ref="B27:B28"/>
    <mergeCell ref="C27:C28"/>
    <mergeCell ref="B45:B46"/>
    <mergeCell ref="C45:C46"/>
    <mergeCell ref="B17:B18"/>
    <mergeCell ref="C17:C18"/>
    <mergeCell ref="C29:C30"/>
    <mergeCell ref="B35:B36"/>
    <mergeCell ref="C35:C36"/>
    <mergeCell ref="B19:B20"/>
    <mergeCell ref="C19:C20"/>
    <mergeCell ref="B21:B22"/>
    <mergeCell ref="C21:C22"/>
    <mergeCell ref="B23:B24"/>
    <mergeCell ref="D2:D4"/>
    <mergeCell ref="B9:B10"/>
    <mergeCell ref="C9:C10"/>
    <mergeCell ref="B11:B12"/>
    <mergeCell ref="C11:C12"/>
    <mergeCell ref="AW2:AZ2"/>
    <mergeCell ref="E3:BD3"/>
    <mergeCell ref="A7:A52"/>
    <mergeCell ref="B7:B8"/>
    <mergeCell ref="C7:C8"/>
    <mergeCell ref="A2:A4"/>
    <mergeCell ref="B2:B4"/>
    <mergeCell ref="C2:C4"/>
    <mergeCell ref="B13:B14"/>
    <mergeCell ref="C13:C14"/>
    <mergeCell ref="B15:B16"/>
    <mergeCell ref="C15:C16"/>
    <mergeCell ref="BA2:BD2"/>
    <mergeCell ref="AA2:AD2"/>
    <mergeCell ref="AE2:AH2"/>
    <mergeCell ref="AJ2:AL2"/>
    <mergeCell ref="AN2:AQ2"/>
  </mergeCells>
  <hyperlinks>
    <hyperlink ref="A5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view="pageBreakPreview" zoomScale="60" zoomScaleNormal="112" zoomScalePageLayoutView="0" workbookViewId="0" topLeftCell="A1">
      <selection activeCell="A1" sqref="A1:BE6"/>
    </sheetView>
  </sheetViews>
  <sheetFormatPr defaultColWidth="9.140625" defaultRowHeight="15"/>
  <cols>
    <col min="1" max="1" width="4.140625" style="1" customWidth="1"/>
    <col min="2" max="2" width="12.7109375" style="1" customWidth="1"/>
    <col min="3" max="3" width="39.00390625" style="1" customWidth="1"/>
    <col min="4" max="4" width="10.57421875" style="1" customWidth="1"/>
    <col min="5" max="21" width="4.140625" style="1" customWidth="1"/>
    <col min="22" max="23" width="3.140625" style="1" customWidth="1"/>
    <col min="24" max="45" width="4.00390625" style="1" customWidth="1"/>
    <col min="46" max="47" width="4.00390625" style="6" customWidth="1"/>
    <col min="48" max="48" width="3.8515625" style="1" customWidth="1"/>
    <col min="49" max="56" width="2.57421875" style="1" customWidth="1"/>
    <col min="57" max="57" width="9.140625" style="1" customWidth="1"/>
    <col min="58" max="58" width="10.421875" style="51" customWidth="1"/>
    <col min="59" max="16384" width="9.140625" style="1" customWidth="1"/>
  </cols>
  <sheetData>
    <row r="1" spans="1:57" ht="81.75" customHeight="1" thickBot="1">
      <c r="A1" s="167" t="s">
        <v>157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4.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36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24.75" customHeight="1" thickBot="1">
      <c r="A7" s="224" t="s">
        <v>118</v>
      </c>
      <c r="B7" s="198" t="s">
        <v>52</v>
      </c>
      <c r="C7" s="198" t="s">
        <v>53</v>
      </c>
      <c r="D7" s="102" t="s">
        <v>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20</v>
      </c>
      <c r="W7" s="8" t="s">
        <v>20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 t="s">
        <v>20</v>
      </c>
      <c r="AX7" s="8" t="s">
        <v>20</v>
      </c>
      <c r="AY7" s="8" t="s">
        <v>20</v>
      </c>
      <c r="AZ7" s="8" t="s">
        <v>20</v>
      </c>
      <c r="BA7" s="8" t="s">
        <v>20</v>
      </c>
      <c r="BB7" s="8" t="s">
        <v>20</v>
      </c>
      <c r="BC7" s="8" t="s">
        <v>20</v>
      </c>
      <c r="BD7" s="8" t="s">
        <v>145</v>
      </c>
      <c r="BE7" s="38"/>
    </row>
    <row r="8" spans="1:57" ht="24.75" customHeight="1" thickBot="1">
      <c r="A8" s="224"/>
      <c r="B8" s="199"/>
      <c r="C8" s="199"/>
      <c r="D8" s="102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20</v>
      </c>
      <c r="W8" s="8" t="s">
        <v>20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 t="s">
        <v>20</v>
      </c>
      <c r="AX8" s="8" t="s">
        <v>20</v>
      </c>
      <c r="AY8" s="8" t="s">
        <v>20</v>
      </c>
      <c r="AZ8" s="8" t="s">
        <v>20</v>
      </c>
      <c r="BA8" s="8" t="s">
        <v>20</v>
      </c>
      <c r="BB8" s="8" t="s">
        <v>20</v>
      </c>
      <c r="BC8" s="8" t="s">
        <v>20</v>
      </c>
      <c r="BD8" s="8" t="s">
        <v>145</v>
      </c>
      <c r="BE8" s="38"/>
    </row>
    <row r="9" spans="1:57" ht="20.25" customHeight="1" thickBot="1">
      <c r="A9" s="224"/>
      <c r="B9" s="206" t="s">
        <v>57</v>
      </c>
      <c r="C9" s="208" t="s">
        <v>33</v>
      </c>
      <c r="D9" s="103" t="s">
        <v>19</v>
      </c>
      <c r="E9" s="27"/>
      <c r="F9" s="27"/>
      <c r="G9" s="27"/>
      <c r="H9" s="27"/>
      <c r="I9" s="27"/>
      <c r="J9" s="27"/>
      <c r="K9" s="27"/>
      <c r="L9" s="30"/>
      <c r="M9" s="30"/>
      <c r="N9" s="30"/>
      <c r="O9" s="27"/>
      <c r="P9" s="27"/>
      <c r="Q9" s="27"/>
      <c r="R9" s="30"/>
      <c r="S9" s="30"/>
      <c r="T9" s="30"/>
      <c r="U9" s="54"/>
      <c r="V9" s="8" t="s">
        <v>20</v>
      </c>
      <c r="W9" s="8" t="s">
        <v>20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47"/>
      <c r="AN9" s="31"/>
      <c r="AO9" s="36"/>
      <c r="AP9" s="36"/>
      <c r="AQ9" s="27"/>
      <c r="AR9" s="27"/>
      <c r="AS9" s="27"/>
      <c r="AT9" s="28"/>
      <c r="AU9" s="28"/>
      <c r="AV9" s="28"/>
      <c r="AW9" s="29" t="s">
        <v>20</v>
      </c>
      <c r="AX9" s="29" t="s">
        <v>20</v>
      </c>
      <c r="AY9" s="29" t="s">
        <v>20</v>
      </c>
      <c r="AZ9" s="29" t="s">
        <v>20</v>
      </c>
      <c r="BA9" s="29" t="s">
        <v>20</v>
      </c>
      <c r="BB9" s="29" t="s">
        <v>20</v>
      </c>
      <c r="BC9" s="29" t="s">
        <v>20</v>
      </c>
      <c r="BD9" s="8" t="s">
        <v>145</v>
      </c>
      <c r="BE9" s="38"/>
    </row>
    <row r="10" spans="1:57" ht="20.25" customHeight="1" thickBot="1">
      <c r="A10" s="224"/>
      <c r="B10" s="207"/>
      <c r="C10" s="210"/>
      <c r="D10" s="103" t="s">
        <v>21</v>
      </c>
      <c r="E10" s="27"/>
      <c r="F10" s="27"/>
      <c r="G10" s="27"/>
      <c r="H10" s="27"/>
      <c r="I10" s="27"/>
      <c r="J10" s="27"/>
      <c r="K10" s="27"/>
      <c r="L10" s="30"/>
      <c r="M10" s="30"/>
      <c r="N10" s="30"/>
      <c r="O10" s="30"/>
      <c r="P10" s="30"/>
      <c r="Q10" s="30"/>
      <c r="R10" s="30"/>
      <c r="S10" s="30"/>
      <c r="T10" s="30"/>
      <c r="U10" s="54"/>
      <c r="V10" s="8" t="s">
        <v>20</v>
      </c>
      <c r="W10" s="8" t="s">
        <v>20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47"/>
      <c r="AN10" s="31"/>
      <c r="AO10" s="36"/>
      <c r="AP10" s="36"/>
      <c r="AQ10" s="27"/>
      <c r="AR10" s="27"/>
      <c r="AS10" s="27"/>
      <c r="AT10" s="28"/>
      <c r="AU10" s="28"/>
      <c r="AV10" s="28"/>
      <c r="AW10" s="29" t="s">
        <v>20</v>
      </c>
      <c r="AX10" s="29" t="s">
        <v>20</v>
      </c>
      <c r="AY10" s="29" t="s">
        <v>20</v>
      </c>
      <c r="AZ10" s="29" t="s">
        <v>20</v>
      </c>
      <c r="BA10" s="29" t="s">
        <v>20</v>
      </c>
      <c r="BB10" s="29" t="s">
        <v>20</v>
      </c>
      <c r="BC10" s="29" t="s">
        <v>20</v>
      </c>
      <c r="BD10" s="8" t="s">
        <v>145</v>
      </c>
      <c r="BE10" s="38"/>
    </row>
    <row r="11" spans="1:58" s="6" customFormat="1" ht="20.25" customHeight="1" thickBot="1">
      <c r="A11" s="224"/>
      <c r="B11" s="206" t="s">
        <v>58</v>
      </c>
      <c r="C11" s="211" t="s">
        <v>59</v>
      </c>
      <c r="D11" s="104" t="s">
        <v>19</v>
      </c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 t="s">
        <v>96</v>
      </c>
      <c r="R11" s="30"/>
      <c r="S11" s="30"/>
      <c r="T11" s="30"/>
      <c r="U11" s="54"/>
      <c r="V11" s="8" t="s">
        <v>20</v>
      </c>
      <c r="W11" s="8" t="s">
        <v>20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 t="s">
        <v>96</v>
      </c>
      <c r="AM11" s="47"/>
      <c r="AN11" s="31"/>
      <c r="AO11" s="36"/>
      <c r="AP11" s="36"/>
      <c r="AQ11" s="31"/>
      <c r="AR11" s="31"/>
      <c r="AS11" s="31"/>
      <c r="AT11" s="28"/>
      <c r="AU11" s="28"/>
      <c r="AV11" s="28"/>
      <c r="AW11" s="29" t="s">
        <v>20</v>
      </c>
      <c r="AX11" s="29" t="s">
        <v>20</v>
      </c>
      <c r="AY11" s="29" t="s">
        <v>20</v>
      </c>
      <c r="AZ11" s="29" t="s">
        <v>20</v>
      </c>
      <c r="BA11" s="29" t="s">
        <v>20</v>
      </c>
      <c r="BB11" s="29" t="s">
        <v>20</v>
      </c>
      <c r="BC11" s="29" t="s">
        <v>20</v>
      </c>
      <c r="BD11" s="8" t="s">
        <v>145</v>
      </c>
      <c r="BE11" s="39"/>
      <c r="BF11" s="53"/>
    </row>
    <row r="12" spans="1:58" s="6" customFormat="1" ht="20.25" customHeight="1" thickBot="1">
      <c r="A12" s="224"/>
      <c r="B12" s="207"/>
      <c r="C12" s="212"/>
      <c r="D12" s="104" t="s">
        <v>21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47"/>
      <c r="V12" s="8" t="s">
        <v>20</v>
      </c>
      <c r="W12" s="8" t="s">
        <v>20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47"/>
      <c r="AN12" s="28"/>
      <c r="AO12" s="35"/>
      <c r="AP12" s="35"/>
      <c r="AQ12" s="28"/>
      <c r="AR12" s="28"/>
      <c r="AS12" s="28"/>
      <c r="AT12" s="28"/>
      <c r="AU12" s="28"/>
      <c r="AV12" s="28"/>
      <c r="AW12" s="29" t="s">
        <v>20</v>
      </c>
      <c r="AX12" s="29" t="s">
        <v>20</v>
      </c>
      <c r="AY12" s="29" t="s">
        <v>20</v>
      </c>
      <c r="AZ12" s="29" t="s">
        <v>20</v>
      </c>
      <c r="BA12" s="29" t="s">
        <v>20</v>
      </c>
      <c r="BB12" s="29" t="s">
        <v>20</v>
      </c>
      <c r="BC12" s="29" t="s">
        <v>20</v>
      </c>
      <c r="BD12" s="8" t="s">
        <v>145</v>
      </c>
      <c r="BE12" s="39"/>
      <c r="BF12" s="53"/>
    </row>
    <row r="13" spans="1:57" ht="19.5" customHeight="1" thickBot="1">
      <c r="A13" s="225"/>
      <c r="B13" s="198" t="s">
        <v>24</v>
      </c>
      <c r="C13" s="196" t="s">
        <v>69</v>
      </c>
      <c r="D13" s="102" t="s">
        <v>19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20</v>
      </c>
      <c r="W13" s="8" t="s">
        <v>20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29" t="s">
        <v>20</v>
      </c>
      <c r="AX13" s="29" t="s">
        <v>20</v>
      </c>
      <c r="AY13" s="29" t="s">
        <v>20</v>
      </c>
      <c r="AZ13" s="29" t="s">
        <v>20</v>
      </c>
      <c r="BA13" s="29" t="s">
        <v>20</v>
      </c>
      <c r="BB13" s="29" t="s">
        <v>20</v>
      </c>
      <c r="BC13" s="29" t="s">
        <v>20</v>
      </c>
      <c r="BD13" s="8" t="s">
        <v>145</v>
      </c>
      <c r="BE13" s="38"/>
    </row>
    <row r="14" spans="1:57" ht="19.5" customHeight="1" thickBot="1">
      <c r="A14" s="225"/>
      <c r="B14" s="199"/>
      <c r="C14" s="197"/>
      <c r="D14" s="102" t="s">
        <v>21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 t="s">
        <v>20</v>
      </c>
      <c r="W14" s="8" t="s">
        <v>20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29" t="s">
        <v>20</v>
      </c>
      <c r="AX14" s="29" t="s">
        <v>20</v>
      </c>
      <c r="AY14" s="29" t="s">
        <v>20</v>
      </c>
      <c r="AZ14" s="29" t="s">
        <v>20</v>
      </c>
      <c r="BA14" s="29" t="s">
        <v>20</v>
      </c>
      <c r="BB14" s="29" t="s">
        <v>20</v>
      </c>
      <c r="BC14" s="29" t="s">
        <v>20</v>
      </c>
      <c r="BD14" s="8" t="s">
        <v>145</v>
      </c>
      <c r="BE14" s="38"/>
    </row>
    <row r="15" spans="1:57" ht="19.5" customHeight="1" thickBot="1">
      <c r="A15" s="225"/>
      <c r="B15" s="204" t="s">
        <v>70</v>
      </c>
      <c r="C15" s="204" t="s">
        <v>71</v>
      </c>
      <c r="D15" s="105" t="s">
        <v>19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 t="s">
        <v>20</v>
      </c>
      <c r="W15" s="34" t="s">
        <v>20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29" t="s">
        <v>20</v>
      </c>
      <c r="AX15" s="29" t="s">
        <v>20</v>
      </c>
      <c r="AY15" s="29" t="s">
        <v>20</v>
      </c>
      <c r="AZ15" s="29" t="s">
        <v>20</v>
      </c>
      <c r="BA15" s="29" t="s">
        <v>20</v>
      </c>
      <c r="BB15" s="29" t="s">
        <v>20</v>
      </c>
      <c r="BC15" s="29" t="s">
        <v>20</v>
      </c>
      <c r="BD15" s="8" t="s">
        <v>145</v>
      </c>
      <c r="BE15" s="38"/>
    </row>
    <row r="16" spans="1:57" ht="19.5" customHeight="1" thickBot="1">
      <c r="A16" s="225"/>
      <c r="B16" s="205"/>
      <c r="C16" s="205"/>
      <c r="D16" s="106" t="s">
        <v>21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 t="s">
        <v>20</v>
      </c>
      <c r="W16" s="34" t="s">
        <v>20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29" t="s">
        <v>20</v>
      </c>
      <c r="AX16" s="29" t="s">
        <v>20</v>
      </c>
      <c r="AY16" s="29" t="s">
        <v>20</v>
      </c>
      <c r="AZ16" s="29" t="s">
        <v>20</v>
      </c>
      <c r="BA16" s="29" t="s">
        <v>20</v>
      </c>
      <c r="BB16" s="29" t="s">
        <v>20</v>
      </c>
      <c r="BC16" s="29" t="s">
        <v>20</v>
      </c>
      <c r="BD16" s="8" t="s">
        <v>145</v>
      </c>
      <c r="BE16" s="38"/>
    </row>
    <row r="17" spans="1:57" ht="24" customHeight="1" thickBot="1">
      <c r="A17" s="224"/>
      <c r="B17" s="215" t="s">
        <v>98</v>
      </c>
      <c r="C17" s="187" t="s">
        <v>99</v>
      </c>
      <c r="D17" s="107" t="s">
        <v>19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 t="s">
        <v>95</v>
      </c>
      <c r="T17" s="32"/>
      <c r="U17" s="48"/>
      <c r="V17" s="33" t="s">
        <v>20</v>
      </c>
      <c r="W17" s="33" t="s">
        <v>20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8"/>
      <c r="AN17" s="37"/>
      <c r="AO17" s="37"/>
      <c r="AP17" s="37"/>
      <c r="AQ17" s="32"/>
      <c r="AR17" s="32"/>
      <c r="AS17" s="37"/>
      <c r="AT17" s="37"/>
      <c r="AU17" s="37"/>
      <c r="AV17" s="37"/>
      <c r="AW17" s="8" t="s">
        <v>20</v>
      </c>
      <c r="AX17" s="8" t="s">
        <v>20</v>
      </c>
      <c r="AY17" s="8" t="s">
        <v>20</v>
      </c>
      <c r="AZ17" s="8" t="s">
        <v>20</v>
      </c>
      <c r="BA17" s="8" t="s">
        <v>20</v>
      </c>
      <c r="BB17" s="8" t="s">
        <v>20</v>
      </c>
      <c r="BC17" s="8" t="s">
        <v>20</v>
      </c>
      <c r="BD17" s="8" t="s">
        <v>145</v>
      </c>
      <c r="BE17" s="38"/>
    </row>
    <row r="18" spans="1:57" ht="24" customHeight="1" thickBot="1">
      <c r="A18" s="224"/>
      <c r="B18" s="216"/>
      <c r="C18" s="188"/>
      <c r="D18" s="107" t="s">
        <v>21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48"/>
      <c r="V18" s="33" t="s">
        <v>20</v>
      </c>
      <c r="W18" s="33" t="s">
        <v>20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48"/>
      <c r="AN18" s="37"/>
      <c r="AO18" s="37"/>
      <c r="AP18" s="37"/>
      <c r="AQ18" s="32"/>
      <c r="AR18" s="32"/>
      <c r="AS18" s="37"/>
      <c r="AT18" s="37"/>
      <c r="AU18" s="37"/>
      <c r="AV18" s="37"/>
      <c r="AW18" s="8" t="s">
        <v>20</v>
      </c>
      <c r="AX18" s="8" t="s">
        <v>20</v>
      </c>
      <c r="AY18" s="8" t="s">
        <v>20</v>
      </c>
      <c r="AZ18" s="8" t="s">
        <v>20</v>
      </c>
      <c r="BA18" s="8" t="s">
        <v>20</v>
      </c>
      <c r="BB18" s="8" t="s">
        <v>20</v>
      </c>
      <c r="BC18" s="8" t="s">
        <v>20</v>
      </c>
      <c r="BD18" s="8" t="s">
        <v>145</v>
      </c>
      <c r="BE18" s="38"/>
    </row>
    <row r="19" spans="1:101" s="51" customFormat="1" ht="18.75" customHeight="1" thickBot="1">
      <c r="A19" s="224"/>
      <c r="B19" s="181" t="s">
        <v>100</v>
      </c>
      <c r="C19" s="181" t="s">
        <v>101</v>
      </c>
      <c r="D19" s="104" t="s">
        <v>19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47"/>
      <c r="V19" s="8" t="s">
        <v>20</v>
      </c>
      <c r="W19" s="8" t="s">
        <v>20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6"/>
      <c r="AL19" s="36" t="s">
        <v>95</v>
      </c>
      <c r="AM19" s="47"/>
      <c r="AN19" s="36"/>
      <c r="AO19" s="36"/>
      <c r="AP19" s="36"/>
      <c r="AQ19" s="31"/>
      <c r="AR19" s="31"/>
      <c r="AS19" s="36"/>
      <c r="AT19" s="37"/>
      <c r="AU19" s="37"/>
      <c r="AV19" s="37"/>
      <c r="AW19" s="29" t="s">
        <v>20</v>
      </c>
      <c r="AX19" s="29" t="s">
        <v>20</v>
      </c>
      <c r="AY19" s="29" t="s">
        <v>20</v>
      </c>
      <c r="AZ19" s="29" t="s">
        <v>20</v>
      </c>
      <c r="BA19" s="29" t="s">
        <v>20</v>
      </c>
      <c r="BB19" s="29" t="s">
        <v>20</v>
      </c>
      <c r="BC19" s="29" t="s">
        <v>20</v>
      </c>
      <c r="BD19" s="8" t="s">
        <v>145</v>
      </c>
      <c r="BE19" s="38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51" customFormat="1" ht="18.75" customHeight="1" thickBot="1">
      <c r="A20" s="224"/>
      <c r="B20" s="182"/>
      <c r="C20" s="182"/>
      <c r="D20" s="104" t="s">
        <v>21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47"/>
      <c r="V20" s="8" t="s">
        <v>20</v>
      </c>
      <c r="W20" s="8" t="s">
        <v>20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44"/>
      <c r="AN20" s="35"/>
      <c r="AO20" s="35"/>
      <c r="AP20" s="35"/>
      <c r="AQ20" s="28"/>
      <c r="AR20" s="28"/>
      <c r="AS20" s="35"/>
      <c r="AT20" s="37"/>
      <c r="AU20" s="37"/>
      <c r="AV20" s="37"/>
      <c r="AW20" s="29" t="s">
        <v>20</v>
      </c>
      <c r="AX20" s="29" t="s">
        <v>20</v>
      </c>
      <c r="AY20" s="29" t="s">
        <v>20</v>
      </c>
      <c r="AZ20" s="29" t="s">
        <v>20</v>
      </c>
      <c r="BA20" s="29" t="s">
        <v>20</v>
      </c>
      <c r="BB20" s="29" t="s">
        <v>20</v>
      </c>
      <c r="BC20" s="29" t="s">
        <v>20</v>
      </c>
      <c r="BD20" s="8" t="s">
        <v>145</v>
      </c>
      <c r="BE20" s="38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s="51" customFormat="1" ht="18.75" customHeight="1" thickBot="1">
      <c r="A21" s="224"/>
      <c r="B21" s="181" t="s">
        <v>102</v>
      </c>
      <c r="C21" s="211" t="s">
        <v>103</v>
      </c>
      <c r="D21" s="104" t="s">
        <v>19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7"/>
      <c r="V21" s="8" t="s">
        <v>20</v>
      </c>
      <c r="W21" s="8" t="s">
        <v>20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46" t="s">
        <v>95</v>
      </c>
      <c r="AM21" s="44"/>
      <c r="AN21" s="35"/>
      <c r="AO21" s="35"/>
      <c r="AP21" s="35"/>
      <c r="AQ21" s="28"/>
      <c r="AR21" s="28"/>
      <c r="AS21" s="35"/>
      <c r="AT21" s="37"/>
      <c r="AU21" s="37"/>
      <c r="AV21" s="37"/>
      <c r="AW21" s="29" t="s">
        <v>20</v>
      </c>
      <c r="AX21" s="29" t="s">
        <v>20</v>
      </c>
      <c r="AY21" s="29" t="s">
        <v>20</v>
      </c>
      <c r="AZ21" s="29" t="s">
        <v>20</v>
      </c>
      <c r="BA21" s="29" t="s">
        <v>20</v>
      </c>
      <c r="BB21" s="29" t="s">
        <v>20</v>
      </c>
      <c r="BC21" s="29" t="s">
        <v>20</v>
      </c>
      <c r="BD21" s="8" t="s">
        <v>145</v>
      </c>
      <c r="BE21" s="38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s="51" customFormat="1" ht="18.75" customHeight="1" thickBot="1">
      <c r="A22" s="224"/>
      <c r="B22" s="182"/>
      <c r="C22" s="212"/>
      <c r="D22" s="104" t="s">
        <v>21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47"/>
      <c r="V22" s="8" t="s">
        <v>20</v>
      </c>
      <c r="W22" s="8" t="s">
        <v>20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44"/>
      <c r="AN22" s="35"/>
      <c r="AO22" s="35"/>
      <c r="AP22" s="35"/>
      <c r="AQ22" s="28"/>
      <c r="AR22" s="28"/>
      <c r="AS22" s="35"/>
      <c r="AT22" s="37"/>
      <c r="AU22" s="37"/>
      <c r="AV22" s="37"/>
      <c r="AW22" s="29" t="s">
        <v>20</v>
      </c>
      <c r="AX22" s="29" t="s">
        <v>20</v>
      </c>
      <c r="AY22" s="29" t="s">
        <v>20</v>
      </c>
      <c r="AZ22" s="29" t="s">
        <v>20</v>
      </c>
      <c r="BA22" s="29" t="s">
        <v>20</v>
      </c>
      <c r="BB22" s="29" t="s">
        <v>20</v>
      </c>
      <c r="BC22" s="29" t="s">
        <v>20</v>
      </c>
      <c r="BD22" s="8" t="s">
        <v>145</v>
      </c>
      <c r="BE22" s="38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s="51" customFormat="1" ht="18.75" customHeight="1" thickBot="1">
      <c r="A23" s="224"/>
      <c r="B23" s="181" t="s">
        <v>104</v>
      </c>
      <c r="C23" s="181" t="s">
        <v>105</v>
      </c>
      <c r="D23" s="104" t="s">
        <v>19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7"/>
      <c r="V23" s="8" t="s">
        <v>20</v>
      </c>
      <c r="W23" s="8" t="s">
        <v>20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4"/>
      <c r="AN23" s="35"/>
      <c r="AO23" s="35"/>
      <c r="AP23" s="35"/>
      <c r="AQ23" s="28"/>
      <c r="AR23" s="28"/>
      <c r="AS23" s="35"/>
      <c r="AT23" s="37"/>
      <c r="AU23" s="37"/>
      <c r="AV23" s="37"/>
      <c r="AW23" s="29" t="s">
        <v>20</v>
      </c>
      <c r="AX23" s="29" t="s">
        <v>20</v>
      </c>
      <c r="AY23" s="29" t="s">
        <v>20</v>
      </c>
      <c r="AZ23" s="29" t="s">
        <v>20</v>
      </c>
      <c r="BA23" s="29" t="s">
        <v>20</v>
      </c>
      <c r="BB23" s="29" t="s">
        <v>20</v>
      </c>
      <c r="BC23" s="29" t="s">
        <v>20</v>
      </c>
      <c r="BD23" s="8" t="s">
        <v>145</v>
      </c>
      <c r="BE23" s="38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s="51" customFormat="1" ht="18.75" customHeight="1" thickBot="1">
      <c r="A24" s="224"/>
      <c r="B24" s="182"/>
      <c r="C24" s="182"/>
      <c r="D24" s="104" t="s">
        <v>21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47"/>
      <c r="V24" s="8" t="s">
        <v>20</v>
      </c>
      <c r="W24" s="8" t="s">
        <v>20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44"/>
      <c r="AN24" s="35"/>
      <c r="AO24" s="35"/>
      <c r="AP24" s="35"/>
      <c r="AQ24" s="28"/>
      <c r="AR24" s="28"/>
      <c r="AS24" s="35"/>
      <c r="AT24" s="37"/>
      <c r="AU24" s="37"/>
      <c r="AV24" s="37"/>
      <c r="AW24" s="29" t="s">
        <v>20</v>
      </c>
      <c r="AX24" s="29" t="s">
        <v>20</v>
      </c>
      <c r="AY24" s="29" t="s">
        <v>20</v>
      </c>
      <c r="AZ24" s="29" t="s">
        <v>20</v>
      </c>
      <c r="BA24" s="29" t="s">
        <v>20</v>
      </c>
      <c r="BB24" s="29" t="s">
        <v>20</v>
      </c>
      <c r="BC24" s="29" t="s">
        <v>20</v>
      </c>
      <c r="BD24" s="8" t="s">
        <v>145</v>
      </c>
      <c r="BE24" s="38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s="51" customFormat="1" ht="17.25" customHeight="1" thickBot="1">
      <c r="A25" s="224"/>
      <c r="B25" s="198" t="s">
        <v>82</v>
      </c>
      <c r="C25" s="196" t="s">
        <v>25</v>
      </c>
      <c r="D25" s="102" t="s">
        <v>19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20</v>
      </c>
      <c r="W25" s="8" t="s">
        <v>20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29" t="s">
        <v>20</v>
      </c>
      <c r="AX25" s="29" t="s">
        <v>20</v>
      </c>
      <c r="AY25" s="29" t="s">
        <v>20</v>
      </c>
      <c r="AZ25" s="29" t="s">
        <v>20</v>
      </c>
      <c r="BA25" s="29" t="s">
        <v>20</v>
      </c>
      <c r="BB25" s="29" t="s">
        <v>20</v>
      </c>
      <c r="BC25" s="29" t="s">
        <v>20</v>
      </c>
      <c r="BD25" s="8" t="s">
        <v>145</v>
      </c>
      <c r="BE25" s="40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51" customFormat="1" ht="21" customHeight="1" thickBot="1">
      <c r="A26" s="224"/>
      <c r="B26" s="199"/>
      <c r="C26" s="197"/>
      <c r="D26" s="102" t="s">
        <v>21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 t="s">
        <v>20</v>
      </c>
      <c r="W26" s="8" t="s">
        <v>20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29" t="s">
        <v>20</v>
      </c>
      <c r="AX26" s="29" t="s">
        <v>20</v>
      </c>
      <c r="AY26" s="29" t="s">
        <v>20</v>
      </c>
      <c r="AZ26" s="29" t="s">
        <v>20</v>
      </c>
      <c r="BA26" s="29" t="s">
        <v>20</v>
      </c>
      <c r="BB26" s="29" t="s">
        <v>20</v>
      </c>
      <c r="BC26" s="29" t="s">
        <v>20</v>
      </c>
      <c r="BD26" s="8" t="s">
        <v>145</v>
      </c>
      <c r="BE26" s="40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51" customFormat="1" ht="33" customHeight="1" thickBot="1">
      <c r="A27" s="224"/>
      <c r="B27" s="235" t="s">
        <v>83</v>
      </c>
      <c r="C27" s="227" t="s">
        <v>84</v>
      </c>
      <c r="D27" s="108" t="s">
        <v>19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146"/>
      <c r="V27" s="8" t="s">
        <v>20</v>
      </c>
      <c r="W27" s="8" t="s">
        <v>20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29" t="s">
        <v>20</v>
      </c>
      <c r="AX27" s="29" t="s">
        <v>20</v>
      </c>
      <c r="AY27" s="29" t="s">
        <v>20</v>
      </c>
      <c r="AZ27" s="29" t="s">
        <v>20</v>
      </c>
      <c r="BA27" s="29" t="s">
        <v>20</v>
      </c>
      <c r="BB27" s="29" t="s">
        <v>20</v>
      </c>
      <c r="BC27" s="29" t="s">
        <v>20</v>
      </c>
      <c r="BD27" s="8" t="s">
        <v>145</v>
      </c>
      <c r="BE27" s="39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51" customFormat="1" ht="28.5" customHeight="1" thickBot="1">
      <c r="A28" s="224"/>
      <c r="B28" s="236"/>
      <c r="C28" s="228"/>
      <c r="D28" s="108" t="s">
        <v>21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148"/>
      <c r="V28" s="8" t="s">
        <v>20</v>
      </c>
      <c r="W28" s="8" t="s">
        <v>20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29" t="s">
        <v>20</v>
      </c>
      <c r="AX28" s="29" t="s">
        <v>20</v>
      </c>
      <c r="AY28" s="29" t="s">
        <v>20</v>
      </c>
      <c r="AZ28" s="29" t="s">
        <v>20</v>
      </c>
      <c r="BA28" s="29" t="s">
        <v>20</v>
      </c>
      <c r="BB28" s="29" t="s">
        <v>20</v>
      </c>
      <c r="BC28" s="29" t="s">
        <v>20</v>
      </c>
      <c r="BD28" s="8" t="s">
        <v>145</v>
      </c>
      <c r="BE28" s="39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51" customFormat="1" ht="24.75" customHeight="1" thickBot="1">
      <c r="A29" s="224"/>
      <c r="B29" s="181" t="s">
        <v>26</v>
      </c>
      <c r="C29" s="181" t="s">
        <v>85</v>
      </c>
      <c r="D29" s="104" t="s">
        <v>19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47" t="s">
        <v>32</v>
      </c>
      <c r="V29" s="8" t="s">
        <v>20</v>
      </c>
      <c r="W29" s="8" t="s">
        <v>20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44" t="s">
        <v>32</v>
      </c>
      <c r="AN29" s="35"/>
      <c r="AO29" s="35"/>
      <c r="AP29" s="35"/>
      <c r="AQ29" s="28"/>
      <c r="AR29" s="28"/>
      <c r="AS29" s="28"/>
      <c r="AT29" s="28"/>
      <c r="AU29" s="28"/>
      <c r="AV29" s="28"/>
      <c r="AW29" s="29" t="s">
        <v>20</v>
      </c>
      <c r="AX29" s="29" t="s">
        <v>20</v>
      </c>
      <c r="AY29" s="29" t="s">
        <v>20</v>
      </c>
      <c r="AZ29" s="29" t="s">
        <v>20</v>
      </c>
      <c r="BA29" s="29" t="s">
        <v>20</v>
      </c>
      <c r="BB29" s="29" t="s">
        <v>20</v>
      </c>
      <c r="BC29" s="29" t="s">
        <v>20</v>
      </c>
      <c r="BD29" s="8" t="s">
        <v>145</v>
      </c>
      <c r="BE29" s="3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1" customFormat="1" ht="21.75" customHeight="1" thickBot="1">
      <c r="A30" s="224"/>
      <c r="B30" s="182"/>
      <c r="C30" s="182"/>
      <c r="D30" s="104" t="s">
        <v>21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47"/>
      <c r="V30" s="8" t="s">
        <v>20</v>
      </c>
      <c r="W30" s="8" t="s">
        <v>20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44"/>
      <c r="AN30" s="35"/>
      <c r="AO30" s="35"/>
      <c r="AP30" s="35"/>
      <c r="AQ30" s="28"/>
      <c r="AR30" s="28"/>
      <c r="AS30" s="28"/>
      <c r="AT30" s="28"/>
      <c r="AU30" s="28"/>
      <c r="AV30" s="28"/>
      <c r="AW30" s="29" t="s">
        <v>20</v>
      </c>
      <c r="AX30" s="29" t="s">
        <v>20</v>
      </c>
      <c r="AY30" s="29" t="s">
        <v>20</v>
      </c>
      <c r="AZ30" s="29" t="s">
        <v>20</v>
      </c>
      <c r="BA30" s="29" t="s">
        <v>20</v>
      </c>
      <c r="BB30" s="29" t="s">
        <v>20</v>
      </c>
      <c r="BC30" s="29" t="s">
        <v>20</v>
      </c>
      <c r="BD30" s="8" t="s">
        <v>145</v>
      </c>
      <c r="BE30" s="39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1" customFormat="1" ht="23.25" customHeight="1" thickBot="1">
      <c r="A31" s="224"/>
      <c r="B31" s="181" t="s">
        <v>106</v>
      </c>
      <c r="C31" s="181" t="s">
        <v>107</v>
      </c>
      <c r="D31" s="104" t="s">
        <v>19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 t="s">
        <v>95</v>
      </c>
      <c r="P31" s="31"/>
      <c r="Q31" s="31"/>
      <c r="R31" s="31"/>
      <c r="S31" s="31"/>
      <c r="T31" s="31"/>
      <c r="U31" s="47"/>
      <c r="V31" s="8" t="s">
        <v>20</v>
      </c>
      <c r="W31" s="8" t="s">
        <v>20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4" t="s">
        <v>32</v>
      </c>
      <c r="AN31" s="35"/>
      <c r="AO31" s="35"/>
      <c r="AP31" s="35"/>
      <c r="AQ31" s="28"/>
      <c r="AR31" s="28"/>
      <c r="AS31" s="28"/>
      <c r="AT31" s="28"/>
      <c r="AU31" s="28"/>
      <c r="AV31" s="28"/>
      <c r="AW31" s="29" t="s">
        <v>20</v>
      </c>
      <c r="AX31" s="29" t="s">
        <v>20</v>
      </c>
      <c r="AY31" s="29" t="s">
        <v>20</v>
      </c>
      <c r="AZ31" s="29" t="s">
        <v>20</v>
      </c>
      <c r="BA31" s="29" t="s">
        <v>20</v>
      </c>
      <c r="BB31" s="29" t="s">
        <v>20</v>
      </c>
      <c r="BC31" s="29" t="s">
        <v>20</v>
      </c>
      <c r="BD31" s="8" t="s">
        <v>145</v>
      </c>
      <c r="BE31" s="39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1" customFormat="1" ht="24" customHeight="1" thickBot="1">
      <c r="A32" s="224"/>
      <c r="B32" s="182"/>
      <c r="C32" s="182"/>
      <c r="D32" s="104" t="s">
        <v>21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7"/>
      <c r="V32" s="8" t="s">
        <v>20</v>
      </c>
      <c r="W32" s="8" t="s">
        <v>20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44"/>
      <c r="AN32" s="35"/>
      <c r="AO32" s="35"/>
      <c r="AP32" s="35"/>
      <c r="AQ32" s="28"/>
      <c r="AR32" s="28"/>
      <c r="AS32" s="28"/>
      <c r="AT32" s="28"/>
      <c r="AU32" s="28"/>
      <c r="AV32" s="28"/>
      <c r="AW32" s="29" t="s">
        <v>20</v>
      </c>
      <c r="AX32" s="29" t="s">
        <v>20</v>
      </c>
      <c r="AY32" s="29" t="s">
        <v>20</v>
      </c>
      <c r="AZ32" s="29" t="s">
        <v>20</v>
      </c>
      <c r="BA32" s="29" t="s">
        <v>20</v>
      </c>
      <c r="BB32" s="29" t="s">
        <v>20</v>
      </c>
      <c r="BC32" s="29" t="s">
        <v>20</v>
      </c>
      <c r="BD32" s="8" t="s">
        <v>145</v>
      </c>
      <c r="BE32" s="39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1" customFormat="1" ht="19.5" customHeight="1" thickBot="1">
      <c r="A33" s="224"/>
      <c r="B33" s="72" t="s">
        <v>108</v>
      </c>
      <c r="C33" s="72" t="s">
        <v>27</v>
      </c>
      <c r="D33" s="104" t="s">
        <v>19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47"/>
      <c r="V33" s="8" t="s">
        <v>20</v>
      </c>
      <c r="W33" s="8" t="s">
        <v>20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4"/>
      <c r="AN33" s="35" t="s">
        <v>95</v>
      </c>
      <c r="AO33" s="46"/>
      <c r="AP33" s="35"/>
      <c r="AQ33" s="28"/>
      <c r="AR33" s="28"/>
      <c r="AS33" s="28"/>
      <c r="AT33" s="28"/>
      <c r="AU33" s="28"/>
      <c r="AV33" s="28"/>
      <c r="AW33" s="29" t="s">
        <v>20</v>
      </c>
      <c r="AX33" s="29" t="s">
        <v>20</v>
      </c>
      <c r="AY33" s="29" t="s">
        <v>20</v>
      </c>
      <c r="AZ33" s="29" t="s">
        <v>20</v>
      </c>
      <c r="BA33" s="29" t="s">
        <v>20</v>
      </c>
      <c r="BB33" s="29" t="s">
        <v>20</v>
      </c>
      <c r="BC33" s="29" t="s">
        <v>20</v>
      </c>
      <c r="BD33" s="8" t="s">
        <v>145</v>
      </c>
      <c r="BE33" s="39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1" customFormat="1" ht="19.5" customHeight="1" thickBot="1">
      <c r="A34" s="224"/>
      <c r="B34" s="109" t="s">
        <v>109</v>
      </c>
      <c r="C34" s="109" t="s">
        <v>28</v>
      </c>
      <c r="D34" s="104" t="s">
        <v>19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47"/>
      <c r="V34" s="8" t="s">
        <v>20</v>
      </c>
      <c r="W34" s="8" t="s">
        <v>20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4"/>
      <c r="AN34" s="35"/>
      <c r="AO34" s="35"/>
      <c r="AP34" s="35"/>
      <c r="AQ34" s="28"/>
      <c r="AR34" s="28"/>
      <c r="AS34" s="28"/>
      <c r="AT34" s="28"/>
      <c r="AU34" s="28"/>
      <c r="AV34" s="42" t="s">
        <v>95</v>
      </c>
      <c r="AW34" s="29" t="s">
        <v>20</v>
      </c>
      <c r="AX34" s="29" t="s">
        <v>20</v>
      </c>
      <c r="AY34" s="29" t="s">
        <v>20</v>
      </c>
      <c r="AZ34" s="29" t="s">
        <v>20</v>
      </c>
      <c r="BA34" s="29" t="s">
        <v>20</v>
      </c>
      <c r="BB34" s="29" t="s">
        <v>20</v>
      </c>
      <c r="BC34" s="29" t="s">
        <v>20</v>
      </c>
      <c r="BD34" s="8" t="s">
        <v>145</v>
      </c>
      <c r="BE34" s="39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57" ht="24.75" customHeight="1" thickBot="1">
      <c r="A35" s="224"/>
      <c r="B35" s="227" t="s">
        <v>110</v>
      </c>
      <c r="C35" s="227" t="s">
        <v>111</v>
      </c>
      <c r="D35" s="108" t="s">
        <v>19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8" t="s">
        <v>20</v>
      </c>
      <c r="W35" s="8" t="s">
        <v>20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29" t="s">
        <v>20</v>
      </c>
      <c r="AX35" s="29" t="s">
        <v>20</v>
      </c>
      <c r="AY35" s="29" t="s">
        <v>20</v>
      </c>
      <c r="AZ35" s="29" t="s">
        <v>20</v>
      </c>
      <c r="BA35" s="29" t="s">
        <v>20</v>
      </c>
      <c r="BB35" s="29" t="s">
        <v>20</v>
      </c>
      <c r="BC35" s="29" t="s">
        <v>20</v>
      </c>
      <c r="BD35" s="8" t="s">
        <v>145</v>
      </c>
      <c r="BE35" s="49"/>
    </row>
    <row r="36" spans="1:57" ht="24.75" customHeight="1" thickBot="1">
      <c r="A36" s="224"/>
      <c r="B36" s="228"/>
      <c r="C36" s="228"/>
      <c r="D36" s="108" t="s">
        <v>21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8" t="s">
        <v>20</v>
      </c>
      <c r="W36" s="8" t="s">
        <v>20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29" t="s">
        <v>20</v>
      </c>
      <c r="AX36" s="29" t="s">
        <v>20</v>
      </c>
      <c r="AY36" s="29" t="s">
        <v>20</v>
      </c>
      <c r="AZ36" s="29" t="s">
        <v>20</v>
      </c>
      <c r="BA36" s="29" t="s">
        <v>20</v>
      </c>
      <c r="BB36" s="29" t="s">
        <v>20</v>
      </c>
      <c r="BC36" s="29" t="s">
        <v>20</v>
      </c>
      <c r="BD36" s="8" t="s">
        <v>145</v>
      </c>
      <c r="BE36" s="49"/>
    </row>
    <row r="37" spans="1:57" ht="28.5" customHeight="1" thickBot="1">
      <c r="A37" s="224"/>
      <c r="B37" s="181" t="s">
        <v>34</v>
      </c>
      <c r="C37" s="181" t="s">
        <v>112</v>
      </c>
      <c r="D37" s="104" t="s">
        <v>19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 t="s">
        <v>95</v>
      </c>
      <c r="T37" s="31"/>
      <c r="U37" s="47"/>
      <c r="V37" s="8" t="s">
        <v>20</v>
      </c>
      <c r="W37" s="8" t="s">
        <v>20</v>
      </c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6" t="s">
        <v>95</v>
      </c>
      <c r="AM37" s="44"/>
      <c r="AN37" s="35"/>
      <c r="AO37" s="35"/>
      <c r="AP37" s="35"/>
      <c r="AQ37" s="28"/>
      <c r="AR37" s="28"/>
      <c r="AS37" s="28"/>
      <c r="AT37" s="28"/>
      <c r="AU37" s="28"/>
      <c r="AV37" s="28"/>
      <c r="AW37" s="29" t="s">
        <v>20</v>
      </c>
      <c r="AX37" s="29" t="s">
        <v>20</v>
      </c>
      <c r="AY37" s="29" t="s">
        <v>20</v>
      </c>
      <c r="AZ37" s="29" t="s">
        <v>20</v>
      </c>
      <c r="BA37" s="29" t="s">
        <v>20</v>
      </c>
      <c r="BB37" s="29" t="s">
        <v>20</v>
      </c>
      <c r="BC37" s="29" t="s">
        <v>20</v>
      </c>
      <c r="BD37" s="8" t="s">
        <v>145</v>
      </c>
      <c r="BE37" s="39"/>
    </row>
    <row r="38" spans="1:57" ht="18.75" customHeight="1" thickBot="1">
      <c r="A38" s="224"/>
      <c r="B38" s="182"/>
      <c r="C38" s="182"/>
      <c r="D38" s="104" t="s">
        <v>21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7"/>
      <c r="V38" s="8" t="s">
        <v>20</v>
      </c>
      <c r="W38" s="8" t="s">
        <v>20</v>
      </c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4"/>
      <c r="AN38" s="35"/>
      <c r="AO38" s="35"/>
      <c r="AP38" s="35"/>
      <c r="AQ38" s="28"/>
      <c r="AR38" s="28"/>
      <c r="AS38" s="28"/>
      <c r="AT38" s="28"/>
      <c r="AU38" s="28"/>
      <c r="AV38" s="28"/>
      <c r="AW38" s="29" t="s">
        <v>20</v>
      </c>
      <c r="AX38" s="29" t="s">
        <v>20</v>
      </c>
      <c r="AY38" s="29" t="s">
        <v>20</v>
      </c>
      <c r="AZ38" s="29" t="s">
        <v>20</v>
      </c>
      <c r="BA38" s="29" t="s">
        <v>20</v>
      </c>
      <c r="BB38" s="29" t="s">
        <v>20</v>
      </c>
      <c r="BC38" s="29" t="s">
        <v>20</v>
      </c>
      <c r="BD38" s="8" t="s">
        <v>145</v>
      </c>
      <c r="BE38" s="39"/>
    </row>
    <row r="39" spans="1:57" ht="18.75" customHeight="1" thickBot="1">
      <c r="A39" s="224"/>
      <c r="B39" s="181" t="s">
        <v>113</v>
      </c>
      <c r="C39" s="181" t="s">
        <v>114</v>
      </c>
      <c r="D39" s="104" t="s">
        <v>19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 t="s">
        <v>95</v>
      </c>
      <c r="T39" s="31"/>
      <c r="U39" s="47"/>
      <c r="V39" s="8" t="s">
        <v>20</v>
      </c>
      <c r="W39" s="8" t="s">
        <v>20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4"/>
      <c r="AN39" s="35"/>
      <c r="AO39" s="35"/>
      <c r="AP39" s="35"/>
      <c r="AQ39" s="28"/>
      <c r="AR39" s="28"/>
      <c r="AS39" s="28"/>
      <c r="AT39" s="28"/>
      <c r="AU39" s="28"/>
      <c r="AV39" s="28"/>
      <c r="AW39" s="29" t="s">
        <v>20</v>
      </c>
      <c r="AX39" s="29" t="s">
        <v>20</v>
      </c>
      <c r="AY39" s="29" t="s">
        <v>20</v>
      </c>
      <c r="AZ39" s="29" t="s">
        <v>20</v>
      </c>
      <c r="BA39" s="29" t="s">
        <v>20</v>
      </c>
      <c r="BB39" s="29" t="s">
        <v>20</v>
      </c>
      <c r="BC39" s="29" t="s">
        <v>20</v>
      </c>
      <c r="BD39" s="8" t="s">
        <v>145</v>
      </c>
      <c r="BE39" s="39"/>
    </row>
    <row r="40" spans="1:57" ht="18.75" customHeight="1" thickBot="1">
      <c r="A40" s="224"/>
      <c r="B40" s="182"/>
      <c r="C40" s="182"/>
      <c r="D40" s="104" t="s">
        <v>21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7"/>
      <c r="V40" s="8" t="s">
        <v>20</v>
      </c>
      <c r="W40" s="8" t="s">
        <v>20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4"/>
      <c r="AN40" s="35"/>
      <c r="AO40" s="35"/>
      <c r="AP40" s="35"/>
      <c r="AQ40" s="28"/>
      <c r="AR40" s="28"/>
      <c r="AS40" s="28"/>
      <c r="AT40" s="28"/>
      <c r="AU40" s="28"/>
      <c r="AV40" s="28"/>
      <c r="AW40" s="29" t="s">
        <v>20</v>
      </c>
      <c r="AX40" s="29" t="s">
        <v>20</v>
      </c>
      <c r="AY40" s="29" t="s">
        <v>20</v>
      </c>
      <c r="AZ40" s="29" t="s">
        <v>20</v>
      </c>
      <c r="BA40" s="29" t="s">
        <v>20</v>
      </c>
      <c r="BB40" s="29" t="s">
        <v>20</v>
      </c>
      <c r="BC40" s="29" t="s">
        <v>20</v>
      </c>
      <c r="BD40" s="8" t="s">
        <v>145</v>
      </c>
      <c r="BE40" s="39"/>
    </row>
    <row r="41" spans="1:57" ht="21" customHeight="1" thickBot="1">
      <c r="A41" s="224"/>
      <c r="B41" s="177" t="s">
        <v>115</v>
      </c>
      <c r="C41" s="227" t="s">
        <v>116</v>
      </c>
      <c r="D41" s="108" t="s">
        <v>19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148"/>
      <c r="V41" s="8" t="s">
        <v>20</v>
      </c>
      <c r="W41" s="8" t="s">
        <v>20</v>
      </c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29" t="s">
        <v>20</v>
      </c>
      <c r="AX41" s="29" t="s">
        <v>20</v>
      </c>
      <c r="AY41" s="29" t="s">
        <v>20</v>
      </c>
      <c r="AZ41" s="29" t="s">
        <v>20</v>
      </c>
      <c r="BA41" s="29" t="s">
        <v>20</v>
      </c>
      <c r="BB41" s="29" t="s">
        <v>20</v>
      </c>
      <c r="BC41" s="29" t="s">
        <v>20</v>
      </c>
      <c r="BD41" s="8" t="s">
        <v>145</v>
      </c>
      <c r="BE41" s="49"/>
    </row>
    <row r="42" spans="1:57" ht="19.5" customHeight="1" thickBot="1">
      <c r="A42" s="224"/>
      <c r="B42" s="178"/>
      <c r="C42" s="228"/>
      <c r="D42" s="108" t="s">
        <v>21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147"/>
      <c r="V42" s="8" t="s">
        <v>20</v>
      </c>
      <c r="W42" s="8" t="s">
        <v>20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29" t="s">
        <v>20</v>
      </c>
      <c r="AX42" s="29" t="s">
        <v>20</v>
      </c>
      <c r="AY42" s="29" t="s">
        <v>20</v>
      </c>
      <c r="AZ42" s="29" t="s">
        <v>20</v>
      </c>
      <c r="BA42" s="29" t="s">
        <v>20</v>
      </c>
      <c r="BB42" s="29" t="s">
        <v>20</v>
      </c>
      <c r="BC42" s="29" t="s">
        <v>20</v>
      </c>
      <c r="BD42" s="8" t="s">
        <v>145</v>
      </c>
      <c r="BE42" s="49"/>
    </row>
    <row r="43" spans="1:57" ht="26.25" customHeight="1" thickBot="1">
      <c r="A43" s="224"/>
      <c r="B43" s="181" t="s">
        <v>35</v>
      </c>
      <c r="C43" s="181" t="s">
        <v>117</v>
      </c>
      <c r="D43" s="104" t="s">
        <v>19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61"/>
      <c r="U43" s="62"/>
      <c r="V43" s="8" t="s">
        <v>20</v>
      </c>
      <c r="W43" s="8" t="s">
        <v>20</v>
      </c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64"/>
      <c r="AN43" s="63"/>
      <c r="AO43" s="63"/>
      <c r="AP43" s="63"/>
      <c r="AQ43" s="65"/>
      <c r="AR43" s="65"/>
      <c r="AS43" s="65"/>
      <c r="AT43" s="65"/>
      <c r="AU43" s="65"/>
      <c r="AV43" s="65"/>
      <c r="AW43" s="29" t="s">
        <v>20</v>
      </c>
      <c r="AX43" s="29" t="s">
        <v>20</v>
      </c>
      <c r="AY43" s="29" t="s">
        <v>20</v>
      </c>
      <c r="AZ43" s="29" t="s">
        <v>20</v>
      </c>
      <c r="BA43" s="29" t="s">
        <v>20</v>
      </c>
      <c r="BB43" s="29" t="s">
        <v>20</v>
      </c>
      <c r="BC43" s="29" t="s">
        <v>20</v>
      </c>
      <c r="BD43" s="8" t="s">
        <v>145</v>
      </c>
      <c r="BE43" s="66"/>
    </row>
    <row r="44" spans="1:57" ht="22.5" customHeight="1" thickBot="1">
      <c r="A44" s="224"/>
      <c r="B44" s="189"/>
      <c r="C44" s="189"/>
      <c r="D44" s="110" t="s">
        <v>21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8" t="s">
        <v>20</v>
      </c>
      <c r="W44" s="8" t="s">
        <v>20</v>
      </c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8"/>
      <c r="AN44" s="57"/>
      <c r="AO44" s="57"/>
      <c r="AP44" s="57"/>
      <c r="AQ44" s="59"/>
      <c r="AR44" s="59"/>
      <c r="AS44" s="59"/>
      <c r="AT44" s="59"/>
      <c r="AU44" s="59"/>
      <c r="AV44" s="59"/>
      <c r="AW44" s="149" t="s">
        <v>20</v>
      </c>
      <c r="AX44" s="149" t="s">
        <v>20</v>
      </c>
      <c r="AY44" s="149" t="s">
        <v>20</v>
      </c>
      <c r="AZ44" s="149" t="s">
        <v>20</v>
      </c>
      <c r="BA44" s="149" t="s">
        <v>20</v>
      </c>
      <c r="BB44" s="149" t="s">
        <v>20</v>
      </c>
      <c r="BC44" s="149" t="s">
        <v>20</v>
      </c>
      <c r="BD44" s="8" t="s">
        <v>145</v>
      </c>
      <c r="BE44" s="60"/>
    </row>
    <row r="45" spans="1:57" ht="22.5" customHeight="1" thickBot="1">
      <c r="A45" s="224"/>
      <c r="B45" s="227" t="s">
        <v>86</v>
      </c>
      <c r="C45" s="227" t="s">
        <v>87</v>
      </c>
      <c r="D45" s="111" t="s">
        <v>19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8" t="s">
        <v>20</v>
      </c>
      <c r="W45" s="8" t="s">
        <v>20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4"/>
      <c r="AN45" s="68"/>
      <c r="AO45" s="68" t="s">
        <v>97</v>
      </c>
      <c r="AP45" s="68"/>
      <c r="AQ45" s="68"/>
      <c r="AR45" s="68"/>
      <c r="AS45" s="68"/>
      <c r="AT45" s="68"/>
      <c r="AU45" s="68"/>
      <c r="AV45" s="68"/>
      <c r="AW45" s="149" t="s">
        <v>20</v>
      </c>
      <c r="AX45" s="149" t="s">
        <v>20</v>
      </c>
      <c r="AY45" s="149" t="s">
        <v>20</v>
      </c>
      <c r="AZ45" s="149" t="s">
        <v>20</v>
      </c>
      <c r="BA45" s="149" t="s">
        <v>20</v>
      </c>
      <c r="BB45" s="149" t="s">
        <v>20</v>
      </c>
      <c r="BC45" s="149" t="s">
        <v>20</v>
      </c>
      <c r="BD45" s="8" t="s">
        <v>145</v>
      </c>
      <c r="BE45" s="66"/>
    </row>
    <row r="46" spans="1:57" ht="27" customHeight="1" thickBot="1">
      <c r="A46" s="224"/>
      <c r="B46" s="228"/>
      <c r="C46" s="228"/>
      <c r="D46" s="111" t="s">
        <v>21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8" t="s">
        <v>20</v>
      </c>
      <c r="W46" s="8" t="s">
        <v>20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4"/>
      <c r="AN46" s="68"/>
      <c r="AO46" s="68"/>
      <c r="AP46" s="68"/>
      <c r="AQ46" s="68"/>
      <c r="AR46" s="68"/>
      <c r="AS46" s="68"/>
      <c r="AT46" s="68"/>
      <c r="AU46" s="68"/>
      <c r="AV46" s="68"/>
      <c r="AW46" s="149" t="s">
        <v>20</v>
      </c>
      <c r="AX46" s="149" t="s">
        <v>20</v>
      </c>
      <c r="AY46" s="149" t="s">
        <v>20</v>
      </c>
      <c r="AZ46" s="149" t="s">
        <v>20</v>
      </c>
      <c r="BA46" s="149" t="s">
        <v>20</v>
      </c>
      <c r="BB46" s="149" t="s">
        <v>20</v>
      </c>
      <c r="BC46" s="149" t="s">
        <v>20</v>
      </c>
      <c r="BD46" s="8" t="s">
        <v>145</v>
      </c>
      <c r="BE46" s="66"/>
    </row>
    <row r="47" spans="1:57" ht="22.5" customHeight="1" thickBot="1">
      <c r="A47" s="224"/>
      <c r="B47" s="69" t="s">
        <v>89</v>
      </c>
      <c r="C47" s="69" t="s">
        <v>27</v>
      </c>
      <c r="D47" s="70" t="s">
        <v>19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8" t="s">
        <v>20</v>
      </c>
      <c r="W47" s="8" t="s">
        <v>20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4"/>
      <c r="AN47" s="63"/>
      <c r="AO47" s="63" t="s">
        <v>95</v>
      </c>
      <c r="AP47" s="43"/>
      <c r="AQ47" s="65"/>
      <c r="AR47" s="65"/>
      <c r="AS47" s="65"/>
      <c r="AT47" s="65"/>
      <c r="AU47" s="65"/>
      <c r="AV47" s="65"/>
      <c r="AW47" s="149" t="s">
        <v>20</v>
      </c>
      <c r="AX47" s="149" t="s">
        <v>20</v>
      </c>
      <c r="AY47" s="149" t="s">
        <v>20</v>
      </c>
      <c r="AZ47" s="149" t="s">
        <v>20</v>
      </c>
      <c r="BA47" s="149" t="s">
        <v>20</v>
      </c>
      <c r="BB47" s="149" t="s">
        <v>20</v>
      </c>
      <c r="BC47" s="149" t="s">
        <v>20</v>
      </c>
      <c r="BD47" s="8" t="s">
        <v>145</v>
      </c>
      <c r="BE47" s="66"/>
    </row>
    <row r="48" spans="1:57" ht="19.5" customHeight="1">
      <c r="A48" s="224"/>
      <c r="B48" s="229" t="s">
        <v>51</v>
      </c>
      <c r="C48" s="230"/>
      <c r="D48" s="23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 t="s">
        <v>20</v>
      </c>
      <c r="W48" s="240" t="s">
        <v>20</v>
      </c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 t="s">
        <v>20</v>
      </c>
      <c r="AX48" s="240" t="s">
        <v>20</v>
      </c>
      <c r="AY48" s="240" t="s">
        <v>20</v>
      </c>
      <c r="AZ48" s="240" t="s">
        <v>20</v>
      </c>
      <c r="BA48" s="240" t="s">
        <v>20</v>
      </c>
      <c r="BB48" s="240" t="s">
        <v>20</v>
      </c>
      <c r="BC48" s="240" t="s">
        <v>20</v>
      </c>
      <c r="BD48" s="240" t="s">
        <v>145</v>
      </c>
      <c r="BE48" s="242"/>
    </row>
    <row r="49" spans="1:57" ht="15.75" customHeight="1" thickBot="1">
      <c r="A49" s="224"/>
      <c r="B49" s="232"/>
      <c r="C49" s="233"/>
      <c r="D49" s="234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3"/>
    </row>
    <row r="50" spans="1:57" ht="41.25" customHeight="1" thickBot="1">
      <c r="A50" s="224"/>
      <c r="B50" s="174" t="s">
        <v>29</v>
      </c>
      <c r="C50" s="175"/>
      <c r="D50" s="17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 t="s">
        <v>20</v>
      </c>
      <c r="W50" s="7" t="s">
        <v>20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 t="s">
        <v>20</v>
      </c>
      <c r="AX50" s="7" t="s">
        <v>20</v>
      </c>
      <c r="AY50" s="7" t="s">
        <v>20</v>
      </c>
      <c r="AZ50" s="7" t="s">
        <v>20</v>
      </c>
      <c r="BA50" s="7" t="s">
        <v>20</v>
      </c>
      <c r="BB50" s="7" t="s">
        <v>20</v>
      </c>
      <c r="BC50" s="7" t="s">
        <v>20</v>
      </c>
      <c r="BD50" s="7" t="s">
        <v>145</v>
      </c>
      <c r="BE50" s="38"/>
    </row>
    <row r="51" spans="1:57" ht="20.25" customHeight="1" thickBot="1">
      <c r="A51" s="224"/>
      <c r="B51" s="174" t="s">
        <v>30</v>
      </c>
      <c r="C51" s="175"/>
      <c r="D51" s="17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 t="s">
        <v>20</v>
      </c>
      <c r="W51" s="7" t="s">
        <v>20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8"/>
      <c r="AU51" s="8"/>
      <c r="AV51" s="7"/>
      <c r="AW51" s="7" t="s">
        <v>20</v>
      </c>
      <c r="AX51" s="7" t="s">
        <v>20</v>
      </c>
      <c r="AY51" s="7" t="s">
        <v>20</v>
      </c>
      <c r="AZ51" s="7" t="s">
        <v>20</v>
      </c>
      <c r="BA51" s="7" t="s">
        <v>20</v>
      </c>
      <c r="BB51" s="7" t="s">
        <v>20</v>
      </c>
      <c r="BC51" s="7" t="s">
        <v>20</v>
      </c>
      <c r="BD51" s="7" t="s">
        <v>145</v>
      </c>
      <c r="BE51" s="38"/>
    </row>
    <row r="52" spans="1:58" s="9" customFormat="1" ht="30.75" customHeight="1" thickBot="1">
      <c r="A52" s="226"/>
      <c r="B52" s="237" t="s">
        <v>31</v>
      </c>
      <c r="C52" s="238"/>
      <c r="D52" s="23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 t="s">
        <v>20</v>
      </c>
      <c r="W52" s="23" t="s">
        <v>20</v>
      </c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 t="s">
        <v>20</v>
      </c>
      <c r="AX52" s="23" t="s">
        <v>20</v>
      </c>
      <c r="AY52" s="23" t="s">
        <v>20</v>
      </c>
      <c r="AZ52" s="23" t="s">
        <v>20</v>
      </c>
      <c r="BA52" s="23" t="s">
        <v>20</v>
      </c>
      <c r="BB52" s="23" t="s">
        <v>20</v>
      </c>
      <c r="BC52" s="23" t="s">
        <v>20</v>
      </c>
      <c r="BD52" s="23" t="s">
        <v>145</v>
      </c>
      <c r="BE52" s="41"/>
      <c r="BF52" s="51"/>
    </row>
    <row r="53" ht="7.5" customHeight="1"/>
    <row r="54" spans="2:22" ht="18.75" hidden="1">
      <c r="B54" s="10"/>
      <c r="C54" s="11" t="s">
        <v>37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0"/>
      <c r="R54" s="10"/>
      <c r="S54" s="10"/>
      <c r="T54" s="10"/>
      <c r="U54" s="10"/>
      <c r="V54" s="10"/>
    </row>
    <row r="55" spans="1:22" ht="18" hidden="1">
      <c r="A55" s="12" t="s">
        <v>38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</sheetData>
  <sheetProtection/>
  <mergeCells count="116">
    <mergeCell ref="S2:U2"/>
    <mergeCell ref="W2:Z2"/>
    <mergeCell ref="AS2:AU2"/>
    <mergeCell ref="BE2:BE6"/>
    <mergeCell ref="A5:BD5"/>
    <mergeCell ref="A1:BE1"/>
    <mergeCell ref="C2:C4"/>
    <mergeCell ref="D2:D4"/>
    <mergeCell ref="E2:H2"/>
    <mergeCell ref="J2:L2"/>
    <mergeCell ref="N2:Q2"/>
    <mergeCell ref="E3:BD3"/>
    <mergeCell ref="A2:A4"/>
    <mergeCell ref="B9:B10"/>
    <mergeCell ref="C9:C10"/>
    <mergeCell ref="B11:B12"/>
    <mergeCell ref="B17:B18"/>
    <mergeCell ref="C17:C18"/>
    <mergeCell ref="B19:B20"/>
    <mergeCell ref="C19:C20"/>
    <mergeCell ref="B2:B4"/>
    <mergeCell ref="C11:C12"/>
    <mergeCell ref="B13:B14"/>
    <mergeCell ref="C13:C14"/>
    <mergeCell ref="B15:B16"/>
    <mergeCell ref="C15:C16"/>
    <mergeCell ref="A7:A52"/>
    <mergeCell ref="B7:B8"/>
    <mergeCell ref="C7:C8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E48:AE49"/>
    <mergeCell ref="T48:T49"/>
    <mergeCell ref="U48:U49"/>
    <mergeCell ref="V48:V49"/>
    <mergeCell ref="W48:W49"/>
    <mergeCell ref="X48:X49"/>
    <mergeCell ref="Z48:Z49"/>
    <mergeCell ref="AA48:AA49"/>
    <mergeCell ref="AB48:AB49"/>
    <mergeCell ref="AC48:AC49"/>
    <mergeCell ref="P48:P49"/>
    <mergeCell ref="Q48:Q49"/>
    <mergeCell ref="R48:R49"/>
    <mergeCell ref="S48:S49"/>
    <mergeCell ref="BE48:BE49"/>
    <mergeCell ref="B50:D50"/>
    <mergeCell ref="BA48:BA49"/>
    <mergeCell ref="BD48:BD49"/>
    <mergeCell ref="AT48:AT49"/>
    <mergeCell ref="AF48:AF49"/>
    <mergeCell ref="B51:D51"/>
    <mergeCell ref="AV48:AV49"/>
    <mergeCell ref="AW48:AW49"/>
    <mergeCell ref="AX48:AX49"/>
    <mergeCell ref="AY48:AY49"/>
    <mergeCell ref="AZ48:AZ49"/>
    <mergeCell ref="Y48:Y49"/>
    <mergeCell ref="AQ48:AQ49"/>
    <mergeCell ref="AR48:AR49"/>
    <mergeCell ref="AS48:AS49"/>
    <mergeCell ref="B52:D52"/>
    <mergeCell ref="BB48:BB49"/>
    <mergeCell ref="BC48:BC49"/>
    <mergeCell ref="AO48:AO49"/>
    <mergeCell ref="AG48:AG49"/>
    <mergeCell ref="AH48:AH49"/>
    <mergeCell ref="AI48:AI49"/>
    <mergeCell ref="AD48:AD49"/>
    <mergeCell ref="AJ48:AJ49"/>
    <mergeCell ref="AK48:AK49"/>
    <mergeCell ref="BA2:BD2"/>
    <mergeCell ref="AA2:AD2"/>
    <mergeCell ref="AE2:AH2"/>
    <mergeCell ref="AJ2:AL2"/>
    <mergeCell ref="AN2:AQ2"/>
    <mergeCell ref="AW2:AZ2"/>
    <mergeCell ref="AU48:AU49"/>
    <mergeCell ref="AL48:AL49"/>
    <mergeCell ref="AM48:AM49"/>
    <mergeCell ref="AN48:AN49"/>
    <mergeCell ref="AP48:AP49"/>
  </mergeCells>
  <hyperlinks>
    <hyperlink ref="A5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5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61"/>
  <sheetViews>
    <sheetView view="pageBreakPreview" zoomScale="50" zoomScaleNormal="112" zoomScaleSheetLayoutView="50" zoomScalePageLayoutView="0" workbookViewId="0" topLeftCell="A1">
      <selection activeCell="E10" sqref="E10:Q10"/>
    </sheetView>
  </sheetViews>
  <sheetFormatPr defaultColWidth="9.140625" defaultRowHeight="15"/>
  <cols>
    <col min="1" max="1" width="6.7109375" style="1" customWidth="1"/>
    <col min="2" max="2" width="13.7109375" style="1" customWidth="1"/>
    <col min="3" max="3" width="47.8515625" style="1" customWidth="1"/>
    <col min="4" max="4" width="11.7109375" style="1" customWidth="1"/>
    <col min="5" max="21" width="4.28125" style="1" customWidth="1"/>
    <col min="22" max="23" width="3.140625" style="1" customWidth="1"/>
    <col min="24" max="41" width="4.28125" style="1" customWidth="1"/>
    <col min="42" max="45" width="5.140625" style="1" customWidth="1"/>
    <col min="46" max="47" width="7.140625" style="6" customWidth="1"/>
    <col min="48" max="48" width="3.8515625" style="1" customWidth="1"/>
    <col min="49" max="56" width="2.57421875" style="1" customWidth="1"/>
    <col min="57" max="57" width="11.57421875" style="1" customWidth="1"/>
    <col min="58" max="58" width="10.421875" style="51" customWidth="1"/>
    <col min="59" max="16384" width="9.140625" style="1" customWidth="1"/>
  </cols>
  <sheetData>
    <row r="1" spans="1:57" ht="72.75" customHeight="1" thickBot="1">
      <c r="A1" s="167" t="s">
        <v>158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7.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30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17.25" customHeight="1" thickBot="1">
      <c r="A7" s="244" t="s">
        <v>122</v>
      </c>
      <c r="B7" s="198" t="s">
        <v>52</v>
      </c>
      <c r="C7" s="198" t="s">
        <v>53</v>
      </c>
      <c r="D7" s="102" t="s">
        <v>19</v>
      </c>
      <c r="E7" s="81">
        <f>E9+E11</f>
        <v>4</v>
      </c>
      <c r="F7" s="81">
        <f aca="true" t="shared" si="0" ref="F7:AU7">F9+F11</f>
        <v>4</v>
      </c>
      <c r="G7" s="81">
        <f t="shared" si="0"/>
        <v>4</v>
      </c>
      <c r="H7" s="81">
        <f t="shared" si="0"/>
        <v>4</v>
      </c>
      <c r="I7" s="81">
        <f t="shared" si="0"/>
        <v>4</v>
      </c>
      <c r="J7" s="81">
        <f t="shared" si="0"/>
        <v>4</v>
      </c>
      <c r="K7" s="81">
        <f t="shared" si="0"/>
        <v>4</v>
      </c>
      <c r="L7" s="81">
        <f t="shared" si="0"/>
        <v>4</v>
      </c>
      <c r="M7" s="81">
        <f t="shared" si="0"/>
        <v>4</v>
      </c>
      <c r="N7" s="81">
        <f t="shared" si="0"/>
        <v>4</v>
      </c>
      <c r="O7" s="81">
        <f t="shared" si="0"/>
        <v>4</v>
      </c>
      <c r="P7" s="81">
        <f t="shared" si="0"/>
        <v>4</v>
      </c>
      <c r="Q7" s="81">
        <f t="shared" si="0"/>
        <v>4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 t="s">
        <v>20</v>
      </c>
      <c r="W7" s="81" t="s">
        <v>20</v>
      </c>
      <c r="X7" s="81">
        <f t="shared" si="0"/>
        <v>8</v>
      </c>
      <c r="Y7" s="81">
        <f t="shared" si="0"/>
        <v>8</v>
      </c>
      <c r="Z7" s="81">
        <f t="shared" si="0"/>
        <v>8</v>
      </c>
      <c r="AA7" s="81">
        <f t="shared" si="0"/>
        <v>8</v>
      </c>
      <c r="AB7" s="81">
        <f t="shared" si="0"/>
        <v>4</v>
      </c>
      <c r="AC7" s="81">
        <f t="shared" si="0"/>
        <v>0</v>
      </c>
      <c r="AD7" s="81">
        <f t="shared" si="0"/>
        <v>0</v>
      </c>
      <c r="AE7" s="81">
        <f t="shared" si="0"/>
        <v>0</v>
      </c>
      <c r="AF7" s="81">
        <f t="shared" si="0"/>
        <v>0</v>
      </c>
      <c r="AG7" s="81">
        <f t="shared" si="0"/>
        <v>0</v>
      </c>
      <c r="AH7" s="81">
        <f t="shared" si="0"/>
        <v>0</v>
      </c>
      <c r="AI7" s="81">
        <f t="shared" si="0"/>
        <v>0</v>
      </c>
      <c r="AJ7" s="81">
        <f t="shared" si="0"/>
        <v>0</v>
      </c>
      <c r="AK7" s="81">
        <f t="shared" si="0"/>
        <v>0</v>
      </c>
      <c r="AL7" s="81">
        <f t="shared" si="0"/>
        <v>0</v>
      </c>
      <c r="AM7" s="81">
        <f t="shared" si="0"/>
        <v>0</v>
      </c>
      <c r="AN7" s="81">
        <f t="shared" si="0"/>
        <v>0</v>
      </c>
      <c r="AO7" s="81">
        <f t="shared" si="0"/>
        <v>0</v>
      </c>
      <c r="AP7" s="81">
        <f t="shared" si="0"/>
        <v>0</v>
      </c>
      <c r="AQ7" s="81">
        <f t="shared" si="0"/>
        <v>0</v>
      </c>
      <c r="AR7" s="81">
        <f t="shared" si="0"/>
        <v>0</v>
      </c>
      <c r="AS7" s="81">
        <f t="shared" si="0"/>
        <v>0</v>
      </c>
      <c r="AT7" s="81">
        <f t="shared" si="0"/>
        <v>0</v>
      </c>
      <c r="AU7" s="81">
        <f t="shared" si="0"/>
        <v>0</v>
      </c>
      <c r="AV7" s="81"/>
      <c r="AW7" s="81"/>
      <c r="AX7" s="81"/>
      <c r="AY7" s="81"/>
      <c r="AZ7" s="81"/>
      <c r="BA7" s="81"/>
      <c r="BB7" s="81"/>
      <c r="BC7" s="81"/>
      <c r="BD7" s="81"/>
      <c r="BE7" s="82">
        <f>SUM(E7:AU7)</f>
        <v>88</v>
      </c>
    </row>
    <row r="8" spans="1:57" ht="17.25" customHeight="1" thickBot="1">
      <c r="A8" s="224"/>
      <c r="B8" s="199"/>
      <c r="C8" s="199"/>
      <c r="D8" s="102" t="s">
        <v>21</v>
      </c>
      <c r="E8" s="81">
        <f>E10+E12</f>
        <v>2</v>
      </c>
      <c r="F8" s="81">
        <f aca="true" t="shared" si="1" ref="F8:AU8">F10+F12</f>
        <v>2</v>
      </c>
      <c r="G8" s="81">
        <f t="shared" si="1"/>
        <v>2</v>
      </c>
      <c r="H8" s="81">
        <f t="shared" si="1"/>
        <v>2</v>
      </c>
      <c r="I8" s="81">
        <f t="shared" si="1"/>
        <v>2</v>
      </c>
      <c r="J8" s="81">
        <f t="shared" si="1"/>
        <v>2</v>
      </c>
      <c r="K8" s="81">
        <f t="shared" si="1"/>
        <v>2</v>
      </c>
      <c r="L8" s="81">
        <f t="shared" si="1"/>
        <v>2</v>
      </c>
      <c r="M8" s="81">
        <f t="shared" si="1"/>
        <v>2</v>
      </c>
      <c r="N8" s="81">
        <f t="shared" si="1"/>
        <v>2</v>
      </c>
      <c r="O8" s="81">
        <f t="shared" si="1"/>
        <v>2</v>
      </c>
      <c r="P8" s="81">
        <f t="shared" si="1"/>
        <v>2</v>
      </c>
      <c r="Q8" s="81">
        <f t="shared" si="1"/>
        <v>2</v>
      </c>
      <c r="R8" s="81">
        <f t="shared" si="1"/>
        <v>0</v>
      </c>
      <c r="S8" s="81">
        <f t="shared" si="1"/>
        <v>0</v>
      </c>
      <c r="T8" s="81">
        <f t="shared" si="1"/>
        <v>0</v>
      </c>
      <c r="U8" s="81">
        <f t="shared" si="1"/>
        <v>0</v>
      </c>
      <c r="V8" s="81" t="s">
        <v>20</v>
      </c>
      <c r="W8" s="81" t="s">
        <v>20</v>
      </c>
      <c r="X8" s="81">
        <f t="shared" si="1"/>
        <v>4</v>
      </c>
      <c r="Y8" s="81">
        <f t="shared" si="1"/>
        <v>4</v>
      </c>
      <c r="Z8" s="81">
        <f t="shared" si="1"/>
        <v>4</v>
      </c>
      <c r="AA8" s="81">
        <f t="shared" si="1"/>
        <v>4</v>
      </c>
      <c r="AB8" s="81">
        <f t="shared" si="1"/>
        <v>2</v>
      </c>
      <c r="AC8" s="81">
        <f t="shared" si="1"/>
        <v>0</v>
      </c>
      <c r="AD8" s="81">
        <f t="shared" si="1"/>
        <v>0</v>
      </c>
      <c r="AE8" s="81">
        <f t="shared" si="1"/>
        <v>0</v>
      </c>
      <c r="AF8" s="81">
        <f t="shared" si="1"/>
        <v>0</v>
      </c>
      <c r="AG8" s="81">
        <f t="shared" si="1"/>
        <v>0</v>
      </c>
      <c r="AH8" s="81">
        <f t="shared" si="1"/>
        <v>0</v>
      </c>
      <c r="AI8" s="81">
        <f t="shared" si="1"/>
        <v>0</v>
      </c>
      <c r="AJ8" s="81">
        <f t="shared" si="1"/>
        <v>0</v>
      </c>
      <c r="AK8" s="81">
        <f t="shared" si="1"/>
        <v>0</v>
      </c>
      <c r="AL8" s="81">
        <f t="shared" si="1"/>
        <v>0</v>
      </c>
      <c r="AM8" s="81">
        <f t="shared" si="1"/>
        <v>0</v>
      </c>
      <c r="AN8" s="81">
        <f t="shared" si="1"/>
        <v>0</v>
      </c>
      <c r="AO8" s="81">
        <f t="shared" si="1"/>
        <v>0</v>
      </c>
      <c r="AP8" s="81">
        <f t="shared" si="1"/>
        <v>0</v>
      </c>
      <c r="AQ8" s="81">
        <f t="shared" si="1"/>
        <v>0</v>
      </c>
      <c r="AR8" s="81">
        <f t="shared" si="1"/>
        <v>0</v>
      </c>
      <c r="AS8" s="81">
        <f t="shared" si="1"/>
        <v>0</v>
      </c>
      <c r="AT8" s="81">
        <f t="shared" si="1"/>
        <v>0</v>
      </c>
      <c r="AU8" s="81">
        <f t="shared" si="1"/>
        <v>0</v>
      </c>
      <c r="AV8" s="81"/>
      <c r="AW8" s="81"/>
      <c r="AX8" s="81"/>
      <c r="AY8" s="81"/>
      <c r="AZ8" s="81"/>
      <c r="BA8" s="81"/>
      <c r="BB8" s="81"/>
      <c r="BC8" s="81"/>
      <c r="BD8" s="81"/>
      <c r="BE8" s="82">
        <f aca="true" t="shared" si="2" ref="BE8:BE50">SUM(E8:AU8)</f>
        <v>44</v>
      </c>
    </row>
    <row r="9" spans="1:57" ht="20.25" customHeight="1" thickBot="1">
      <c r="A9" s="224"/>
      <c r="B9" s="206" t="s">
        <v>57</v>
      </c>
      <c r="C9" s="208" t="s">
        <v>33</v>
      </c>
      <c r="D9" s="103" t="s">
        <v>19</v>
      </c>
      <c r="E9" s="83">
        <v>2</v>
      </c>
      <c r="F9" s="83">
        <v>2</v>
      </c>
      <c r="G9" s="83">
        <v>2</v>
      </c>
      <c r="H9" s="83">
        <v>2</v>
      </c>
      <c r="I9" s="83">
        <v>2</v>
      </c>
      <c r="J9" s="83">
        <v>2</v>
      </c>
      <c r="K9" s="83">
        <v>2</v>
      </c>
      <c r="L9" s="83">
        <v>2</v>
      </c>
      <c r="M9" s="83">
        <v>2</v>
      </c>
      <c r="N9" s="83">
        <v>2</v>
      </c>
      <c r="O9" s="83">
        <v>2</v>
      </c>
      <c r="P9" s="83">
        <v>2</v>
      </c>
      <c r="Q9" s="83">
        <v>2</v>
      </c>
      <c r="R9" s="112"/>
      <c r="S9" s="90"/>
      <c r="T9" s="90"/>
      <c r="U9" s="131"/>
      <c r="V9" s="81" t="s">
        <v>20</v>
      </c>
      <c r="W9" s="81" t="s">
        <v>20</v>
      </c>
      <c r="X9" s="85">
        <v>4</v>
      </c>
      <c r="Y9" s="85">
        <v>4</v>
      </c>
      <c r="Z9" s="85">
        <v>4</v>
      </c>
      <c r="AA9" s="85">
        <v>4</v>
      </c>
      <c r="AB9" s="85">
        <v>2</v>
      </c>
      <c r="AC9" s="113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82">
        <f t="shared" si="2"/>
        <v>44</v>
      </c>
    </row>
    <row r="10" spans="1:57" ht="15.75" customHeight="1" thickBot="1">
      <c r="A10" s="224"/>
      <c r="B10" s="207"/>
      <c r="C10" s="210"/>
      <c r="D10" s="103" t="s">
        <v>21</v>
      </c>
      <c r="E10" s="83"/>
      <c r="F10" s="83"/>
      <c r="G10" s="83"/>
      <c r="H10" s="83"/>
      <c r="I10" s="83"/>
      <c r="J10" s="83"/>
      <c r="K10" s="83"/>
      <c r="L10" s="90"/>
      <c r="M10" s="90"/>
      <c r="N10" s="90"/>
      <c r="O10" s="90"/>
      <c r="P10" s="90"/>
      <c r="Q10" s="90"/>
      <c r="R10" s="112"/>
      <c r="S10" s="90"/>
      <c r="T10" s="90"/>
      <c r="U10" s="131"/>
      <c r="V10" s="81" t="s">
        <v>20</v>
      </c>
      <c r="W10" s="81" t="s">
        <v>20</v>
      </c>
      <c r="X10" s="85"/>
      <c r="Y10" s="85"/>
      <c r="Z10" s="85"/>
      <c r="AA10" s="85"/>
      <c r="AB10" s="85"/>
      <c r="AC10" s="113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4"/>
      <c r="AO10" s="85"/>
      <c r="AP10" s="85"/>
      <c r="AQ10" s="83"/>
      <c r="AR10" s="83"/>
      <c r="AS10" s="83"/>
      <c r="AT10" s="87"/>
      <c r="AU10" s="87"/>
      <c r="AV10" s="91"/>
      <c r="AW10" s="91"/>
      <c r="AX10" s="91"/>
      <c r="AY10" s="91"/>
      <c r="AZ10" s="91"/>
      <c r="BA10" s="91"/>
      <c r="BB10" s="91"/>
      <c r="BC10" s="91"/>
      <c r="BD10" s="91"/>
      <c r="BE10" s="82">
        <f t="shared" si="2"/>
        <v>0</v>
      </c>
    </row>
    <row r="11" spans="1:58" s="6" customFormat="1" ht="20.25" customHeight="1" thickBot="1">
      <c r="A11" s="224"/>
      <c r="B11" s="206" t="s">
        <v>58</v>
      </c>
      <c r="C11" s="211" t="s">
        <v>59</v>
      </c>
      <c r="D11" s="104" t="s">
        <v>19</v>
      </c>
      <c r="E11" s="84">
        <v>2</v>
      </c>
      <c r="F11" s="84">
        <v>2</v>
      </c>
      <c r="G11" s="84">
        <v>2</v>
      </c>
      <c r="H11" s="84">
        <v>2</v>
      </c>
      <c r="I11" s="84">
        <v>2</v>
      </c>
      <c r="J11" s="84">
        <v>2</v>
      </c>
      <c r="K11" s="84">
        <v>2</v>
      </c>
      <c r="L11" s="84">
        <v>2</v>
      </c>
      <c r="M11" s="84">
        <v>2</v>
      </c>
      <c r="N11" s="84">
        <v>2</v>
      </c>
      <c r="O11" s="84">
        <v>2</v>
      </c>
      <c r="P11" s="84">
        <v>2</v>
      </c>
      <c r="Q11" s="84">
        <v>2</v>
      </c>
      <c r="R11" s="112"/>
      <c r="S11" s="90"/>
      <c r="T11" s="90"/>
      <c r="U11" s="131"/>
      <c r="V11" s="81" t="s">
        <v>20</v>
      </c>
      <c r="W11" s="81" t="s">
        <v>20</v>
      </c>
      <c r="X11" s="85">
        <v>4</v>
      </c>
      <c r="Y11" s="85">
        <v>4</v>
      </c>
      <c r="Z11" s="85">
        <v>4</v>
      </c>
      <c r="AA11" s="85">
        <v>4</v>
      </c>
      <c r="AB11" s="85">
        <v>2</v>
      </c>
      <c r="AC11" s="113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4"/>
      <c r="AO11" s="85"/>
      <c r="AP11" s="85"/>
      <c r="AQ11" s="84"/>
      <c r="AR11" s="84"/>
      <c r="AS11" s="84"/>
      <c r="AT11" s="87"/>
      <c r="AU11" s="87"/>
      <c r="AV11" s="91"/>
      <c r="AW11" s="91"/>
      <c r="AX11" s="91"/>
      <c r="AY11" s="91"/>
      <c r="AZ11" s="91"/>
      <c r="BA11" s="91"/>
      <c r="BB11" s="91"/>
      <c r="BC11" s="91"/>
      <c r="BD11" s="91"/>
      <c r="BE11" s="82">
        <f t="shared" si="2"/>
        <v>44</v>
      </c>
      <c r="BF11" s="53"/>
    </row>
    <row r="12" spans="1:58" s="6" customFormat="1" ht="20.25" customHeight="1" thickBot="1">
      <c r="A12" s="224"/>
      <c r="B12" s="207"/>
      <c r="C12" s="212"/>
      <c r="D12" s="104" t="s">
        <v>21</v>
      </c>
      <c r="E12" s="84">
        <v>2</v>
      </c>
      <c r="F12" s="84">
        <v>2</v>
      </c>
      <c r="G12" s="84">
        <v>2</v>
      </c>
      <c r="H12" s="84">
        <v>2</v>
      </c>
      <c r="I12" s="84">
        <v>2</v>
      </c>
      <c r="J12" s="84">
        <v>2</v>
      </c>
      <c r="K12" s="84">
        <v>2</v>
      </c>
      <c r="L12" s="84">
        <v>2</v>
      </c>
      <c r="M12" s="84">
        <v>2</v>
      </c>
      <c r="N12" s="84">
        <v>2</v>
      </c>
      <c r="O12" s="84">
        <v>2</v>
      </c>
      <c r="P12" s="84">
        <v>2</v>
      </c>
      <c r="Q12" s="84">
        <v>2</v>
      </c>
      <c r="R12" s="113"/>
      <c r="S12" s="84"/>
      <c r="T12" s="84"/>
      <c r="U12" s="85"/>
      <c r="V12" s="81" t="s">
        <v>20</v>
      </c>
      <c r="W12" s="81" t="s">
        <v>20</v>
      </c>
      <c r="X12" s="85">
        <v>4</v>
      </c>
      <c r="Y12" s="85">
        <v>4</v>
      </c>
      <c r="Z12" s="85">
        <v>4</v>
      </c>
      <c r="AA12" s="85">
        <v>4</v>
      </c>
      <c r="AB12" s="85">
        <v>2</v>
      </c>
      <c r="AC12" s="113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7"/>
      <c r="AO12" s="91"/>
      <c r="AP12" s="91"/>
      <c r="AQ12" s="87"/>
      <c r="AR12" s="87"/>
      <c r="AS12" s="87"/>
      <c r="AT12" s="87"/>
      <c r="AU12" s="87"/>
      <c r="AV12" s="91"/>
      <c r="AW12" s="91"/>
      <c r="AX12" s="91"/>
      <c r="AY12" s="91"/>
      <c r="AZ12" s="91"/>
      <c r="BA12" s="91"/>
      <c r="BB12" s="91"/>
      <c r="BC12" s="91"/>
      <c r="BD12" s="91"/>
      <c r="BE12" s="82">
        <f t="shared" si="2"/>
        <v>44</v>
      </c>
      <c r="BF12" s="53"/>
    </row>
    <row r="13" spans="1:57" ht="19.5" customHeight="1" thickBot="1">
      <c r="A13" s="224"/>
      <c r="B13" s="198" t="s">
        <v>24</v>
      </c>
      <c r="C13" s="196" t="s">
        <v>69</v>
      </c>
      <c r="D13" s="102" t="s">
        <v>19</v>
      </c>
      <c r="E13" s="81">
        <f>E15</f>
        <v>6</v>
      </c>
      <c r="F13" s="81">
        <f aca="true" t="shared" si="3" ref="F13:AU13">F15</f>
        <v>6</v>
      </c>
      <c r="G13" s="81">
        <f t="shared" si="3"/>
        <v>6</v>
      </c>
      <c r="H13" s="81">
        <f t="shared" si="3"/>
        <v>6</v>
      </c>
      <c r="I13" s="81">
        <f t="shared" si="3"/>
        <v>6</v>
      </c>
      <c r="J13" s="81">
        <f t="shared" si="3"/>
        <v>6</v>
      </c>
      <c r="K13" s="81">
        <f t="shared" si="3"/>
        <v>6</v>
      </c>
      <c r="L13" s="81">
        <f t="shared" si="3"/>
        <v>6</v>
      </c>
      <c r="M13" s="81">
        <f t="shared" si="3"/>
        <v>6</v>
      </c>
      <c r="N13" s="81">
        <f t="shared" si="3"/>
        <v>6</v>
      </c>
      <c r="O13" s="81">
        <f t="shared" si="3"/>
        <v>6</v>
      </c>
      <c r="P13" s="81">
        <f t="shared" si="3"/>
        <v>6</v>
      </c>
      <c r="Q13" s="81">
        <f t="shared" si="3"/>
        <v>6</v>
      </c>
      <c r="R13" s="81">
        <f t="shared" si="3"/>
        <v>0</v>
      </c>
      <c r="S13" s="81">
        <f t="shared" si="3"/>
        <v>0</v>
      </c>
      <c r="T13" s="81">
        <f t="shared" si="3"/>
        <v>0</v>
      </c>
      <c r="U13" s="81">
        <f t="shared" si="3"/>
        <v>0</v>
      </c>
      <c r="V13" s="81" t="s">
        <v>20</v>
      </c>
      <c r="W13" s="81" t="s">
        <v>20</v>
      </c>
      <c r="X13" s="81">
        <f t="shared" si="3"/>
        <v>4</v>
      </c>
      <c r="Y13" s="81">
        <f t="shared" si="3"/>
        <v>2</v>
      </c>
      <c r="Z13" s="81">
        <f t="shared" si="3"/>
        <v>4</v>
      </c>
      <c r="AA13" s="81">
        <f t="shared" si="3"/>
        <v>4</v>
      </c>
      <c r="AB13" s="81">
        <f t="shared" si="3"/>
        <v>4</v>
      </c>
      <c r="AC13" s="81">
        <f t="shared" si="3"/>
        <v>0</v>
      </c>
      <c r="AD13" s="81">
        <f t="shared" si="3"/>
        <v>0</v>
      </c>
      <c r="AE13" s="81">
        <f t="shared" si="3"/>
        <v>0</v>
      </c>
      <c r="AF13" s="81">
        <f t="shared" si="3"/>
        <v>0</v>
      </c>
      <c r="AG13" s="81">
        <f t="shared" si="3"/>
        <v>0</v>
      </c>
      <c r="AH13" s="81">
        <f t="shared" si="3"/>
        <v>0</v>
      </c>
      <c r="AI13" s="81">
        <f t="shared" si="3"/>
        <v>0</v>
      </c>
      <c r="AJ13" s="81">
        <f t="shared" si="3"/>
        <v>0</v>
      </c>
      <c r="AK13" s="81">
        <f t="shared" si="3"/>
        <v>0</v>
      </c>
      <c r="AL13" s="81">
        <f t="shared" si="3"/>
        <v>0</v>
      </c>
      <c r="AM13" s="81">
        <f t="shared" si="3"/>
        <v>0</v>
      </c>
      <c r="AN13" s="81">
        <f t="shared" si="3"/>
        <v>0</v>
      </c>
      <c r="AO13" s="81">
        <f t="shared" si="3"/>
        <v>0</v>
      </c>
      <c r="AP13" s="81">
        <f t="shared" si="3"/>
        <v>0</v>
      </c>
      <c r="AQ13" s="81">
        <f t="shared" si="3"/>
        <v>0</v>
      </c>
      <c r="AR13" s="81">
        <f t="shared" si="3"/>
        <v>0</v>
      </c>
      <c r="AS13" s="81">
        <f t="shared" si="3"/>
        <v>0</v>
      </c>
      <c r="AT13" s="81">
        <f t="shared" si="3"/>
        <v>0</v>
      </c>
      <c r="AU13" s="81">
        <f t="shared" si="3"/>
        <v>0</v>
      </c>
      <c r="AV13" s="81"/>
      <c r="AW13" s="81"/>
      <c r="AX13" s="81"/>
      <c r="AY13" s="81"/>
      <c r="AZ13" s="81"/>
      <c r="BA13" s="81"/>
      <c r="BB13" s="81"/>
      <c r="BC13" s="81"/>
      <c r="BD13" s="81"/>
      <c r="BE13" s="82">
        <f t="shared" si="2"/>
        <v>96</v>
      </c>
    </row>
    <row r="14" spans="1:57" ht="19.5" customHeight="1" thickBot="1">
      <c r="A14" s="224"/>
      <c r="B14" s="199"/>
      <c r="C14" s="197"/>
      <c r="D14" s="102" t="s">
        <v>21</v>
      </c>
      <c r="E14" s="81">
        <f>E16</f>
        <v>3</v>
      </c>
      <c r="F14" s="81">
        <f aca="true" t="shared" si="4" ref="F14:AU14">F16</f>
        <v>3</v>
      </c>
      <c r="G14" s="81">
        <f t="shared" si="4"/>
        <v>3</v>
      </c>
      <c r="H14" s="81">
        <f t="shared" si="4"/>
        <v>3</v>
      </c>
      <c r="I14" s="81">
        <f t="shared" si="4"/>
        <v>3</v>
      </c>
      <c r="J14" s="81">
        <f t="shared" si="4"/>
        <v>3</v>
      </c>
      <c r="K14" s="81">
        <f t="shared" si="4"/>
        <v>3</v>
      </c>
      <c r="L14" s="81">
        <f t="shared" si="4"/>
        <v>3</v>
      </c>
      <c r="M14" s="81">
        <f t="shared" si="4"/>
        <v>3</v>
      </c>
      <c r="N14" s="81">
        <f t="shared" si="4"/>
        <v>3</v>
      </c>
      <c r="O14" s="81">
        <f t="shared" si="4"/>
        <v>3</v>
      </c>
      <c r="P14" s="81">
        <f t="shared" si="4"/>
        <v>3</v>
      </c>
      <c r="Q14" s="81">
        <f t="shared" si="4"/>
        <v>3</v>
      </c>
      <c r="R14" s="81">
        <f t="shared" si="4"/>
        <v>0</v>
      </c>
      <c r="S14" s="81">
        <f t="shared" si="4"/>
        <v>0</v>
      </c>
      <c r="T14" s="81">
        <f t="shared" si="4"/>
        <v>0</v>
      </c>
      <c r="U14" s="81">
        <f t="shared" si="4"/>
        <v>0</v>
      </c>
      <c r="V14" s="81" t="s">
        <v>20</v>
      </c>
      <c r="W14" s="81" t="s">
        <v>20</v>
      </c>
      <c r="X14" s="81">
        <f t="shared" si="4"/>
        <v>2</v>
      </c>
      <c r="Y14" s="81">
        <f t="shared" si="4"/>
        <v>1</v>
      </c>
      <c r="Z14" s="81">
        <f t="shared" si="4"/>
        <v>2</v>
      </c>
      <c r="AA14" s="81">
        <f t="shared" si="4"/>
        <v>2</v>
      </c>
      <c r="AB14" s="81">
        <f t="shared" si="4"/>
        <v>2</v>
      </c>
      <c r="AC14" s="81">
        <f t="shared" si="4"/>
        <v>0</v>
      </c>
      <c r="AD14" s="81">
        <f t="shared" si="4"/>
        <v>0</v>
      </c>
      <c r="AE14" s="81">
        <f t="shared" si="4"/>
        <v>0</v>
      </c>
      <c r="AF14" s="81">
        <f t="shared" si="4"/>
        <v>0</v>
      </c>
      <c r="AG14" s="81">
        <f t="shared" si="4"/>
        <v>0</v>
      </c>
      <c r="AH14" s="81">
        <f t="shared" si="4"/>
        <v>0</v>
      </c>
      <c r="AI14" s="81">
        <f t="shared" si="4"/>
        <v>0</v>
      </c>
      <c r="AJ14" s="81">
        <f t="shared" si="4"/>
        <v>0</v>
      </c>
      <c r="AK14" s="81">
        <f t="shared" si="4"/>
        <v>0</v>
      </c>
      <c r="AL14" s="81">
        <f t="shared" si="4"/>
        <v>0</v>
      </c>
      <c r="AM14" s="81">
        <f t="shared" si="4"/>
        <v>0</v>
      </c>
      <c r="AN14" s="81">
        <f t="shared" si="4"/>
        <v>0</v>
      </c>
      <c r="AO14" s="81">
        <f t="shared" si="4"/>
        <v>0</v>
      </c>
      <c r="AP14" s="81">
        <f t="shared" si="4"/>
        <v>0</v>
      </c>
      <c r="AQ14" s="81">
        <f t="shared" si="4"/>
        <v>0</v>
      </c>
      <c r="AR14" s="81">
        <f t="shared" si="4"/>
        <v>0</v>
      </c>
      <c r="AS14" s="81">
        <f t="shared" si="4"/>
        <v>0</v>
      </c>
      <c r="AT14" s="81">
        <f t="shared" si="4"/>
        <v>0</v>
      </c>
      <c r="AU14" s="81">
        <f t="shared" si="4"/>
        <v>0</v>
      </c>
      <c r="AV14" s="81"/>
      <c r="AW14" s="81"/>
      <c r="AX14" s="81"/>
      <c r="AY14" s="81"/>
      <c r="AZ14" s="81"/>
      <c r="BA14" s="81"/>
      <c r="BB14" s="81"/>
      <c r="BC14" s="81"/>
      <c r="BD14" s="81"/>
      <c r="BE14" s="82">
        <f t="shared" si="2"/>
        <v>48</v>
      </c>
    </row>
    <row r="15" spans="1:57" ht="19.5" customHeight="1" thickBot="1">
      <c r="A15" s="224"/>
      <c r="B15" s="227" t="s">
        <v>70</v>
      </c>
      <c r="C15" s="227" t="s">
        <v>71</v>
      </c>
      <c r="D15" s="111" t="s">
        <v>19</v>
      </c>
      <c r="E15" s="98">
        <f>E17+E19</f>
        <v>6</v>
      </c>
      <c r="F15" s="98">
        <f aca="true" t="shared" si="5" ref="F15:AU15">F17+F19</f>
        <v>6</v>
      </c>
      <c r="G15" s="98">
        <f t="shared" si="5"/>
        <v>6</v>
      </c>
      <c r="H15" s="98">
        <f t="shared" si="5"/>
        <v>6</v>
      </c>
      <c r="I15" s="98">
        <f t="shared" si="5"/>
        <v>6</v>
      </c>
      <c r="J15" s="98">
        <f t="shared" si="5"/>
        <v>6</v>
      </c>
      <c r="K15" s="98">
        <f t="shared" si="5"/>
        <v>6</v>
      </c>
      <c r="L15" s="98">
        <f t="shared" si="5"/>
        <v>6</v>
      </c>
      <c r="M15" s="98">
        <f t="shared" si="5"/>
        <v>6</v>
      </c>
      <c r="N15" s="98">
        <f t="shared" si="5"/>
        <v>6</v>
      </c>
      <c r="O15" s="98">
        <f t="shared" si="5"/>
        <v>6</v>
      </c>
      <c r="P15" s="98">
        <f t="shared" si="5"/>
        <v>6</v>
      </c>
      <c r="Q15" s="98">
        <f t="shared" si="5"/>
        <v>6</v>
      </c>
      <c r="R15" s="98">
        <f t="shared" si="5"/>
        <v>0</v>
      </c>
      <c r="S15" s="98">
        <f t="shared" si="5"/>
        <v>0</v>
      </c>
      <c r="T15" s="98">
        <f t="shared" si="5"/>
        <v>0</v>
      </c>
      <c r="U15" s="98">
        <f t="shared" si="5"/>
        <v>0</v>
      </c>
      <c r="V15" s="81" t="s">
        <v>20</v>
      </c>
      <c r="W15" s="81" t="s">
        <v>20</v>
      </c>
      <c r="X15" s="98">
        <f t="shared" si="5"/>
        <v>4</v>
      </c>
      <c r="Y15" s="98">
        <f t="shared" si="5"/>
        <v>2</v>
      </c>
      <c r="Z15" s="98">
        <f t="shared" si="5"/>
        <v>4</v>
      </c>
      <c r="AA15" s="98">
        <f t="shared" si="5"/>
        <v>4</v>
      </c>
      <c r="AB15" s="98">
        <f t="shared" si="5"/>
        <v>4</v>
      </c>
      <c r="AC15" s="98">
        <f t="shared" si="5"/>
        <v>0</v>
      </c>
      <c r="AD15" s="98">
        <f t="shared" si="5"/>
        <v>0</v>
      </c>
      <c r="AE15" s="98">
        <f t="shared" si="5"/>
        <v>0</v>
      </c>
      <c r="AF15" s="98">
        <f t="shared" si="5"/>
        <v>0</v>
      </c>
      <c r="AG15" s="98">
        <f t="shared" si="5"/>
        <v>0</v>
      </c>
      <c r="AH15" s="98">
        <f t="shared" si="5"/>
        <v>0</v>
      </c>
      <c r="AI15" s="98">
        <f t="shared" si="5"/>
        <v>0</v>
      </c>
      <c r="AJ15" s="98">
        <f t="shared" si="5"/>
        <v>0</v>
      </c>
      <c r="AK15" s="98">
        <f t="shared" si="5"/>
        <v>0</v>
      </c>
      <c r="AL15" s="98">
        <f t="shared" si="5"/>
        <v>0</v>
      </c>
      <c r="AM15" s="98">
        <f t="shared" si="5"/>
        <v>0</v>
      </c>
      <c r="AN15" s="98">
        <f t="shared" si="5"/>
        <v>0</v>
      </c>
      <c r="AO15" s="98">
        <f t="shared" si="5"/>
        <v>0</v>
      </c>
      <c r="AP15" s="98">
        <f t="shared" si="5"/>
        <v>0</v>
      </c>
      <c r="AQ15" s="98">
        <f t="shared" si="5"/>
        <v>0</v>
      </c>
      <c r="AR15" s="98">
        <f t="shared" si="5"/>
        <v>0</v>
      </c>
      <c r="AS15" s="98">
        <f t="shared" si="5"/>
        <v>0</v>
      </c>
      <c r="AT15" s="98">
        <f t="shared" si="5"/>
        <v>0</v>
      </c>
      <c r="AU15" s="98">
        <f t="shared" si="5"/>
        <v>0</v>
      </c>
      <c r="AV15" s="98"/>
      <c r="AW15" s="98"/>
      <c r="AX15" s="98"/>
      <c r="AY15" s="98"/>
      <c r="AZ15" s="98"/>
      <c r="BA15" s="98"/>
      <c r="BB15" s="98"/>
      <c r="BC15" s="98"/>
      <c r="BD15" s="98"/>
      <c r="BE15" s="82">
        <f t="shared" si="2"/>
        <v>96</v>
      </c>
    </row>
    <row r="16" spans="1:57" ht="19.5" customHeight="1" thickBot="1">
      <c r="A16" s="224"/>
      <c r="B16" s="228"/>
      <c r="C16" s="228"/>
      <c r="D16" s="136" t="s">
        <v>21</v>
      </c>
      <c r="E16" s="98">
        <f>E18+E20</f>
        <v>3</v>
      </c>
      <c r="F16" s="98">
        <f aca="true" t="shared" si="6" ref="F16:AU16">F18+F20</f>
        <v>3</v>
      </c>
      <c r="G16" s="98">
        <f t="shared" si="6"/>
        <v>3</v>
      </c>
      <c r="H16" s="98">
        <f t="shared" si="6"/>
        <v>3</v>
      </c>
      <c r="I16" s="98">
        <f t="shared" si="6"/>
        <v>3</v>
      </c>
      <c r="J16" s="98">
        <f t="shared" si="6"/>
        <v>3</v>
      </c>
      <c r="K16" s="98">
        <f t="shared" si="6"/>
        <v>3</v>
      </c>
      <c r="L16" s="98">
        <f t="shared" si="6"/>
        <v>3</v>
      </c>
      <c r="M16" s="98">
        <f t="shared" si="6"/>
        <v>3</v>
      </c>
      <c r="N16" s="98">
        <f t="shared" si="6"/>
        <v>3</v>
      </c>
      <c r="O16" s="98">
        <f t="shared" si="6"/>
        <v>3</v>
      </c>
      <c r="P16" s="98">
        <f t="shared" si="6"/>
        <v>3</v>
      </c>
      <c r="Q16" s="98">
        <f t="shared" si="6"/>
        <v>3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81" t="s">
        <v>20</v>
      </c>
      <c r="W16" s="81" t="s">
        <v>20</v>
      </c>
      <c r="X16" s="98">
        <f t="shared" si="6"/>
        <v>2</v>
      </c>
      <c r="Y16" s="98">
        <f t="shared" si="6"/>
        <v>1</v>
      </c>
      <c r="Z16" s="98">
        <f t="shared" si="6"/>
        <v>2</v>
      </c>
      <c r="AA16" s="98">
        <f t="shared" si="6"/>
        <v>2</v>
      </c>
      <c r="AB16" s="98">
        <f t="shared" si="6"/>
        <v>2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/>
      <c r="AW16" s="98"/>
      <c r="AX16" s="98"/>
      <c r="AY16" s="98"/>
      <c r="AZ16" s="98"/>
      <c r="BA16" s="98"/>
      <c r="BB16" s="98"/>
      <c r="BC16" s="98"/>
      <c r="BD16" s="98"/>
      <c r="BE16" s="82">
        <f t="shared" si="2"/>
        <v>48</v>
      </c>
    </row>
    <row r="17" spans="1:57" ht="24" customHeight="1" thickBot="1">
      <c r="A17" s="224"/>
      <c r="B17" s="215" t="s">
        <v>123</v>
      </c>
      <c r="C17" s="187" t="s">
        <v>124</v>
      </c>
      <c r="D17" s="107" t="s">
        <v>19</v>
      </c>
      <c r="E17" s="84">
        <v>4</v>
      </c>
      <c r="F17" s="84">
        <v>4</v>
      </c>
      <c r="G17" s="84">
        <v>4</v>
      </c>
      <c r="H17" s="84">
        <v>4</v>
      </c>
      <c r="I17" s="84">
        <v>4</v>
      </c>
      <c r="J17" s="84">
        <v>4</v>
      </c>
      <c r="K17" s="84">
        <v>4</v>
      </c>
      <c r="L17" s="84">
        <v>4</v>
      </c>
      <c r="M17" s="84">
        <v>4</v>
      </c>
      <c r="N17" s="84">
        <v>4</v>
      </c>
      <c r="O17" s="84">
        <v>4</v>
      </c>
      <c r="P17" s="84">
        <v>4</v>
      </c>
      <c r="Q17" s="84">
        <v>4</v>
      </c>
      <c r="R17" s="113"/>
      <c r="S17" s="84"/>
      <c r="T17" s="94"/>
      <c r="U17" s="96"/>
      <c r="V17" s="81" t="s">
        <v>20</v>
      </c>
      <c r="W17" s="81" t="s">
        <v>20</v>
      </c>
      <c r="X17" s="96"/>
      <c r="Y17" s="96"/>
      <c r="Z17" s="96"/>
      <c r="AA17" s="96"/>
      <c r="AB17" s="96"/>
      <c r="AC17" s="95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4"/>
      <c r="AR17" s="94"/>
      <c r="AS17" s="96"/>
      <c r="AT17" s="96"/>
      <c r="AU17" s="96"/>
      <c r="AV17" s="96"/>
      <c r="AW17" s="85"/>
      <c r="AX17" s="85"/>
      <c r="AY17" s="85"/>
      <c r="AZ17" s="85"/>
      <c r="BA17" s="85"/>
      <c r="BB17" s="85"/>
      <c r="BC17" s="85"/>
      <c r="BD17" s="85"/>
      <c r="BE17" s="82">
        <f t="shared" si="2"/>
        <v>52</v>
      </c>
    </row>
    <row r="18" spans="1:57" ht="24" customHeight="1" thickBot="1">
      <c r="A18" s="224"/>
      <c r="B18" s="216"/>
      <c r="C18" s="188"/>
      <c r="D18" s="107" t="s">
        <v>21</v>
      </c>
      <c r="E18" s="84">
        <v>2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4">
        <v>2</v>
      </c>
      <c r="N18" s="84">
        <v>2</v>
      </c>
      <c r="O18" s="84">
        <v>2</v>
      </c>
      <c r="P18" s="84">
        <v>2</v>
      </c>
      <c r="Q18" s="84">
        <v>2</v>
      </c>
      <c r="R18" s="113"/>
      <c r="S18" s="84"/>
      <c r="T18" s="94"/>
      <c r="U18" s="96"/>
      <c r="V18" s="81" t="s">
        <v>20</v>
      </c>
      <c r="W18" s="81" t="s">
        <v>20</v>
      </c>
      <c r="X18" s="96"/>
      <c r="Y18" s="96"/>
      <c r="Z18" s="96"/>
      <c r="AA18" s="96"/>
      <c r="AB18" s="96"/>
      <c r="AC18" s="95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4"/>
      <c r="AR18" s="94"/>
      <c r="AS18" s="96"/>
      <c r="AT18" s="96"/>
      <c r="AU18" s="96"/>
      <c r="AV18" s="96"/>
      <c r="AW18" s="85"/>
      <c r="AX18" s="85"/>
      <c r="AY18" s="85"/>
      <c r="AZ18" s="85"/>
      <c r="BA18" s="85"/>
      <c r="BB18" s="85"/>
      <c r="BC18" s="85"/>
      <c r="BD18" s="85"/>
      <c r="BE18" s="82">
        <f t="shared" si="2"/>
        <v>26</v>
      </c>
    </row>
    <row r="19" spans="1:101" s="51" customFormat="1" ht="18.75" customHeight="1" thickBot="1">
      <c r="A19" s="224"/>
      <c r="B19" s="181" t="s">
        <v>104</v>
      </c>
      <c r="C19" s="181" t="s">
        <v>105</v>
      </c>
      <c r="D19" s="104" t="s">
        <v>19</v>
      </c>
      <c r="E19" s="84">
        <v>2</v>
      </c>
      <c r="F19" s="84">
        <v>2</v>
      </c>
      <c r="G19" s="84">
        <v>2</v>
      </c>
      <c r="H19" s="84">
        <v>2</v>
      </c>
      <c r="I19" s="84">
        <v>2</v>
      </c>
      <c r="J19" s="84">
        <v>2</v>
      </c>
      <c r="K19" s="84">
        <v>2</v>
      </c>
      <c r="L19" s="84">
        <v>2</v>
      </c>
      <c r="M19" s="84">
        <v>2</v>
      </c>
      <c r="N19" s="84">
        <v>2</v>
      </c>
      <c r="O19" s="84">
        <v>2</v>
      </c>
      <c r="P19" s="84">
        <v>2</v>
      </c>
      <c r="Q19" s="84">
        <v>2</v>
      </c>
      <c r="R19" s="113"/>
      <c r="S19" s="84"/>
      <c r="T19" s="84"/>
      <c r="U19" s="85"/>
      <c r="V19" s="81" t="s">
        <v>20</v>
      </c>
      <c r="W19" s="81" t="s">
        <v>20</v>
      </c>
      <c r="X19" s="85">
        <v>4</v>
      </c>
      <c r="Y19" s="85">
        <v>2</v>
      </c>
      <c r="Z19" s="85">
        <v>4</v>
      </c>
      <c r="AA19" s="85">
        <v>4</v>
      </c>
      <c r="AB19" s="85">
        <v>4</v>
      </c>
      <c r="AC19" s="88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87"/>
      <c r="AR19" s="87"/>
      <c r="AS19" s="91"/>
      <c r="AT19" s="96"/>
      <c r="AU19" s="96"/>
      <c r="AV19" s="96"/>
      <c r="AW19" s="91"/>
      <c r="AX19" s="91"/>
      <c r="AY19" s="91"/>
      <c r="AZ19" s="91"/>
      <c r="BA19" s="91"/>
      <c r="BB19" s="91"/>
      <c r="BC19" s="91"/>
      <c r="BD19" s="91"/>
      <c r="BE19" s="82">
        <f t="shared" si="2"/>
        <v>44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51" customFormat="1" ht="18.75" customHeight="1" thickBot="1">
      <c r="A20" s="224"/>
      <c r="B20" s="182"/>
      <c r="C20" s="182"/>
      <c r="D20" s="104" t="s">
        <v>21</v>
      </c>
      <c r="E20" s="84">
        <v>1</v>
      </c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84">
        <v>1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113"/>
      <c r="S20" s="84"/>
      <c r="T20" s="84"/>
      <c r="U20" s="85"/>
      <c r="V20" s="81" t="s">
        <v>20</v>
      </c>
      <c r="W20" s="81" t="s">
        <v>20</v>
      </c>
      <c r="X20" s="91">
        <v>2</v>
      </c>
      <c r="Y20" s="91">
        <v>1</v>
      </c>
      <c r="Z20" s="91">
        <v>2</v>
      </c>
      <c r="AA20" s="91">
        <v>2</v>
      </c>
      <c r="AB20" s="91">
        <v>2</v>
      </c>
      <c r="AC20" s="88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87"/>
      <c r="AR20" s="87"/>
      <c r="AS20" s="91"/>
      <c r="AT20" s="96"/>
      <c r="AU20" s="96"/>
      <c r="AV20" s="96"/>
      <c r="AW20" s="91"/>
      <c r="AX20" s="91"/>
      <c r="AY20" s="91"/>
      <c r="AZ20" s="91"/>
      <c r="BA20" s="91"/>
      <c r="BB20" s="91"/>
      <c r="BC20" s="91"/>
      <c r="BD20" s="91"/>
      <c r="BE20" s="82">
        <f t="shared" si="2"/>
        <v>22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s="51" customFormat="1" ht="17.25" customHeight="1" thickBot="1">
      <c r="A21" s="224"/>
      <c r="B21" s="198" t="s">
        <v>82</v>
      </c>
      <c r="C21" s="196" t="s">
        <v>25</v>
      </c>
      <c r="D21" s="102" t="s">
        <v>19</v>
      </c>
      <c r="E21" s="81">
        <f>E23+E40+E45+E30+E35</f>
        <v>26</v>
      </c>
      <c r="F21" s="81">
        <f aca="true" t="shared" si="7" ref="F21:AU21">F23+F40+F45+F30+F35</f>
        <v>26</v>
      </c>
      <c r="G21" s="81">
        <f t="shared" si="7"/>
        <v>26</v>
      </c>
      <c r="H21" s="81">
        <f t="shared" si="7"/>
        <v>26</v>
      </c>
      <c r="I21" s="81">
        <f t="shared" si="7"/>
        <v>26</v>
      </c>
      <c r="J21" s="81">
        <f t="shared" si="7"/>
        <v>26</v>
      </c>
      <c r="K21" s="81">
        <f t="shared" si="7"/>
        <v>26</v>
      </c>
      <c r="L21" s="81">
        <f t="shared" si="7"/>
        <v>26</v>
      </c>
      <c r="M21" s="81">
        <f t="shared" si="7"/>
        <v>26</v>
      </c>
      <c r="N21" s="81">
        <f t="shared" si="7"/>
        <v>26</v>
      </c>
      <c r="O21" s="81">
        <f t="shared" si="7"/>
        <v>26</v>
      </c>
      <c r="P21" s="81">
        <f t="shared" si="7"/>
        <v>26</v>
      </c>
      <c r="Q21" s="81">
        <f t="shared" si="7"/>
        <v>26</v>
      </c>
      <c r="R21" s="81">
        <f t="shared" si="7"/>
        <v>0</v>
      </c>
      <c r="S21" s="81">
        <f t="shared" si="7"/>
        <v>36</v>
      </c>
      <c r="T21" s="81">
        <f t="shared" si="7"/>
        <v>36</v>
      </c>
      <c r="U21" s="81">
        <f t="shared" si="7"/>
        <v>36</v>
      </c>
      <c r="V21" s="81" t="s">
        <v>20</v>
      </c>
      <c r="W21" s="81" t="s">
        <v>20</v>
      </c>
      <c r="X21" s="81">
        <f t="shared" si="7"/>
        <v>24</v>
      </c>
      <c r="Y21" s="81">
        <f t="shared" si="7"/>
        <v>26</v>
      </c>
      <c r="Z21" s="81">
        <f t="shared" si="7"/>
        <v>24</v>
      </c>
      <c r="AA21" s="81">
        <f t="shared" si="7"/>
        <v>24</v>
      </c>
      <c r="AB21" s="81">
        <f t="shared" si="7"/>
        <v>28</v>
      </c>
      <c r="AC21" s="81">
        <f t="shared" si="7"/>
        <v>0</v>
      </c>
      <c r="AD21" s="81">
        <f t="shared" si="7"/>
        <v>36</v>
      </c>
      <c r="AE21" s="81">
        <f t="shared" si="7"/>
        <v>36</v>
      </c>
      <c r="AF21" s="81">
        <f t="shared" si="7"/>
        <v>36</v>
      </c>
      <c r="AG21" s="81">
        <f t="shared" si="7"/>
        <v>36</v>
      </c>
      <c r="AH21" s="81">
        <f t="shared" si="7"/>
        <v>36</v>
      </c>
      <c r="AI21" s="81">
        <f t="shared" si="7"/>
        <v>36</v>
      </c>
      <c r="AJ21" s="81">
        <f t="shared" si="7"/>
        <v>36</v>
      </c>
      <c r="AK21" s="81">
        <f t="shared" si="7"/>
        <v>36</v>
      </c>
      <c r="AL21" s="81">
        <f t="shared" si="7"/>
        <v>0</v>
      </c>
      <c r="AM21" s="81">
        <f t="shared" si="7"/>
        <v>0</v>
      </c>
      <c r="AN21" s="81">
        <f t="shared" si="7"/>
        <v>0</v>
      </c>
      <c r="AO21" s="81">
        <f t="shared" si="7"/>
        <v>0</v>
      </c>
      <c r="AP21" s="81">
        <f t="shared" si="7"/>
        <v>0</v>
      </c>
      <c r="AQ21" s="81">
        <f t="shared" si="7"/>
        <v>0</v>
      </c>
      <c r="AR21" s="81">
        <f t="shared" si="7"/>
        <v>0</v>
      </c>
      <c r="AS21" s="81">
        <f t="shared" si="7"/>
        <v>0</v>
      </c>
      <c r="AT21" s="81">
        <f t="shared" si="7"/>
        <v>0</v>
      </c>
      <c r="AU21" s="81">
        <f t="shared" si="7"/>
        <v>0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2">
        <f t="shared" si="2"/>
        <v>860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s="51" customFormat="1" ht="21" customHeight="1" thickBot="1">
      <c r="A22" s="224"/>
      <c r="B22" s="199"/>
      <c r="C22" s="197"/>
      <c r="D22" s="102" t="s">
        <v>21</v>
      </c>
      <c r="E22" s="81">
        <f>E24+E41+E46+E31+E36</f>
        <v>13</v>
      </c>
      <c r="F22" s="81">
        <f aca="true" t="shared" si="8" ref="F22:AU22">F24+F41+F46+F31+F36</f>
        <v>13</v>
      </c>
      <c r="G22" s="81">
        <f t="shared" si="8"/>
        <v>13</v>
      </c>
      <c r="H22" s="81">
        <f t="shared" si="8"/>
        <v>13</v>
      </c>
      <c r="I22" s="81">
        <f t="shared" si="8"/>
        <v>13</v>
      </c>
      <c r="J22" s="81">
        <f t="shared" si="8"/>
        <v>13</v>
      </c>
      <c r="K22" s="81">
        <f t="shared" si="8"/>
        <v>13</v>
      </c>
      <c r="L22" s="81">
        <f t="shared" si="8"/>
        <v>13</v>
      </c>
      <c r="M22" s="81">
        <f t="shared" si="8"/>
        <v>13</v>
      </c>
      <c r="N22" s="81">
        <f t="shared" si="8"/>
        <v>13</v>
      </c>
      <c r="O22" s="81">
        <f t="shared" si="8"/>
        <v>13</v>
      </c>
      <c r="P22" s="81">
        <f t="shared" si="8"/>
        <v>13</v>
      </c>
      <c r="Q22" s="81">
        <f t="shared" si="8"/>
        <v>13</v>
      </c>
      <c r="R22" s="81">
        <f t="shared" si="8"/>
        <v>0</v>
      </c>
      <c r="S22" s="81">
        <f t="shared" si="8"/>
        <v>0</v>
      </c>
      <c r="T22" s="81">
        <f t="shared" si="8"/>
        <v>0</v>
      </c>
      <c r="U22" s="81">
        <f t="shared" si="8"/>
        <v>0</v>
      </c>
      <c r="V22" s="81" t="s">
        <v>20</v>
      </c>
      <c r="W22" s="81" t="s">
        <v>20</v>
      </c>
      <c r="X22" s="81">
        <f t="shared" si="8"/>
        <v>12</v>
      </c>
      <c r="Y22" s="81">
        <f t="shared" si="8"/>
        <v>13</v>
      </c>
      <c r="Z22" s="81">
        <f t="shared" si="8"/>
        <v>12</v>
      </c>
      <c r="AA22" s="81">
        <f t="shared" si="8"/>
        <v>12</v>
      </c>
      <c r="AB22" s="81">
        <f t="shared" si="8"/>
        <v>14</v>
      </c>
      <c r="AC22" s="81">
        <f t="shared" si="8"/>
        <v>0</v>
      </c>
      <c r="AD22" s="81">
        <f t="shared" si="8"/>
        <v>0</v>
      </c>
      <c r="AE22" s="81">
        <f t="shared" si="8"/>
        <v>0</v>
      </c>
      <c r="AF22" s="81">
        <f t="shared" si="8"/>
        <v>0</v>
      </c>
      <c r="AG22" s="81">
        <f t="shared" si="8"/>
        <v>0</v>
      </c>
      <c r="AH22" s="81">
        <f t="shared" si="8"/>
        <v>0</v>
      </c>
      <c r="AI22" s="81">
        <f t="shared" si="8"/>
        <v>0</v>
      </c>
      <c r="AJ22" s="81">
        <f t="shared" si="8"/>
        <v>0</v>
      </c>
      <c r="AK22" s="81">
        <f t="shared" si="8"/>
        <v>0</v>
      </c>
      <c r="AL22" s="81">
        <f t="shared" si="8"/>
        <v>0</v>
      </c>
      <c r="AM22" s="81">
        <f t="shared" si="8"/>
        <v>0</v>
      </c>
      <c r="AN22" s="81">
        <f t="shared" si="8"/>
        <v>0</v>
      </c>
      <c r="AO22" s="81">
        <f t="shared" si="8"/>
        <v>0</v>
      </c>
      <c r="AP22" s="81">
        <f t="shared" si="8"/>
        <v>0</v>
      </c>
      <c r="AQ22" s="81">
        <f t="shared" si="8"/>
        <v>0</v>
      </c>
      <c r="AR22" s="81">
        <f t="shared" si="8"/>
        <v>0</v>
      </c>
      <c r="AS22" s="81">
        <f t="shared" si="8"/>
        <v>0</v>
      </c>
      <c r="AT22" s="81">
        <f t="shared" si="8"/>
        <v>0</v>
      </c>
      <c r="AU22" s="81">
        <f t="shared" si="8"/>
        <v>0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2">
        <f t="shared" si="2"/>
        <v>232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s="51" customFormat="1" ht="34.5" customHeight="1" thickBot="1">
      <c r="A23" s="224"/>
      <c r="B23" s="227" t="s">
        <v>83</v>
      </c>
      <c r="C23" s="227" t="s">
        <v>84</v>
      </c>
      <c r="D23" s="108" t="s">
        <v>19</v>
      </c>
      <c r="E23" s="98">
        <f>E25+E27+E29</f>
        <v>8</v>
      </c>
      <c r="F23" s="98">
        <f aca="true" t="shared" si="9" ref="F23:AU23">F25+F27+F29</f>
        <v>6</v>
      </c>
      <c r="G23" s="98">
        <f t="shared" si="9"/>
        <v>8</v>
      </c>
      <c r="H23" s="98">
        <f t="shared" si="9"/>
        <v>6</v>
      </c>
      <c r="I23" s="98">
        <f t="shared" si="9"/>
        <v>8</v>
      </c>
      <c r="J23" s="98">
        <f t="shared" si="9"/>
        <v>6</v>
      </c>
      <c r="K23" s="98">
        <f t="shared" si="9"/>
        <v>8</v>
      </c>
      <c r="L23" s="98">
        <f t="shared" si="9"/>
        <v>6</v>
      </c>
      <c r="M23" s="98">
        <f t="shared" si="9"/>
        <v>8</v>
      </c>
      <c r="N23" s="98">
        <f t="shared" si="9"/>
        <v>6</v>
      </c>
      <c r="O23" s="98">
        <f t="shared" si="9"/>
        <v>8</v>
      </c>
      <c r="P23" s="98">
        <f t="shared" si="9"/>
        <v>6</v>
      </c>
      <c r="Q23" s="98">
        <f t="shared" si="9"/>
        <v>6</v>
      </c>
      <c r="R23" s="98">
        <f t="shared" si="9"/>
        <v>0</v>
      </c>
      <c r="S23" s="98">
        <f t="shared" si="9"/>
        <v>0</v>
      </c>
      <c r="T23" s="98">
        <f t="shared" si="9"/>
        <v>0</v>
      </c>
      <c r="U23" s="98">
        <f t="shared" si="9"/>
        <v>0</v>
      </c>
      <c r="V23" s="81" t="s">
        <v>20</v>
      </c>
      <c r="W23" s="81" t="s">
        <v>20</v>
      </c>
      <c r="X23" s="98">
        <f t="shared" si="9"/>
        <v>14</v>
      </c>
      <c r="Y23" s="98">
        <f t="shared" si="9"/>
        <v>14</v>
      </c>
      <c r="Z23" s="98">
        <f t="shared" si="9"/>
        <v>14</v>
      </c>
      <c r="AA23" s="98">
        <f t="shared" si="9"/>
        <v>14</v>
      </c>
      <c r="AB23" s="98">
        <f t="shared" si="9"/>
        <v>16</v>
      </c>
      <c r="AC23" s="98">
        <f t="shared" si="9"/>
        <v>0</v>
      </c>
      <c r="AD23" s="98">
        <f t="shared" si="9"/>
        <v>36</v>
      </c>
      <c r="AE23" s="98">
        <f t="shared" si="9"/>
        <v>36</v>
      </c>
      <c r="AF23" s="98">
        <f t="shared" si="9"/>
        <v>36</v>
      </c>
      <c r="AG23" s="98">
        <f t="shared" si="9"/>
        <v>36</v>
      </c>
      <c r="AH23" s="98">
        <f t="shared" si="9"/>
        <v>36</v>
      </c>
      <c r="AI23" s="98">
        <f t="shared" si="9"/>
        <v>0</v>
      </c>
      <c r="AJ23" s="98">
        <f t="shared" si="9"/>
        <v>0</v>
      </c>
      <c r="AK23" s="98">
        <f t="shared" si="9"/>
        <v>0</v>
      </c>
      <c r="AL23" s="98">
        <f t="shared" si="9"/>
        <v>0</v>
      </c>
      <c r="AM23" s="98">
        <f t="shared" si="9"/>
        <v>0</v>
      </c>
      <c r="AN23" s="98">
        <f t="shared" si="9"/>
        <v>0</v>
      </c>
      <c r="AO23" s="98">
        <f t="shared" si="9"/>
        <v>0</v>
      </c>
      <c r="AP23" s="98">
        <f t="shared" si="9"/>
        <v>0</v>
      </c>
      <c r="AQ23" s="98">
        <f t="shared" si="9"/>
        <v>0</v>
      </c>
      <c r="AR23" s="98">
        <f t="shared" si="9"/>
        <v>0</v>
      </c>
      <c r="AS23" s="98">
        <f t="shared" si="9"/>
        <v>0</v>
      </c>
      <c r="AT23" s="98">
        <f t="shared" si="9"/>
        <v>0</v>
      </c>
      <c r="AU23" s="98">
        <f t="shared" si="9"/>
        <v>0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82">
        <f t="shared" si="2"/>
        <v>342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s="51" customFormat="1" ht="34.5" customHeight="1" thickBot="1">
      <c r="A24" s="224"/>
      <c r="B24" s="228"/>
      <c r="C24" s="228"/>
      <c r="D24" s="108" t="s">
        <v>21</v>
      </c>
      <c r="E24" s="98">
        <f>E26+E28</f>
        <v>4</v>
      </c>
      <c r="F24" s="98">
        <f aca="true" t="shared" si="10" ref="F24:AU24">F26+F28</f>
        <v>3</v>
      </c>
      <c r="G24" s="98">
        <f t="shared" si="10"/>
        <v>4</v>
      </c>
      <c r="H24" s="98">
        <f t="shared" si="10"/>
        <v>3</v>
      </c>
      <c r="I24" s="98">
        <f t="shared" si="10"/>
        <v>4</v>
      </c>
      <c r="J24" s="98">
        <f t="shared" si="10"/>
        <v>3</v>
      </c>
      <c r="K24" s="98">
        <f t="shared" si="10"/>
        <v>4</v>
      </c>
      <c r="L24" s="98">
        <f t="shared" si="10"/>
        <v>3</v>
      </c>
      <c r="M24" s="98">
        <f t="shared" si="10"/>
        <v>4</v>
      </c>
      <c r="N24" s="98">
        <f t="shared" si="10"/>
        <v>3</v>
      </c>
      <c r="O24" s="98">
        <f t="shared" si="10"/>
        <v>4</v>
      </c>
      <c r="P24" s="98">
        <f t="shared" si="10"/>
        <v>3</v>
      </c>
      <c r="Q24" s="98">
        <f t="shared" si="10"/>
        <v>3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81" t="s">
        <v>20</v>
      </c>
      <c r="W24" s="81" t="s">
        <v>20</v>
      </c>
      <c r="X24" s="98">
        <f t="shared" si="10"/>
        <v>7</v>
      </c>
      <c r="Y24" s="98">
        <f t="shared" si="10"/>
        <v>7</v>
      </c>
      <c r="Z24" s="98">
        <f t="shared" si="10"/>
        <v>7</v>
      </c>
      <c r="AA24" s="98">
        <f t="shared" si="10"/>
        <v>7</v>
      </c>
      <c r="AB24" s="98">
        <f t="shared" si="10"/>
        <v>8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 t="shared" si="10"/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 t="shared" si="10"/>
        <v>0</v>
      </c>
      <c r="AU24" s="98">
        <f t="shared" si="10"/>
        <v>0</v>
      </c>
      <c r="AV24" s="98"/>
      <c r="AW24" s="98"/>
      <c r="AX24" s="98"/>
      <c r="AY24" s="98"/>
      <c r="AZ24" s="98"/>
      <c r="BA24" s="98"/>
      <c r="BB24" s="98"/>
      <c r="BC24" s="98"/>
      <c r="BD24" s="98"/>
      <c r="BE24" s="82">
        <f t="shared" si="2"/>
        <v>81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s="51" customFormat="1" ht="17.25" customHeight="1" thickBot="1">
      <c r="A25" s="224"/>
      <c r="B25" s="181" t="s">
        <v>26</v>
      </c>
      <c r="C25" s="181" t="s">
        <v>85</v>
      </c>
      <c r="D25" s="104" t="s">
        <v>19</v>
      </c>
      <c r="E25" s="84">
        <v>6</v>
      </c>
      <c r="F25" s="84">
        <v>4</v>
      </c>
      <c r="G25" s="84">
        <v>6</v>
      </c>
      <c r="H25" s="84">
        <v>4</v>
      </c>
      <c r="I25" s="84">
        <v>6</v>
      </c>
      <c r="J25" s="84">
        <v>4</v>
      </c>
      <c r="K25" s="84">
        <v>6</v>
      </c>
      <c r="L25" s="84">
        <v>4</v>
      </c>
      <c r="M25" s="84">
        <v>6</v>
      </c>
      <c r="N25" s="84">
        <v>4</v>
      </c>
      <c r="O25" s="84">
        <v>6</v>
      </c>
      <c r="P25" s="84">
        <v>4</v>
      </c>
      <c r="Q25" s="84">
        <v>4</v>
      </c>
      <c r="R25" s="113"/>
      <c r="S25" s="84"/>
      <c r="T25" s="84"/>
      <c r="U25" s="85"/>
      <c r="V25" s="81" t="s">
        <v>20</v>
      </c>
      <c r="W25" s="81" t="s">
        <v>20</v>
      </c>
      <c r="X25" s="91">
        <v>6</v>
      </c>
      <c r="Y25" s="91">
        <v>8</v>
      </c>
      <c r="Z25" s="91">
        <v>6</v>
      </c>
      <c r="AA25" s="91">
        <v>8</v>
      </c>
      <c r="AB25" s="91">
        <v>8</v>
      </c>
      <c r="AC25" s="88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87"/>
      <c r="AR25" s="87"/>
      <c r="AS25" s="87"/>
      <c r="AT25" s="87"/>
      <c r="AU25" s="87"/>
      <c r="AV25" s="91"/>
      <c r="AW25" s="91"/>
      <c r="AX25" s="91"/>
      <c r="AY25" s="91"/>
      <c r="AZ25" s="91"/>
      <c r="BA25" s="91"/>
      <c r="BB25" s="91"/>
      <c r="BC25" s="91"/>
      <c r="BD25" s="91"/>
      <c r="BE25" s="82">
        <f t="shared" si="2"/>
        <v>100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51" customFormat="1" ht="17.25" customHeight="1" thickBot="1">
      <c r="A26" s="224"/>
      <c r="B26" s="182"/>
      <c r="C26" s="182"/>
      <c r="D26" s="104" t="s">
        <v>21</v>
      </c>
      <c r="E26" s="84">
        <v>3</v>
      </c>
      <c r="F26" s="84">
        <v>2</v>
      </c>
      <c r="G26" s="84">
        <v>3</v>
      </c>
      <c r="H26" s="84">
        <v>2</v>
      </c>
      <c r="I26" s="84">
        <v>3</v>
      </c>
      <c r="J26" s="84">
        <v>2</v>
      </c>
      <c r="K26" s="84">
        <v>3</v>
      </c>
      <c r="L26" s="84">
        <v>2</v>
      </c>
      <c r="M26" s="84">
        <v>3</v>
      </c>
      <c r="N26" s="84">
        <v>2</v>
      </c>
      <c r="O26" s="84">
        <v>3</v>
      </c>
      <c r="P26" s="84">
        <v>2</v>
      </c>
      <c r="Q26" s="84">
        <v>2</v>
      </c>
      <c r="R26" s="113"/>
      <c r="S26" s="84"/>
      <c r="T26" s="84"/>
      <c r="U26" s="85"/>
      <c r="V26" s="81" t="s">
        <v>20</v>
      </c>
      <c r="W26" s="81" t="s">
        <v>20</v>
      </c>
      <c r="X26" s="91">
        <v>3</v>
      </c>
      <c r="Y26" s="91">
        <v>4</v>
      </c>
      <c r="Z26" s="91">
        <v>3</v>
      </c>
      <c r="AA26" s="91">
        <v>4</v>
      </c>
      <c r="AB26" s="91">
        <v>4</v>
      </c>
      <c r="AC26" s="88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87"/>
      <c r="AR26" s="87"/>
      <c r="AS26" s="87"/>
      <c r="AT26" s="87"/>
      <c r="AU26" s="87"/>
      <c r="AV26" s="91"/>
      <c r="AW26" s="91"/>
      <c r="AX26" s="91"/>
      <c r="AY26" s="91"/>
      <c r="AZ26" s="91"/>
      <c r="BA26" s="91"/>
      <c r="BB26" s="91"/>
      <c r="BC26" s="91"/>
      <c r="BD26" s="91"/>
      <c r="BE26" s="82">
        <f t="shared" si="2"/>
        <v>50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51" customFormat="1" ht="17.25" customHeight="1" thickBot="1">
      <c r="A27" s="224"/>
      <c r="B27" s="181" t="s">
        <v>106</v>
      </c>
      <c r="C27" s="181" t="s">
        <v>107</v>
      </c>
      <c r="D27" s="104" t="s">
        <v>19</v>
      </c>
      <c r="E27" s="84">
        <v>2</v>
      </c>
      <c r="F27" s="84">
        <v>2</v>
      </c>
      <c r="G27" s="84">
        <v>2</v>
      </c>
      <c r="H27" s="84">
        <v>2</v>
      </c>
      <c r="I27" s="84">
        <v>2</v>
      </c>
      <c r="J27" s="84">
        <v>2</v>
      </c>
      <c r="K27" s="84">
        <v>2</v>
      </c>
      <c r="L27" s="84">
        <v>2</v>
      </c>
      <c r="M27" s="84">
        <v>2</v>
      </c>
      <c r="N27" s="84">
        <v>2</v>
      </c>
      <c r="O27" s="84">
        <v>2</v>
      </c>
      <c r="P27" s="84">
        <v>2</v>
      </c>
      <c r="Q27" s="84">
        <v>2</v>
      </c>
      <c r="R27" s="113"/>
      <c r="S27" s="84"/>
      <c r="T27" s="84"/>
      <c r="U27" s="85"/>
      <c r="V27" s="81" t="s">
        <v>20</v>
      </c>
      <c r="W27" s="81" t="s">
        <v>20</v>
      </c>
      <c r="X27" s="91">
        <v>8</v>
      </c>
      <c r="Y27" s="91">
        <v>6</v>
      </c>
      <c r="Z27" s="91">
        <v>8</v>
      </c>
      <c r="AA27" s="91">
        <v>6</v>
      </c>
      <c r="AB27" s="91">
        <v>8</v>
      </c>
      <c r="AC27" s="88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87"/>
      <c r="AR27" s="87"/>
      <c r="AS27" s="87"/>
      <c r="AT27" s="87"/>
      <c r="AU27" s="87"/>
      <c r="AV27" s="91"/>
      <c r="AW27" s="91"/>
      <c r="AX27" s="91"/>
      <c r="AY27" s="91"/>
      <c r="AZ27" s="91"/>
      <c r="BA27" s="91"/>
      <c r="BB27" s="91"/>
      <c r="BC27" s="91"/>
      <c r="BD27" s="91"/>
      <c r="BE27" s="82">
        <f t="shared" si="2"/>
        <v>62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51" customFormat="1" ht="17.25" customHeight="1" thickBot="1">
      <c r="A28" s="224"/>
      <c r="B28" s="182"/>
      <c r="C28" s="182"/>
      <c r="D28" s="104" t="s">
        <v>21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4">
        <v>1</v>
      </c>
      <c r="P28" s="84">
        <v>1</v>
      </c>
      <c r="Q28" s="84">
        <v>1</v>
      </c>
      <c r="R28" s="113"/>
      <c r="S28" s="84"/>
      <c r="T28" s="84"/>
      <c r="U28" s="85"/>
      <c r="V28" s="81" t="s">
        <v>20</v>
      </c>
      <c r="W28" s="81" t="s">
        <v>20</v>
      </c>
      <c r="X28" s="91">
        <v>4</v>
      </c>
      <c r="Y28" s="91">
        <v>3</v>
      </c>
      <c r="Z28" s="91">
        <v>4</v>
      </c>
      <c r="AA28" s="91">
        <v>3</v>
      </c>
      <c r="AB28" s="91">
        <v>4</v>
      </c>
      <c r="AC28" s="88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87"/>
      <c r="AR28" s="87"/>
      <c r="AS28" s="87"/>
      <c r="AT28" s="87"/>
      <c r="AU28" s="87"/>
      <c r="AV28" s="91"/>
      <c r="AW28" s="91"/>
      <c r="AX28" s="91"/>
      <c r="AY28" s="91"/>
      <c r="AZ28" s="91"/>
      <c r="BA28" s="91"/>
      <c r="BB28" s="91"/>
      <c r="BC28" s="91"/>
      <c r="BD28" s="91"/>
      <c r="BE28" s="82">
        <f t="shared" si="2"/>
        <v>31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51" customFormat="1" ht="22.5" customHeight="1" thickBot="1">
      <c r="A29" s="224"/>
      <c r="B29" s="109" t="s">
        <v>109</v>
      </c>
      <c r="C29" s="109" t="s">
        <v>28</v>
      </c>
      <c r="D29" s="104" t="s">
        <v>19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13"/>
      <c r="S29" s="84"/>
      <c r="T29" s="84"/>
      <c r="U29" s="85"/>
      <c r="V29" s="81" t="s">
        <v>20</v>
      </c>
      <c r="W29" s="81" t="s">
        <v>20</v>
      </c>
      <c r="X29" s="91"/>
      <c r="Y29" s="91"/>
      <c r="Z29" s="91"/>
      <c r="AA29" s="91"/>
      <c r="AB29" s="91"/>
      <c r="AC29" s="88"/>
      <c r="AD29" s="91">
        <v>36</v>
      </c>
      <c r="AE29" s="91">
        <v>36</v>
      </c>
      <c r="AF29" s="91">
        <v>36</v>
      </c>
      <c r="AG29" s="91">
        <v>36</v>
      </c>
      <c r="AH29" s="91">
        <v>36</v>
      </c>
      <c r="AI29" s="91"/>
      <c r="AJ29" s="91"/>
      <c r="AK29" s="91"/>
      <c r="AL29" s="91"/>
      <c r="AM29" s="91"/>
      <c r="AN29" s="91"/>
      <c r="AO29" s="91"/>
      <c r="AP29" s="91"/>
      <c r="AQ29" s="87"/>
      <c r="AR29" s="87"/>
      <c r="AS29" s="87"/>
      <c r="AT29" s="87"/>
      <c r="AU29" s="87"/>
      <c r="AV29" s="91"/>
      <c r="AW29" s="91"/>
      <c r="AX29" s="91"/>
      <c r="AY29" s="91"/>
      <c r="AZ29" s="91"/>
      <c r="BA29" s="91"/>
      <c r="BB29" s="91"/>
      <c r="BC29" s="91"/>
      <c r="BD29" s="91"/>
      <c r="BE29" s="82">
        <f t="shared" si="2"/>
        <v>180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1" customFormat="1" ht="18.75" customHeight="1" thickBot="1">
      <c r="A30" s="224"/>
      <c r="B30" s="227" t="s">
        <v>110</v>
      </c>
      <c r="C30" s="227" t="s">
        <v>141</v>
      </c>
      <c r="D30" s="108" t="s">
        <v>19</v>
      </c>
      <c r="E30" s="98">
        <f>E32+E34</f>
        <v>6</v>
      </c>
      <c r="F30" s="98">
        <f aca="true" t="shared" si="11" ref="F30:AU30">F32+F34</f>
        <v>6</v>
      </c>
      <c r="G30" s="98">
        <f t="shared" si="11"/>
        <v>6</v>
      </c>
      <c r="H30" s="98">
        <f t="shared" si="11"/>
        <v>6</v>
      </c>
      <c r="I30" s="98">
        <f t="shared" si="11"/>
        <v>6</v>
      </c>
      <c r="J30" s="98">
        <f t="shared" si="11"/>
        <v>6</v>
      </c>
      <c r="K30" s="98">
        <f t="shared" si="11"/>
        <v>6</v>
      </c>
      <c r="L30" s="98">
        <f t="shared" si="11"/>
        <v>6</v>
      </c>
      <c r="M30" s="98">
        <f t="shared" si="11"/>
        <v>6</v>
      </c>
      <c r="N30" s="98">
        <f t="shared" si="11"/>
        <v>6</v>
      </c>
      <c r="O30" s="98">
        <f t="shared" si="11"/>
        <v>6</v>
      </c>
      <c r="P30" s="98">
        <f t="shared" si="11"/>
        <v>6</v>
      </c>
      <c r="Q30" s="98">
        <f t="shared" si="11"/>
        <v>3</v>
      </c>
      <c r="R30" s="98">
        <f t="shared" si="11"/>
        <v>0</v>
      </c>
      <c r="S30" s="98">
        <f t="shared" si="11"/>
        <v>36</v>
      </c>
      <c r="T30" s="98">
        <f t="shared" si="11"/>
        <v>0</v>
      </c>
      <c r="U30" s="98">
        <f t="shared" si="11"/>
        <v>0</v>
      </c>
      <c r="V30" s="81" t="s">
        <v>20</v>
      </c>
      <c r="W30" s="81" t="s">
        <v>20</v>
      </c>
      <c r="X30" s="98">
        <f t="shared" si="11"/>
        <v>0</v>
      </c>
      <c r="Y30" s="98">
        <f t="shared" si="11"/>
        <v>0</v>
      </c>
      <c r="Z30" s="98">
        <f t="shared" si="11"/>
        <v>0</v>
      </c>
      <c r="AA30" s="98">
        <f t="shared" si="11"/>
        <v>0</v>
      </c>
      <c r="AB30" s="98">
        <f t="shared" si="11"/>
        <v>0</v>
      </c>
      <c r="AC30" s="98">
        <f t="shared" si="11"/>
        <v>0</v>
      </c>
      <c r="AD30" s="98">
        <f t="shared" si="11"/>
        <v>0</v>
      </c>
      <c r="AE30" s="98">
        <f t="shared" si="11"/>
        <v>0</v>
      </c>
      <c r="AF30" s="98">
        <f t="shared" si="11"/>
        <v>0</v>
      </c>
      <c r="AG30" s="98">
        <f t="shared" si="11"/>
        <v>0</v>
      </c>
      <c r="AH30" s="98">
        <f t="shared" si="11"/>
        <v>0</v>
      </c>
      <c r="AI30" s="98">
        <f t="shared" si="11"/>
        <v>0</v>
      </c>
      <c r="AJ30" s="98">
        <f t="shared" si="11"/>
        <v>0</v>
      </c>
      <c r="AK30" s="98">
        <f t="shared" si="11"/>
        <v>0</v>
      </c>
      <c r="AL30" s="98">
        <f t="shared" si="11"/>
        <v>0</v>
      </c>
      <c r="AM30" s="98">
        <f t="shared" si="11"/>
        <v>0</v>
      </c>
      <c r="AN30" s="98">
        <f t="shared" si="11"/>
        <v>0</v>
      </c>
      <c r="AO30" s="98">
        <f t="shared" si="11"/>
        <v>0</v>
      </c>
      <c r="AP30" s="98">
        <f t="shared" si="11"/>
        <v>0</v>
      </c>
      <c r="AQ30" s="98">
        <f t="shared" si="11"/>
        <v>0</v>
      </c>
      <c r="AR30" s="98">
        <f t="shared" si="11"/>
        <v>0</v>
      </c>
      <c r="AS30" s="98">
        <f t="shared" si="11"/>
        <v>0</v>
      </c>
      <c r="AT30" s="98">
        <f t="shared" si="11"/>
        <v>0</v>
      </c>
      <c r="AU30" s="98">
        <f t="shared" si="11"/>
        <v>0</v>
      </c>
      <c r="AV30" s="99"/>
      <c r="AW30" s="99"/>
      <c r="AX30" s="99"/>
      <c r="AY30" s="99"/>
      <c r="AZ30" s="99"/>
      <c r="BA30" s="99"/>
      <c r="BB30" s="99"/>
      <c r="BC30" s="99"/>
      <c r="BD30" s="99"/>
      <c r="BE30" s="82">
        <f t="shared" si="2"/>
        <v>111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1" customFormat="1" ht="18.75" customHeight="1" thickBot="1">
      <c r="A31" s="224"/>
      <c r="B31" s="228"/>
      <c r="C31" s="228"/>
      <c r="D31" s="108" t="s">
        <v>21</v>
      </c>
      <c r="E31" s="98">
        <f>E33</f>
        <v>3</v>
      </c>
      <c r="F31" s="98">
        <f aca="true" t="shared" si="12" ref="F31:AU31">F33</f>
        <v>3</v>
      </c>
      <c r="G31" s="98">
        <f t="shared" si="12"/>
        <v>3</v>
      </c>
      <c r="H31" s="98">
        <f t="shared" si="12"/>
        <v>3</v>
      </c>
      <c r="I31" s="98">
        <f t="shared" si="12"/>
        <v>3</v>
      </c>
      <c r="J31" s="98">
        <f t="shared" si="12"/>
        <v>3</v>
      </c>
      <c r="K31" s="98">
        <f t="shared" si="12"/>
        <v>3</v>
      </c>
      <c r="L31" s="98">
        <f t="shared" si="12"/>
        <v>3</v>
      </c>
      <c r="M31" s="98">
        <f t="shared" si="12"/>
        <v>3</v>
      </c>
      <c r="N31" s="98">
        <f t="shared" si="12"/>
        <v>3</v>
      </c>
      <c r="O31" s="98">
        <f t="shared" si="12"/>
        <v>3</v>
      </c>
      <c r="P31" s="98">
        <f t="shared" si="12"/>
        <v>3</v>
      </c>
      <c r="Q31" s="98">
        <f t="shared" si="12"/>
        <v>2</v>
      </c>
      <c r="R31" s="98">
        <f t="shared" si="12"/>
        <v>0</v>
      </c>
      <c r="S31" s="98">
        <f t="shared" si="12"/>
        <v>0</v>
      </c>
      <c r="T31" s="98">
        <f t="shared" si="12"/>
        <v>0</v>
      </c>
      <c r="U31" s="98">
        <f t="shared" si="12"/>
        <v>0</v>
      </c>
      <c r="V31" s="81" t="s">
        <v>20</v>
      </c>
      <c r="W31" s="81" t="s">
        <v>20</v>
      </c>
      <c r="X31" s="98">
        <f t="shared" si="12"/>
        <v>0</v>
      </c>
      <c r="Y31" s="98">
        <f t="shared" si="12"/>
        <v>0</v>
      </c>
      <c r="Z31" s="98">
        <f t="shared" si="12"/>
        <v>0</v>
      </c>
      <c r="AA31" s="98">
        <f t="shared" si="12"/>
        <v>0</v>
      </c>
      <c r="AB31" s="98">
        <f t="shared" si="12"/>
        <v>0</v>
      </c>
      <c r="AC31" s="98">
        <f t="shared" si="12"/>
        <v>0</v>
      </c>
      <c r="AD31" s="98">
        <f t="shared" si="12"/>
        <v>0</v>
      </c>
      <c r="AE31" s="98">
        <f t="shared" si="12"/>
        <v>0</v>
      </c>
      <c r="AF31" s="98">
        <f t="shared" si="12"/>
        <v>0</v>
      </c>
      <c r="AG31" s="98">
        <f t="shared" si="12"/>
        <v>0</v>
      </c>
      <c r="AH31" s="98">
        <f t="shared" si="12"/>
        <v>0</v>
      </c>
      <c r="AI31" s="98">
        <f t="shared" si="12"/>
        <v>0</v>
      </c>
      <c r="AJ31" s="98">
        <f t="shared" si="12"/>
        <v>0</v>
      </c>
      <c r="AK31" s="98">
        <f t="shared" si="12"/>
        <v>0</v>
      </c>
      <c r="AL31" s="98">
        <f t="shared" si="12"/>
        <v>0</v>
      </c>
      <c r="AM31" s="98">
        <f t="shared" si="12"/>
        <v>0</v>
      </c>
      <c r="AN31" s="98">
        <f t="shared" si="12"/>
        <v>0</v>
      </c>
      <c r="AO31" s="98">
        <f t="shared" si="12"/>
        <v>0</v>
      </c>
      <c r="AP31" s="98">
        <f t="shared" si="12"/>
        <v>0</v>
      </c>
      <c r="AQ31" s="98">
        <f t="shared" si="12"/>
        <v>0</v>
      </c>
      <c r="AR31" s="98">
        <f t="shared" si="12"/>
        <v>0</v>
      </c>
      <c r="AS31" s="98">
        <f t="shared" si="12"/>
        <v>0</v>
      </c>
      <c r="AT31" s="98">
        <f t="shared" si="12"/>
        <v>0</v>
      </c>
      <c r="AU31" s="98">
        <f t="shared" si="12"/>
        <v>0</v>
      </c>
      <c r="AV31" s="99"/>
      <c r="AW31" s="99"/>
      <c r="AX31" s="99"/>
      <c r="AY31" s="99"/>
      <c r="AZ31" s="99"/>
      <c r="BA31" s="99"/>
      <c r="BB31" s="99"/>
      <c r="BC31" s="99"/>
      <c r="BD31" s="99"/>
      <c r="BE31" s="82">
        <f t="shared" si="2"/>
        <v>38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1" customFormat="1" ht="19.5" customHeight="1" thickBot="1">
      <c r="A32" s="224"/>
      <c r="B32" s="179" t="s">
        <v>113</v>
      </c>
      <c r="C32" s="179" t="s">
        <v>142</v>
      </c>
      <c r="D32" s="137" t="s">
        <v>19</v>
      </c>
      <c r="E32" s="85">
        <v>6</v>
      </c>
      <c r="F32" s="85">
        <v>6</v>
      </c>
      <c r="G32" s="85">
        <v>6</v>
      </c>
      <c r="H32" s="85">
        <v>6</v>
      </c>
      <c r="I32" s="85">
        <v>6</v>
      </c>
      <c r="J32" s="85">
        <v>6</v>
      </c>
      <c r="K32" s="85">
        <v>6</v>
      </c>
      <c r="L32" s="85">
        <v>6</v>
      </c>
      <c r="M32" s="85">
        <v>6</v>
      </c>
      <c r="N32" s="85">
        <v>6</v>
      </c>
      <c r="O32" s="85">
        <v>6</v>
      </c>
      <c r="P32" s="85">
        <v>6</v>
      </c>
      <c r="Q32" s="85">
        <v>3</v>
      </c>
      <c r="R32" s="113"/>
      <c r="S32" s="85"/>
      <c r="T32" s="85"/>
      <c r="U32" s="85"/>
      <c r="V32" s="81" t="s">
        <v>20</v>
      </c>
      <c r="W32" s="81" t="s">
        <v>20</v>
      </c>
      <c r="X32" s="91"/>
      <c r="Y32" s="91"/>
      <c r="Z32" s="91"/>
      <c r="AA32" s="91"/>
      <c r="AB32" s="91"/>
      <c r="AC32" s="88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82">
        <f t="shared" si="2"/>
        <v>75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1" customFormat="1" ht="19.5" customHeight="1" thickBot="1">
      <c r="A33" s="224"/>
      <c r="B33" s="180"/>
      <c r="C33" s="180"/>
      <c r="D33" s="137" t="s">
        <v>21</v>
      </c>
      <c r="E33" s="85">
        <v>3</v>
      </c>
      <c r="F33" s="85">
        <v>3</v>
      </c>
      <c r="G33" s="85">
        <v>3</v>
      </c>
      <c r="H33" s="85">
        <v>3</v>
      </c>
      <c r="I33" s="85">
        <v>3</v>
      </c>
      <c r="J33" s="85">
        <v>3</v>
      </c>
      <c r="K33" s="85">
        <v>3</v>
      </c>
      <c r="L33" s="85">
        <v>3</v>
      </c>
      <c r="M33" s="85">
        <v>3</v>
      </c>
      <c r="N33" s="85">
        <v>3</v>
      </c>
      <c r="O33" s="85">
        <v>3</v>
      </c>
      <c r="P33" s="85">
        <v>3</v>
      </c>
      <c r="Q33" s="85">
        <v>2</v>
      </c>
      <c r="R33" s="113"/>
      <c r="S33" s="85"/>
      <c r="T33" s="85"/>
      <c r="U33" s="85"/>
      <c r="V33" s="81" t="s">
        <v>20</v>
      </c>
      <c r="W33" s="81" t="s">
        <v>20</v>
      </c>
      <c r="X33" s="91"/>
      <c r="Y33" s="91"/>
      <c r="Z33" s="91"/>
      <c r="AA33" s="91"/>
      <c r="AB33" s="91"/>
      <c r="AC33" s="88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82">
        <f t="shared" si="2"/>
        <v>38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1" customFormat="1" ht="19.5" customHeight="1" thickBot="1">
      <c r="A34" s="224"/>
      <c r="B34" s="138" t="s">
        <v>143</v>
      </c>
      <c r="C34" s="138" t="s">
        <v>27</v>
      </c>
      <c r="D34" s="137" t="s">
        <v>19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113"/>
      <c r="S34" s="85">
        <v>36</v>
      </c>
      <c r="T34" s="85"/>
      <c r="U34" s="85"/>
      <c r="V34" s="81" t="s">
        <v>20</v>
      </c>
      <c r="W34" s="81" t="s">
        <v>20</v>
      </c>
      <c r="X34" s="91"/>
      <c r="Y34" s="91"/>
      <c r="Z34" s="91"/>
      <c r="AA34" s="91"/>
      <c r="AB34" s="91"/>
      <c r="AC34" s="88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82">
        <f t="shared" si="2"/>
        <v>36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1" customFormat="1" ht="15" customHeight="1" thickBot="1">
      <c r="A35" s="224"/>
      <c r="B35" s="227" t="s">
        <v>115</v>
      </c>
      <c r="C35" s="227" t="s">
        <v>116</v>
      </c>
      <c r="D35" s="108" t="s">
        <v>19</v>
      </c>
      <c r="E35" s="98">
        <f>E37+E39</f>
        <v>2</v>
      </c>
      <c r="F35" s="98">
        <f aca="true" t="shared" si="13" ref="F35:AU35">F37+F39</f>
        <v>4</v>
      </c>
      <c r="G35" s="98">
        <f t="shared" si="13"/>
        <v>2</v>
      </c>
      <c r="H35" s="98">
        <f t="shared" si="13"/>
        <v>4</v>
      </c>
      <c r="I35" s="98">
        <f t="shared" si="13"/>
        <v>2</v>
      </c>
      <c r="J35" s="98">
        <f t="shared" si="13"/>
        <v>4</v>
      </c>
      <c r="K35" s="98">
        <f t="shared" si="13"/>
        <v>2</v>
      </c>
      <c r="L35" s="98">
        <f t="shared" si="13"/>
        <v>4</v>
      </c>
      <c r="M35" s="98">
        <f t="shared" si="13"/>
        <v>2</v>
      </c>
      <c r="N35" s="98">
        <f t="shared" si="13"/>
        <v>4</v>
      </c>
      <c r="O35" s="98">
        <f t="shared" si="13"/>
        <v>2</v>
      </c>
      <c r="P35" s="98">
        <f t="shared" si="13"/>
        <v>3</v>
      </c>
      <c r="Q35" s="98">
        <f t="shared" si="13"/>
        <v>0</v>
      </c>
      <c r="R35" s="98">
        <f t="shared" si="13"/>
        <v>0</v>
      </c>
      <c r="S35" s="98">
        <f t="shared" si="13"/>
        <v>0</v>
      </c>
      <c r="T35" s="98">
        <f t="shared" si="13"/>
        <v>36</v>
      </c>
      <c r="U35" s="98">
        <f t="shared" si="13"/>
        <v>0</v>
      </c>
      <c r="V35" s="81" t="s">
        <v>20</v>
      </c>
      <c r="W35" s="81" t="s">
        <v>20</v>
      </c>
      <c r="X35" s="98">
        <f t="shared" si="13"/>
        <v>0</v>
      </c>
      <c r="Y35" s="98">
        <f t="shared" si="13"/>
        <v>0</v>
      </c>
      <c r="Z35" s="98">
        <f t="shared" si="13"/>
        <v>0</v>
      </c>
      <c r="AA35" s="98">
        <f t="shared" si="13"/>
        <v>0</v>
      </c>
      <c r="AB35" s="98">
        <f t="shared" si="13"/>
        <v>0</v>
      </c>
      <c r="AC35" s="98">
        <f t="shared" si="13"/>
        <v>0</v>
      </c>
      <c r="AD35" s="98">
        <f t="shared" si="13"/>
        <v>0</v>
      </c>
      <c r="AE35" s="98">
        <f t="shared" si="13"/>
        <v>0</v>
      </c>
      <c r="AF35" s="98">
        <f t="shared" si="13"/>
        <v>0</v>
      </c>
      <c r="AG35" s="98">
        <f t="shared" si="13"/>
        <v>0</v>
      </c>
      <c r="AH35" s="98">
        <f t="shared" si="13"/>
        <v>0</v>
      </c>
      <c r="AI35" s="98">
        <f t="shared" si="13"/>
        <v>0</v>
      </c>
      <c r="AJ35" s="98">
        <f t="shared" si="13"/>
        <v>0</v>
      </c>
      <c r="AK35" s="98">
        <f t="shared" si="13"/>
        <v>0</v>
      </c>
      <c r="AL35" s="98">
        <f t="shared" si="13"/>
        <v>0</v>
      </c>
      <c r="AM35" s="98">
        <f t="shared" si="13"/>
        <v>0</v>
      </c>
      <c r="AN35" s="98">
        <f t="shared" si="13"/>
        <v>0</v>
      </c>
      <c r="AO35" s="98">
        <f t="shared" si="13"/>
        <v>0</v>
      </c>
      <c r="AP35" s="98">
        <f t="shared" si="13"/>
        <v>0</v>
      </c>
      <c r="AQ35" s="98">
        <f t="shared" si="13"/>
        <v>0</v>
      </c>
      <c r="AR35" s="98">
        <f t="shared" si="13"/>
        <v>0</v>
      </c>
      <c r="AS35" s="98">
        <f t="shared" si="13"/>
        <v>0</v>
      </c>
      <c r="AT35" s="98">
        <f t="shared" si="13"/>
        <v>0</v>
      </c>
      <c r="AU35" s="98">
        <f t="shared" si="13"/>
        <v>0</v>
      </c>
      <c r="AV35" s="99"/>
      <c r="AW35" s="99"/>
      <c r="AX35" s="99"/>
      <c r="AY35" s="99"/>
      <c r="AZ35" s="99"/>
      <c r="BA35" s="99"/>
      <c r="BB35" s="99"/>
      <c r="BC35" s="99"/>
      <c r="BD35" s="99"/>
      <c r="BE35" s="82">
        <f t="shared" si="2"/>
        <v>71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1" customFormat="1" ht="15" customHeight="1" thickBot="1">
      <c r="A36" s="224"/>
      <c r="B36" s="228"/>
      <c r="C36" s="228"/>
      <c r="D36" s="108" t="s">
        <v>21</v>
      </c>
      <c r="E36" s="98">
        <f>E38</f>
        <v>1</v>
      </c>
      <c r="F36" s="98">
        <f aca="true" t="shared" si="14" ref="F36:AU36">F38</f>
        <v>2</v>
      </c>
      <c r="G36" s="98">
        <f t="shared" si="14"/>
        <v>1</v>
      </c>
      <c r="H36" s="98">
        <f t="shared" si="14"/>
        <v>2</v>
      </c>
      <c r="I36" s="98">
        <f t="shared" si="14"/>
        <v>1</v>
      </c>
      <c r="J36" s="98">
        <f t="shared" si="14"/>
        <v>2</v>
      </c>
      <c r="K36" s="98">
        <f t="shared" si="14"/>
        <v>1</v>
      </c>
      <c r="L36" s="98">
        <f t="shared" si="14"/>
        <v>2</v>
      </c>
      <c r="M36" s="98">
        <f t="shared" si="14"/>
        <v>1</v>
      </c>
      <c r="N36" s="98">
        <f t="shared" si="14"/>
        <v>2</v>
      </c>
      <c r="O36" s="98">
        <f t="shared" si="14"/>
        <v>1</v>
      </c>
      <c r="P36" s="98">
        <f t="shared" si="14"/>
        <v>1</v>
      </c>
      <c r="Q36" s="98">
        <f t="shared" si="14"/>
        <v>0</v>
      </c>
      <c r="R36" s="98">
        <f t="shared" si="14"/>
        <v>0</v>
      </c>
      <c r="S36" s="98">
        <f t="shared" si="14"/>
        <v>0</v>
      </c>
      <c r="T36" s="98">
        <f t="shared" si="14"/>
        <v>0</v>
      </c>
      <c r="U36" s="98">
        <f t="shared" si="14"/>
        <v>0</v>
      </c>
      <c r="V36" s="81" t="s">
        <v>20</v>
      </c>
      <c r="W36" s="81" t="s">
        <v>20</v>
      </c>
      <c r="X36" s="98">
        <f t="shared" si="14"/>
        <v>0</v>
      </c>
      <c r="Y36" s="98">
        <f t="shared" si="14"/>
        <v>0</v>
      </c>
      <c r="Z36" s="98">
        <f t="shared" si="14"/>
        <v>0</v>
      </c>
      <c r="AA36" s="98">
        <f t="shared" si="14"/>
        <v>0</v>
      </c>
      <c r="AB36" s="98">
        <f t="shared" si="14"/>
        <v>0</v>
      </c>
      <c r="AC36" s="98">
        <f t="shared" si="14"/>
        <v>0</v>
      </c>
      <c r="AD36" s="98">
        <f t="shared" si="14"/>
        <v>0</v>
      </c>
      <c r="AE36" s="98">
        <f t="shared" si="14"/>
        <v>0</v>
      </c>
      <c r="AF36" s="98">
        <f t="shared" si="14"/>
        <v>0</v>
      </c>
      <c r="AG36" s="98">
        <f t="shared" si="14"/>
        <v>0</v>
      </c>
      <c r="AH36" s="98">
        <f t="shared" si="14"/>
        <v>0</v>
      </c>
      <c r="AI36" s="98">
        <f t="shared" si="14"/>
        <v>0</v>
      </c>
      <c r="AJ36" s="98">
        <f t="shared" si="14"/>
        <v>0</v>
      </c>
      <c r="AK36" s="98">
        <f t="shared" si="14"/>
        <v>0</v>
      </c>
      <c r="AL36" s="98">
        <f t="shared" si="14"/>
        <v>0</v>
      </c>
      <c r="AM36" s="98">
        <f t="shared" si="14"/>
        <v>0</v>
      </c>
      <c r="AN36" s="98">
        <f t="shared" si="14"/>
        <v>0</v>
      </c>
      <c r="AO36" s="98">
        <f t="shared" si="14"/>
        <v>0</v>
      </c>
      <c r="AP36" s="98">
        <f t="shared" si="14"/>
        <v>0</v>
      </c>
      <c r="AQ36" s="98">
        <f t="shared" si="14"/>
        <v>0</v>
      </c>
      <c r="AR36" s="98">
        <f t="shared" si="14"/>
        <v>0</v>
      </c>
      <c r="AS36" s="98">
        <f t="shared" si="14"/>
        <v>0</v>
      </c>
      <c r="AT36" s="98">
        <f t="shared" si="14"/>
        <v>0</v>
      </c>
      <c r="AU36" s="98">
        <f t="shared" si="14"/>
        <v>0</v>
      </c>
      <c r="AV36" s="99"/>
      <c r="AW36" s="99"/>
      <c r="AX36" s="99"/>
      <c r="AY36" s="99"/>
      <c r="AZ36" s="99"/>
      <c r="BA36" s="99"/>
      <c r="BB36" s="99"/>
      <c r="BC36" s="99"/>
      <c r="BD36" s="99"/>
      <c r="BE36" s="82">
        <f t="shared" si="2"/>
        <v>17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1" customFormat="1" ht="19.5" customHeight="1" thickBot="1">
      <c r="A37" s="224"/>
      <c r="B37" s="179" t="s">
        <v>35</v>
      </c>
      <c r="C37" s="179" t="s">
        <v>117</v>
      </c>
      <c r="D37" s="137" t="s">
        <v>19</v>
      </c>
      <c r="E37" s="85">
        <v>2</v>
      </c>
      <c r="F37" s="85">
        <v>4</v>
      </c>
      <c r="G37" s="85">
        <v>2</v>
      </c>
      <c r="H37" s="85">
        <v>4</v>
      </c>
      <c r="I37" s="85">
        <v>2</v>
      </c>
      <c r="J37" s="85">
        <v>4</v>
      </c>
      <c r="K37" s="85">
        <v>2</v>
      </c>
      <c r="L37" s="85">
        <v>4</v>
      </c>
      <c r="M37" s="85">
        <v>2</v>
      </c>
      <c r="N37" s="85">
        <v>4</v>
      </c>
      <c r="O37" s="85">
        <v>2</v>
      </c>
      <c r="P37" s="85">
        <v>3</v>
      </c>
      <c r="Q37" s="85"/>
      <c r="R37" s="113"/>
      <c r="S37" s="85"/>
      <c r="T37" s="85"/>
      <c r="U37" s="85"/>
      <c r="V37" s="81" t="s">
        <v>20</v>
      </c>
      <c r="W37" s="81" t="s">
        <v>20</v>
      </c>
      <c r="X37" s="91"/>
      <c r="Y37" s="91"/>
      <c r="Z37" s="91"/>
      <c r="AA37" s="91"/>
      <c r="AB37" s="91"/>
      <c r="AC37" s="88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82">
        <f t="shared" si="2"/>
        <v>35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1" customFormat="1" ht="19.5" customHeight="1" thickBot="1">
      <c r="A38" s="224"/>
      <c r="B38" s="180"/>
      <c r="C38" s="180"/>
      <c r="D38" s="137" t="s">
        <v>21</v>
      </c>
      <c r="E38" s="85">
        <v>1</v>
      </c>
      <c r="F38" s="85">
        <v>2</v>
      </c>
      <c r="G38" s="85">
        <v>1</v>
      </c>
      <c r="H38" s="85">
        <v>2</v>
      </c>
      <c r="I38" s="85">
        <v>1</v>
      </c>
      <c r="J38" s="85">
        <v>2</v>
      </c>
      <c r="K38" s="85">
        <v>1</v>
      </c>
      <c r="L38" s="85">
        <v>2</v>
      </c>
      <c r="M38" s="85">
        <v>1</v>
      </c>
      <c r="N38" s="85">
        <v>2</v>
      </c>
      <c r="O38" s="85">
        <v>1</v>
      </c>
      <c r="P38" s="85">
        <v>1</v>
      </c>
      <c r="Q38" s="85"/>
      <c r="R38" s="113"/>
      <c r="S38" s="85"/>
      <c r="T38" s="85"/>
      <c r="U38" s="85"/>
      <c r="V38" s="81" t="s">
        <v>20</v>
      </c>
      <c r="W38" s="81" t="s">
        <v>20</v>
      </c>
      <c r="X38" s="91"/>
      <c r="Y38" s="91"/>
      <c r="Z38" s="91"/>
      <c r="AA38" s="91"/>
      <c r="AB38" s="91"/>
      <c r="AC38" s="88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82">
        <f t="shared" si="2"/>
        <v>17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1" customFormat="1" ht="19.5" customHeight="1" thickBot="1">
      <c r="A39" s="224"/>
      <c r="B39" s="138" t="s">
        <v>144</v>
      </c>
      <c r="C39" s="138" t="s">
        <v>27</v>
      </c>
      <c r="D39" s="137" t="s">
        <v>19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13"/>
      <c r="S39" s="85"/>
      <c r="T39" s="85">
        <v>36</v>
      </c>
      <c r="U39" s="85"/>
      <c r="V39" s="81" t="s">
        <v>20</v>
      </c>
      <c r="W39" s="81" t="s">
        <v>20</v>
      </c>
      <c r="X39" s="91"/>
      <c r="Y39" s="91"/>
      <c r="Z39" s="91"/>
      <c r="AA39" s="91"/>
      <c r="AB39" s="91"/>
      <c r="AC39" s="88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82">
        <f t="shared" si="2"/>
        <v>36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57" ht="19.5" customHeight="1" thickBot="1">
      <c r="A40" s="224"/>
      <c r="B40" s="227" t="s">
        <v>125</v>
      </c>
      <c r="C40" s="227" t="s">
        <v>126</v>
      </c>
      <c r="D40" s="108" t="s">
        <v>19</v>
      </c>
      <c r="E40" s="98">
        <f>E42+E44</f>
        <v>6</v>
      </c>
      <c r="F40" s="98">
        <f aca="true" t="shared" si="15" ref="F40:AU40">F42+F44</f>
        <v>4</v>
      </c>
      <c r="G40" s="98">
        <f t="shared" si="15"/>
        <v>6</v>
      </c>
      <c r="H40" s="98">
        <f t="shared" si="15"/>
        <v>4</v>
      </c>
      <c r="I40" s="98">
        <f t="shared" si="15"/>
        <v>6</v>
      </c>
      <c r="J40" s="98">
        <f t="shared" si="15"/>
        <v>4</v>
      </c>
      <c r="K40" s="98">
        <f t="shared" si="15"/>
        <v>6</v>
      </c>
      <c r="L40" s="98">
        <f t="shared" si="15"/>
        <v>4</v>
      </c>
      <c r="M40" s="98">
        <f t="shared" si="15"/>
        <v>6</v>
      </c>
      <c r="N40" s="98">
        <f t="shared" si="15"/>
        <v>4</v>
      </c>
      <c r="O40" s="98">
        <f t="shared" si="15"/>
        <v>4</v>
      </c>
      <c r="P40" s="98">
        <f t="shared" si="15"/>
        <v>5</v>
      </c>
      <c r="Q40" s="98">
        <f t="shared" si="15"/>
        <v>11</v>
      </c>
      <c r="R40" s="98">
        <f t="shared" si="15"/>
        <v>0</v>
      </c>
      <c r="S40" s="98">
        <f t="shared" si="15"/>
        <v>0</v>
      </c>
      <c r="T40" s="98">
        <f t="shared" si="15"/>
        <v>0</v>
      </c>
      <c r="U40" s="98">
        <f t="shared" si="15"/>
        <v>0</v>
      </c>
      <c r="V40" s="81" t="s">
        <v>20</v>
      </c>
      <c r="W40" s="81" t="s">
        <v>20</v>
      </c>
      <c r="X40" s="98">
        <f t="shared" si="15"/>
        <v>10</v>
      </c>
      <c r="Y40" s="98">
        <f t="shared" si="15"/>
        <v>12</v>
      </c>
      <c r="Z40" s="98">
        <f t="shared" si="15"/>
        <v>10</v>
      </c>
      <c r="AA40" s="98">
        <f t="shared" si="15"/>
        <v>10</v>
      </c>
      <c r="AB40" s="98">
        <f t="shared" si="15"/>
        <v>12</v>
      </c>
      <c r="AC40" s="98">
        <f t="shared" si="15"/>
        <v>0</v>
      </c>
      <c r="AD40" s="98">
        <f t="shared" si="15"/>
        <v>0</v>
      </c>
      <c r="AE40" s="98">
        <f t="shared" si="15"/>
        <v>0</v>
      </c>
      <c r="AF40" s="98">
        <f t="shared" si="15"/>
        <v>0</v>
      </c>
      <c r="AG40" s="98">
        <f t="shared" si="15"/>
        <v>0</v>
      </c>
      <c r="AH40" s="98">
        <f t="shared" si="15"/>
        <v>0</v>
      </c>
      <c r="AI40" s="98">
        <f t="shared" si="15"/>
        <v>36</v>
      </c>
      <c r="AJ40" s="98">
        <f t="shared" si="15"/>
        <v>36</v>
      </c>
      <c r="AK40" s="98">
        <f t="shared" si="15"/>
        <v>36</v>
      </c>
      <c r="AL40" s="98">
        <f t="shared" si="15"/>
        <v>0</v>
      </c>
      <c r="AM40" s="98">
        <f t="shared" si="15"/>
        <v>0</v>
      </c>
      <c r="AN40" s="98">
        <f t="shared" si="15"/>
        <v>0</v>
      </c>
      <c r="AO40" s="98">
        <f t="shared" si="15"/>
        <v>0</v>
      </c>
      <c r="AP40" s="98">
        <f t="shared" si="15"/>
        <v>0</v>
      </c>
      <c r="AQ40" s="98">
        <f t="shared" si="15"/>
        <v>0</v>
      </c>
      <c r="AR40" s="98">
        <f t="shared" si="15"/>
        <v>0</v>
      </c>
      <c r="AS40" s="98">
        <f t="shared" si="15"/>
        <v>0</v>
      </c>
      <c r="AT40" s="98">
        <f t="shared" si="15"/>
        <v>0</v>
      </c>
      <c r="AU40" s="98">
        <f t="shared" si="15"/>
        <v>0</v>
      </c>
      <c r="AV40" s="98"/>
      <c r="AW40" s="98"/>
      <c r="AX40" s="98"/>
      <c r="AY40" s="98"/>
      <c r="AZ40" s="98"/>
      <c r="BA40" s="98"/>
      <c r="BB40" s="98"/>
      <c r="BC40" s="98"/>
      <c r="BD40" s="98"/>
      <c r="BE40" s="82">
        <f t="shared" si="2"/>
        <v>232</v>
      </c>
    </row>
    <row r="41" spans="1:57" ht="19.5" customHeight="1" thickBot="1">
      <c r="A41" s="224"/>
      <c r="B41" s="228"/>
      <c r="C41" s="228"/>
      <c r="D41" s="108" t="s">
        <v>21</v>
      </c>
      <c r="E41" s="98">
        <f>E43</f>
        <v>3</v>
      </c>
      <c r="F41" s="98">
        <f aca="true" t="shared" si="16" ref="F41:AU41">F43</f>
        <v>2</v>
      </c>
      <c r="G41" s="98">
        <f t="shared" si="16"/>
        <v>3</v>
      </c>
      <c r="H41" s="98">
        <f t="shared" si="16"/>
        <v>2</v>
      </c>
      <c r="I41" s="98">
        <f t="shared" si="16"/>
        <v>3</v>
      </c>
      <c r="J41" s="98">
        <f t="shared" si="16"/>
        <v>2</v>
      </c>
      <c r="K41" s="98">
        <f t="shared" si="16"/>
        <v>3</v>
      </c>
      <c r="L41" s="98">
        <f t="shared" si="16"/>
        <v>2</v>
      </c>
      <c r="M41" s="98">
        <f t="shared" si="16"/>
        <v>3</v>
      </c>
      <c r="N41" s="98">
        <f t="shared" si="16"/>
        <v>2</v>
      </c>
      <c r="O41" s="98">
        <f t="shared" si="16"/>
        <v>2</v>
      </c>
      <c r="P41" s="98">
        <f t="shared" si="16"/>
        <v>3</v>
      </c>
      <c r="Q41" s="98">
        <f t="shared" si="16"/>
        <v>5</v>
      </c>
      <c r="R41" s="98">
        <f t="shared" si="16"/>
        <v>0</v>
      </c>
      <c r="S41" s="98">
        <f t="shared" si="16"/>
        <v>0</v>
      </c>
      <c r="T41" s="98">
        <f t="shared" si="16"/>
        <v>0</v>
      </c>
      <c r="U41" s="98">
        <f t="shared" si="16"/>
        <v>0</v>
      </c>
      <c r="V41" s="81" t="s">
        <v>20</v>
      </c>
      <c r="W41" s="81" t="s">
        <v>20</v>
      </c>
      <c r="X41" s="98">
        <f t="shared" si="16"/>
        <v>5</v>
      </c>
      <c r="Y41" s="98">
        <f t="shared" si="16"/>
        <v>6</v>
      </c>
      <c r="Z41" s="98">
        <f t="shared" si="16"/>
        <v>5</v>
      </c>
      <c r="AA41" s="98">
        <f t="shared" si="16"/>
        <v>5</v>
      </c>
      <c r="AB41" s="98">
        <f t="shared" si="16"/>
        <v>6</v>
      </c>
      <c r="AC41" s="98">
        <f t="shared" si="16"/>
        <v>0</v>
      </c>
      <c r="AD41" s="98">
        <f t="shared" si="16"/>
        <v>0</v>
      </c>
      <c r="AE41" s="98">
        <f t="shared" si="16"/>
        <v>0</v>
      </c>
      <c r="AF41" s="98">
        <f t="shared" si="16"/>
        <v>0</v>
      </c>
      <c r="AG41" s="98">
        <f t="shared" si="16"/>
        <v>0</v>
      </c>
      <c r="AH41" s="98">
        <f t="shared" si="16"/>
        <v>0</v>
      </c>
      <c r="AI41" s="98">
        <f t="shared" si="16"/>
        <v>0</v>
      </c>
      <c r="AJ41" s="98">
        <f t="shared" si="16"/>
        <v>0</v>
      </c>
      <c r="AK41" s="98">
        <f t="shared" si="16"/>
        <v>0</v>
      </c>
      <c r="AL41" s="98">
        <f t="shared" si="16"/>
        <v>0</v>
      </c>
      <c r="AM41" s="98">
        <f t="shared" si="16"/>
        <v>0</v>
      </c>
      <c r="AN41" s="98">
        <f t="shared" si="16"/>
        <v>0</v>
      </c>
      <c r="AO41" s="98">
        <f t="shared" si="16"/>
        <v>0</v>
      </c>
      <c r="AP41" s="98">
        <f t="shared" si="16"/>
        <v>0</v>
      </c>
      <c r="AQ41" s="98">
        <f t="shared" si="16"/>
        <v>0</v>
      </c>
      <c r="AR41" s="98">
        <f t="shared" si="16"/>
        <v>0</v>
      </c>
      <c r="AS41" s="98">
        <f t="shared" si="16"/>
        <v>0</v>
      </c>
      <c r="AT41" s="98">
        <f t="shared" si="16"/>
        <v>0</v>
      </c>
      <c r="AU41" s="98">
        <f t="shared" si="16"/>
        <v>0</v>
      </c>
      <c r="AV41" s="98"/>
      <c r="AW41" s="98"/>
      <c r="AX41" s="98"/>
      <c r="AY41" s="98"/>
      <c r="AZ41" s="98"/>
      <c r="BA41" s="98"/>
      <c r="BB41" s="98"/>
      <c r="BC41" s="98"/>
      <c r="BD41" s="98"/>
      <c r="BE41" s="82">
        <f t="shared" si="2"/>
        <v>62</v>
      </c>
    </row>
    <row r="42" spans="1:57" ht="27" customHeight="1" thickBot="1">
      <c r="A42" s="224"/>
      <c r="B42" s="181" t="s">
        <v>127</v>
      </c>
      <c r="C42" s="181" t="s">
        <v>128</v>
      </c>
      <c r="D42" s="104" t="s">
        <v>19</v>
      </c>
      <c r="E42" s="84">
        <v>6</v>
      </c>
      <c r="F42" s="84">
        <v>4</v>
      </c>
      <c r="G42" s="84">
        <v>6</v>
      </c>
      <c r="H42" s="84">
        <v>4</v>
      </c>
      <c r="I42" s="84">
        <v>6</v>
      </c>
      <c r="J42" s="84">
        <v>4</v>
      </c>
      <c r="K42" s="84">
        <v>6</v>
      </c>
      <c r="L42" s="84">
        <v>4</v>
      </c>
      <c r="M42" s="84">
        <v>6</v>
      </c>
      <c r="N42" s="84">
        <v>4</v>
      </c>
      <c r="O42" s="84">
        <v>4</v>
      </c>
      <c r="P42" s="84">
        <v>5</v>
      </c>
      <c r="Q42" s="84">
        <v>11</v>
      </c>
      <c r="R42" s="113"/>
      <c r="S42" s="84"/>
      <c r="T42" s="84"/>
      <c r="U42" s="85"/>
      <c r="V42" s="81" t="s">
        <v>20</v>
      </c>
      <c r="W42" s="81" t="s">
        <v>20</v>
      </c>
      <c r="X42" s="91">
        <v>10</v>
      </c>
      <c r="Y42" s="91">
        <v>12</v>
      </c>
      <c r="Z42" s="91">
        <v>10</v>
      </c>
      <c r="AA42" s="91">
        <v>10</v>
      </c>
      <c r="AB42" s="91">
        <v>12</v>
      </c>
      <c r="AC42" s="88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7"/>
      <c r="AR42" s="87"/>
      <c r="AS42" s="87"/>
      <c r="AT42" s="87"/>
      <c r="AU42" s="87"/>
      <c r="AV42" s="91"/>
      <c r="AW42" s="91"/>
      <c r="AX42" s="91"/>
      <c r="AY42" s="91"/>
      <c r="AZ42" s="91"/>
      <c r="BA42" s="91"/>
      <c r="BB42" s="91"/>
      <c r="BC42" s="91"/>
      <c r="BD42" s="91"/>
      <c r="BE42" s="82">
        <f t="shared" si="2"/>
        <v>124</v>
      </c>
    </row>
    <row r="43" spans="1:57" ht="27" customHeight="1" thickBot="1">
      <c r="A43" s="224"/>
      <c r="B43" s="182"/>
      <c r="C43" s="182"/>
      <c r="D43" s="104" t="s">
        <v>21</v>
      </c>
      <c r="E43" s="84">
        <v>3</v>
      </c>
      <c r="F43" s="84">
        <v>2</v>
      </c>
      <c r="G43" s="84">
        <v>3</v>
      </c>
      <c r="H43" s="84">
        <v>2</v>
      </c>
      <c r="I43" s="84">
        <v>3</v>
      </c>
      <c r="J43" s="84">
        <v>2</v>
      </c>
      <c r="K43" s="84">
        <v>3</v>
      </c>
      <c r="L43" s="84">
        <v>2</v>
      </c>
      <c r="M43" s="84">
        <v>3</v>
      </c>
      <c r="N43" s="84">
        <v>2</v>
      </c>
      <c r="O43" s="84">
        <v>2</v>
      </c>
      <c r="P43" s="84">
        <v>3</v>
      </c>
      <c r="Q43" s="84">
        <v>5</v>
      </c>
      <c r="R43" s="113"/>
      <c r="S43" s="84"/>
      <c r="T43" s="84"/>
      <c r="U43" s="85"/>
      <c r="V43" s="81" t="s">
        <v>20</v>
      </c>
      <c r="W43" s="81" t="s">
        <v>20</v>
      </c>
      <c r="X43" s="91">
        <v>5</v>
      </c>
      <c r="Y43" s="91">
        <v>6</v>
      </c>
      <c r="Z43" s="91">
        <v>5</v>
      </c>
      <c r="AA43" s="91">
        <v>5</v>
      </c>
      <c r="AB43" s="91">
        <v>6</v>
      </c>
      <c r="AC43" s="88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87"/>
      <c r="AR43" s="87"/>
      <c r="AS43" s="87"/>
      <c r="AT43" s="87"/>
      <c r="AU43" s="87"/>
      <c r="AV43" s="91"/>
      <c r="AW43" s="91"/>
      <c r="AX43" s="91"/>
      <c r="AY43" s="91"/>
      <c r="AZ43" s="91"/>
      <c r="BA43" s="91"/>
      <c r="BB43" s="91"/>
      <c r="BC43" s="91"/>
      <c r="BD43" s="91"/>
      <c r="BE43" s="82">
        <f t="shared" si="2"/>
        <v>62</v>
      </c>
    </row>
    <row r="44" spans="1:57" ht="22.5" customHeight="1" thickBot="1">
      <c r="A44" s="224"/>
      <c r="B44" s="71" t="s">
        <v>129</v>
      </c>
      <c r="C44" s="69" t="s">
        <v>28</v>
      </c>
      <c r="D44" s="104" t="s">
        <v>19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113"/>
      <c r="S44" s="84"/>
      <c r="T44" s="84"/>
      <c r="U44" s="85"/>
      <c r="V44" s="81" t="s">
        <v>20</v>
      </c>
      <c r="W44" s="81" t="s">
        <v>20</v>
      </c>
      <c r="X44" s="91"/>
      <c r="Y44" s="91"/>
      <c r="Z44" s="91"/>
      <c r="AA44" s="91"/>
      <c r="AB44" s="91"/>
      <c r="AC44" s="88"/>
      <c r="AD44" s="91"/>
      <c r="AE44" s="91"/>
      <c r="AF44" s="91"/>
      <c r="AG44" s="91"/>
      <c r="AH44" s="91"/>
      <c r="AI44" s="91">
        <v>36</v>
      </c>
      <c r="AJ44" s="91">
        <v>36</v>
      </c>
      <c r="AK44" s="91">
        <v>36</v>
      </c>
      <c r="AL44" s="91"/>
      <c r="AM44" s="91"/>
      <c r="AN44" s="91"/>
      <c r="AO44" s="91"/>
      <c r="AP44" s="91"/>
      <c r="AQ44" s="87"/>
      <c r="AR44" s="87"/>
      <c r="AS44" s="87"/>
      <c r="AT44" s="87"/>
      <c r="AU44" s="87"/>
      <c r="AV44" s="91"/>
      <c r="AW44" s="91"/>
      <c r="AX44" s="91"/>
      <c r="AY44" s="91"/>
      <c r="AZ44" s="91"/>
      <c r="BA44" s="91"/>
      <c r="BB44" s="91"/>
      <c r="BC44" s="91"/>
      <c r="BD44" s="91"/>
      <c r="BE44" s="82">
        <f t="shared" si="2"/>
        <v>108</v>
      </c>
    </row>
    <row r="45" spans="1:57" ht="22.5" customHeight="1" thickBot="1">
      <c r="A45" s="224"/>
      <c r="B45" s="227" t="s">
        <v>134</v>
      </c>
      <c r="C45" s="227" t="s">
        <v>135</v>
      </c>
      <c r="D45" s="111" t="s">
        <v>19</v>
      </c>
      <c r="E45" s="132">
        <f>E47+E49+E51</f>
        <v>4</v>
      </c>
      <c r="F45" s="132">
        <f aca="true" t="shared" si="17" ref="F45:AU45">F47+F49+F51</f>
        <v>6</v>
      </c>
      <c r="G45" s="132">
        <f t="shared" si="17"/>
        <v>4</v>
      </c>
      <c r="H45" s="132">
        <f t="shared" si="17"/>
        <v>6</v>
      </c>
      <c r="I45" s="132">
        <f t="shared" si="17"/>
        <v>4</v>
      </c>
      <c r="J45" s="132">
        <f t="shared" si="17"/>
        <v>6</v>
      </c>
      <c r="K45" s="132">
        <f t="shared" si="17"/>
        <v>4</v>
      </c>
      <c r="L45" s="132">
        <f t="shared" si="17"/>
        <v>6</v>
      </c>
      <c r="M45" s="132">
        <f t="shared" si="17"/>
        <v>4</v>
      </c>
      <c r="N45" s="132">
        <f t="shared" si="17"/>
        <v>6</v>
      </c>
      <c r="O45" s="132">
        <f t="shared" si="17"/>
        <v>6</v>
      </c>
      <c r="P45" s="132">
        <f t="shared" si="17"/>
        <v>6</v>
      </c>
      <c r="Q45" s="132">
        <f t="shared" si="17"/>
        <v>6</v>
      </c>
      <c r="R45" s="132">
        <f t="shared" si="17"/>
        <v>0</v>
      </c>
      <c r="S45" s="132">
        <f t="shared" si="17"/>
        <v>0</v>
      </c>
      <c r="T45" s="132">
        <f t="shared" si="17"/>
        <v>0</v>
      </c>
      <c r="U45" s="132">
        <f t="shared" si="17"/>
        <v>36</v>
      </c>
      <c r="V45" s="81" t="s">
        <v>20</v>
      </c>
      <c r="W45" s="81" t="s">
        <v>20</v>
      </c>
      <c r="X45" s="132">
        <f t="shared" si="17"/>
        <v>0</v>
      </c>
      <c r="Y45" s="132">
        <f t="shared" si="17"/>
        <v>0</v>
      </c>
      <c r="Z45" s="132">
        <f t="shared" si="17"/>
        <v>0</v>
      </c>
      <c r="AA45" s="132">
        <f t="shared" si="17"/>
        <v>0</v>
      </c>
      <c r="AB45" s="132">
        <f t="shared" si="17"/>
        <v>0</v>
      </c>
      <c r="AC45" s="132">
        <f t="shared" si="17"/>
        <v>0</v>
      </c>
      <c r="AD45" s="132">
        <f t="shared" si="17"/>
        <v>0</v>
      </c>
      <c r="AE45" s="132">
        <f t="shared" si="17"/>
        <v>0</v>
      </c>
      <c r="AF45" s="132">
        <f t="shared" si="17"/>
        <v>0</v>
      </c>
      <c r="AG45" s="132">
        <f t="shared" si="17"/>
        <v>0</v>
      </c>
      <c r="AH45" s="132">
        <f t="shared" si="17"/>
        <v>0</v>
      </c>
      <c r="AI45" s="132">
        <f t="shared" si="17"/>
        <v>0</v>
      </c>
      <c r="AJ45" s="132">
        <f t="shared" si="17"/>
        <v>0</v>
      </c>
      <c r="AK45" s="132">
        <f t="shared" si="17"/>
        <v>0</v>
      </c>
      <c r="AL45" s="132">
        <f t="shared" si="17"/>
        <v>0</v>
      </c>
      <c r="AM45" s="132">
        <f t="shared" si="17"/>
        <v>0</v>
      </c>
      <c r="AN45" s="132">
        <f t="shared" si="17"/>
        <v>0</v>
      </c>
      <c r="AO45" s="132">
        <f t="shared" si="17"/>
        <v>0</v>
      </c>
      <c r="AP45" s="132">
        <f t="shared" si="17"/>
        <v>0</v>
      </c>
      <c r="AQ45" s="132">
        <f t="shared" si="17"/>
        <v>0</v>
      </c>
      <c r="AR45" s="132">
        <f t="shared" si="17"/>
        <v>0</v>
      </c>
      <c r="AS45" s="132">
        <f t="shared" si="17"/>
        <v>0</v>
      </c>
      <c r="AT45" s="132">
        <f t="shared" si="17"/>
        <v>0</v>
      </c>
      <c r="AU45" s="132">
        <f t="shared" si="17"/>
        <v>0</v>
      </c>
      <c r="AV45" s="132"/>
      <c r="AW45" s="132"/>
      <c r="AX45" s="132"/>
      <c r="AY45" s="132"/>
      <c r="AZ45" s="132"/>
      <c r="BA45" s="132"/>
      <c r="BB45" s="132"/>
      <c r="BC45" s="132"/>
      <c r="BD45" s="132"/>
      <c r="BE45" s="82">
        <f t="shared" si="2"/>
        <v>104</v>
      </c>
    </row>
    <row r="46" spans="1:57" ht="22.5" customHeight="1" thickBot="1">
      <c r="A46" s="224"/>
      <c r="B46" s="228"/>
      <c r="C46" s="228"/>
      <c r="D46" s="111" t="s">
        <v>21</v>
      </c>
      <c r="E46" s="132">
        <f>E48+E50</f>
        <v>2</v>
      </c>
      <c r="F46" s="132">
        <f aca="true" t="shared" si="18" ref="F46:AU46">F48+F50</f>
        <v>3</v>
      </c>
      <c r="G46" s="132">
        <f t="shared" si="18"/>
        <v>2</v>
      </c>
      <c r="H46" s="132">
        <f t="shared" si="18"/>
        <v>3</v>
      </c>
      <c r="I46" s="132">
        <f t="shared" si="18"/>
        <v>2</v>
      </c>
      <c r="J46" s="132">
        <f t="shared" si="18"/>
        <v>3</v>
      </c>
      <c r="K46" s="132">
        <f t="shared" si="18"/>
        <v>2</v>
      </c>
      <c r="L46" s="132">
        <f t="shared" si="18"/>
        <v>3</v>
      </c>
      <c r="M46" s="132">
        <f t="shared" si="18"/>
        <v>2</v>
      </c>
      <c r="N46" s="132">
        <f t="shared" si="18"/>
        <v>3</v>
      </c>
      <c r="O46" s="132">
        <f t="shared" si="18"/>
        <v>3</v>
      </c>
      <c r="P46" s="132">
        <f t="shared" si="18"/>
        <v>3</v>
      </c>
      <c r="Q46" s="132">
        <f t="shared" si="18"/>
        <v>3</v>
      </c>
      <c r="R46" s="132">
        <f t="shared" si="18"/>
        <v>0</v>
      </c>
      <c r="S46" s="132">
        <f t="shared" si="18"/>
        <v>0</v>
      </c>
      <c r="T46" s="132">
        <f t="shared" si="18"/>
        <v>0</v>
      </c>
      <c r="U46" s="132">
        <f t="shared" si="18"/>
        <v>0</v>
      </c>
      <c r="V46" s="81" t="s">
        <v>20</v>
      </c>
      <c r="W46" s="81" t="s">
        <v>20</v>
      </c>
      <c r="X46" s="132">
        <f t="shared" si="18"/>
        <v>0</v>
      </c>
      <c r="Y46" s="132">
        <f t="shared" si="18"/>
        <v>0</v>
      </c>
      <c r="Z46" s="132">
        <f t="shared" si="18"/>
        <v>0</v>
      </c>
      <c r="AA46" s="132">
        <f t="shared" si="18"/>
        <v>0</v>
      </c>
      <c r="AB46" s="132">
        <f t="shared" si="18"/>
        <v>0</v>
      </c>
      <c r="AC46" s="132">
        <f t="shared" si="18"/>
        <v>0</v>
      </c>
      <c r="AD46" s="132">
        <f t="shared" si="18"/>
        <v>0</v>
      </c>
      <c r="AE46" s="132">
        <f t="shared" si="18"/>
        <v>0</v>
      </c>
      <c r="AF46" s="132">
        <f t="shared" si="18"/>
        <v>0</v>
      </c>
      <c r="AG46" s="132">
        <f t="shared" si="18"/>
        <v>0</v>
      </c>
      <c r="AH46" s="132">
        <f t="shared" si="18"/>
        <v>0</v>
      </c>
      <c r="AI46" s="132">
        <f t="shared" si="18"/>
        <v>0</v>
      </c>
      <c r="AJ46" s="132">
        <f t="shared" si="18"/>
        <v>0</v>
      </c>
      <c r="AK46" s="132">
        <f t="shared" si="18"/>
        <v>0</v>
      </c>
      <c r="AL46" s="132">
        <f t="shared" si="18"/>
        <v>0</v>
      </c>
      <c r="AM46" s="132">
        <f t="shared" si="18"/>
        <v>0</v>
      </c>
      <c r="AN46" s="132">
        <f t="shared" si="18"/>
        <v>0</v>
      </c>
      <c r="AO46" s="132">
        <f t="shared" si="18"/>
        <v>0</v>
      </c>
      <c r="AP46" s="132">
        <f t="shared" si="18"/>
        <v>0</v>
      </c>
      <c r="AQ46" s="132">
        <f t="shared" si="18"/>
        <v>0</v>
      </c>
      <c r="AR46" s="132">
        <f t="shared" si="18"/>
        <v>0</v>
      </c>
      <c r="AS46" s="132">
        <f t="shared" si="18"/>
        <v>0</v>
      </c>
      <c r="AT46" s="132">
        <f t="shared" si="18"/>
        <v>0</v>
      </c>
      <c r="AU46" s="132">
        <f t="shared" si="18"/>
        <v>0</v>
      </c>
      <c r="AV46" s="132"/>
      <c r="AW46" s="132"/>
      <c r="AX46" s="132"/>
      <c r="AY46" s="132"/>
      <c r="AZ46" s="132"/>
      <c r="BA46" s="132"/>
      <c r="BB46" s="132"/>
      <c r="BC46" s="132"/>
      <c r="BD46" s="132"/>
      <c r="BE46" s="82">
        <f t="shared" si="2"/>
        <v>34</v>
      </c>
    </row>
    <row r="47" spans="1:57" ht="19.5" customHeight="1" thickBot="1">
      <c r="A47" s="224"/>
      <c r="B47" s="179" t="s">
        <v>136</v>
      </c>
      <c r="C47" s="179" t="s">
        <v>139</v>
      </c>
      <c r="D47" s="134" t="s">
        <v>19</v>
      </c>
      <c r="E47" s="133">
        <v>2</v>
      </c>
      <c r="F47" s="133">
        <v>2</v>
      </c>
      <c r="G47" s="133">
        <v>2</v>
      </c>
      <c r="H47" s="133">
        <v>2</v>
      </c>
      <c r="I47" s="133">
        <v>2</v>
      </c>
      <c r="J47" s="133">
        <v>2</v>
      </c>
      <c r="K47" s="133">
        <v>2</v>
      </c>
      <c r="L47" s="133">
        <v>2</v>
      </c>
      <c r="M47" s="133">
        <v>2</v>
      </c>
      <c r="N47" s="133">
        <v>2</v>
      </c>
      <c r="O47" s="133">
        <v>2</v>
      </c>
      <c r="P47" s="133">
        <v>6</v>
      </c>
      <c r="Q47" s="133">
        <v>6</v>
      </c>
      <c r="R47" s="73"/>
      <c r="S47" s="133"/>
      <c r="T47" s="133"/>
      <c r="U47" s="133"/>
      <c r="V47" s="81" t="s">
        <v>20</v>
      </c>
      <c r="W47" s="81" t="s">
        <v>20</v>
      </c>
      <c r="X47" s="133"/>
      <c r="Y47" s="133"/>
      <c r="Z47" s="133"/>
      <c r="AA47" s="133"/>
      <c r="AB47" s="133"/>
      <c r="AC47" s="7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82">
        <f t="shared" si="2"/>
        <v>34</v>
      </c>
    </row>
    <row r="48" spans="1:57" ht="19.5" customHeight="1" thickBot="1">
      <c r="A48" s="224"/>
      <c r="B48" s="180"/>
      <c r="C48" s="180"/>
      <c r="D48" s="134" t="s">
        <v>21</v>
      </c>
      <c r="E48" s="133">
        <v>1</v>
      </c>
      <c r="F48" s="133">
        <v>1</v>
      </c>
      <c r="G48" s="133">
        <v>1</v>
      </c>
      <c r="H48" s="133">
        <v>1</v>
      </c>
      <c r="I48" s="133">
        <v>1</v>
      </c>
      <c r="J48" s="133">
        <v>1</v>
      </c>
      <c r="K48" s="133">
        <v>1</v>
      </c>
      <c r="L48" s="133">
        <v>1</v>
      </c>
      <c r="M48" s="133">
        <v>1</v>
      </c>
      <c r="N48" s="133">
        <v>1</v>
      </c>
      <c r="O48" s="133">
        <v>1</v>
      </c>
      <c r="P48" s="133">
        <v>3</v>
      </c>
      <c r="Q48" s="133">
        <v>3</v>
      </c>
      <c r="R48" s="73"/>
      <c r="S48" s="133"/>
      <c r="T48" s="133"/>
      <c r="U48" s="133"/>
      <c r="V48" s="81" t="s">
        <v>20</v>
      </c>
      <c r="W48" s="81" t="s">
        <v>20</v>
      </c>
      <c r="X48" s="133"/>
      <c r="Y48" s="133"/>
      <c r="Z48" s="133"/>
      <c r="AA48" s="133"/>
      <c r="AB48" s="133"/>
      <c r="AC48" s="7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82">
        <f t="shared" si="2"/>
        <v>17</v>
      </c>
    </row>
    <row r="49" spans="1:57" ht="19.5" customHeight="1" thickBot="1">
      <c r="A49" s="224"/>
      <c r="B49" s="179" t="s">
        <v>137</v>
      </c>
      <c r="C49" s="179" t="s">
        <v>140</v>
      </c>
      <c r="D49" s="134" t="s">
        <v>19</v>
      </c>
      <c r="E49" s="133">
        <v>2</v>
      </c>
      <c r="F49" s="133">
        <v>4</v>
      </c>
      <c r="G49" s="133">
        <v>2</v>
      </c>
      <c r="H49" s="133">
        <v>4</v>
      </c>
      <c r="I49" s="133">
        <v>2</v>
      </c>
      <c r="J49" s="133">
        <v>4</v>
      </c>
      <c r="K49" s="133">
        <v>2</v>
      </c>
      <c r="L49" s="133">
        <v>4</v>
      </c>
      <c r="M49" s="133">
        <v>2</v>
      </c>
      <c r="N49" s="133">
        <v>4</v>
      </c>
      <c r="O49" s="133">
        <v>4</v>
      </c>
      <c r="P49" s="133"/>
      <c r="Q49" s="133"/>
      <c r="R49" s="73"/>
      <c r="S49" s="133"/>
      <c r="T49" s="133"/>
      <c r="U49" s="133"/>
      <c r="V49" s="81" t="s">
        <v>20</v>
      </c>
      <c r="W49" s="81" t="s">
        <v>20</v>
      </c>
      <c r="X49" s="133"/>
      <c r="Y49" s="133"/>
      <c r="Z49" s="133"/>
      <c r="AA49" s="133"/>
      <c r="AB49" s="133"/>
      <c r="AC49" s="7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82">
        <f t="shared" si="2"/>
        <v>34</v>
      </c>
    </row>
    <row r="50" spans="1:57" ht="19.5" customHeight="1" thickBot="1">
      <c r="A50" s="224"/>
      <c r="B50" s="180"/>
      <c r="C50" s="180"/>
      <c r="D50" s="134" t="s">
        <v>21</v>
      </c>
      <c r="E50" s="133">
        <v>1</v>
      </c>
      <c r="F50" s="133">
        <v>2</v>
      </c>
      <c r="G50" s="133">
        <v>1</v>
      </c>
      <c r="H50" s="133">
        <v>2</v>
      </c>
      <c r="I50" s="133">
        <v>1</v>
      </c>
      <c r="J50" s="133">
        <v>2</v>
      </c>
      <c r="K50" s="133">
        <v>1</v>
      </c>
      <c r="L50" s="133">
        <v>2</v>
      </c>
      <c r="M50" s="133">
        <v>1</v>
      </c>
      <c r="N50" s="133">
        <v>2</v>
      </c>
      <c r="O50" s="133">
        <v>2</v>
      </c>
      <c r="P50" s="133"/>
      <c r="Q50" s="133"/>
      <c r="R50" s="73"/>
      <c r="S50" s="133"/>
      <c r="T50" s="133"/>
      <c r="U50" s="133"/>
      <c r="V50" s="81" t="s">
        <v>20</v>
      </c>
      <c r="W50" s="81" t="s">
        <v>20</v>
      </c>
      <c r="X50" s="133"/>
      <c r="Y50" s="133"/>
      <c r="Z50" s="133"/>
      <c r="AA50" s="133"/>
      <c r="AB50" s="133"/>
      <c r="AC50" s="7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82">
        <f t="shared" si="2"/>
        <v>17</v>
      </c>
    </row>
    <row r="51" spans="1:57" ht="22.5" customHeight="1" thickBot="1">
      <c r="A51" s="224"/>
      <c r="B51" s="135" t="s">
        <v>138</v>
      </c>
      <c r="C51" s="135" t="s">
        <v>27</v>
      </c>
      <c r="D51" s="134" t="s">
        <v>19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73"/>
      <c r="S51" s="133"/>
      <c r="T51" s="133"/>
      <c r="U51" s="133">
        <v>36</v>
      </c>
      <c r="V51" s="81" t="s">
        <v>20</v>
      </c>
      <c r="W51" s="81" t="s">
        <v>20</v>
      </c>
      <c r="X51" s="133"/>
      <c r="Y51" s="133"/>
      <c r="Z51" s="133"/>
      <c r="AA51" s="133"/>
      <c r="AB51" s="133"/>
      <c r="AC51" s="7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82">
        <f>SUM(E51:AU51)</f>
        <v>36</v>
      </c>
    </row>
    <row r="52" spans="1:57" ht="19.5" customHeight="1">
      <c r="A52" s="224"/>
      <c r="B52" s="190" t="s">
        <v>51</v>
      </c>
      <c r="C52" s="245"/>
      <c r="D52" s="246"/>
      <c r="E52" s="170">
        <f>E13+E7+E21</f>
        <v>36</v>
      </c>
      <c r="F52" s="170">
        <f aca="true" t="shared" si="19" ref="F52:AU52">F13+F7+F21</f>
        <v>36</v>
      </c>
      <c r="G52" s="170">
        <f t="shared" si="19"/>
        <v>36</v>
      </c>
      <c r="H52" s="170">
        <f t="shared" si="19"/>
        <v>36</v>
      </c>
      <c r="I52" s="170">
        <f t="shared" si="19"/>
        <v>36</v>
      </c>
      <c r="J52" s="170">
        <f t="shared" si="19"/>
        <v>36</v>
      </c>
      <c r="K52" s="170">
        <f t="shared" si="19"/>
        <v>36</v>
      </c>
      <c r="L52" s="170">
        <f t="shared" si="19"/>
        <v>36</v>
      </c>
      <c r="M52" s="170">
        <f t="shared" si="19"/>
        <v>36</v>
      </c>
      <c r="N52" s="170">
        <f t="shared" si="19"/>
        <v>36</v>
      </c>
      <c r="O52" s="170">
        <f t="shared" si="19"/>
        <v>36</v>
      </c>
      <c r="P52" s="170">
        <f t="shared" si="19"/>
        <v>36</v>
      </c>
      <c r="Q52" s="170">
        <f t="shared" si="19"/>
        <v>36</v>
      </c>
      <c r="R52" s="170">
        <f t="shared" si="19"/>
        <v>0</v>
      </c>
      <c r="S52" s="170">
        <f t="shared" si="19"/>
        <v>36</v>
      </c>
      <c r="T52" s="170">
        <f t="shared" si="19"/>
        <v>36</v>
      </c>
      <c r="U52" s="170">
        <f t="shared" si="19"/>
        <v>36</v>
      </c>
      <c r="V52" s="170" t="s">
        <v>20</v>
      </c>
      <c r="W52" s="170" t="s">
        <v>20</v>
      </c>
      <c r="X52" s="170">
        <f t="shared" si="19"/>
        <v>36</v>
      </c>
      <c r="Y52" s="170">
        <f t="shared" si="19"/>
        <v>36</v>
      </c>
      <c r="Z52" s="170">
        <f t="shared" si="19"/>
        <v>36</v>
      </c>
      <c r="AA52" s="170">
        <f t="shared" si="19"/>
        <v>36</v>
      </c>
      <c r="AB52" s="170">
        <f t="shared" si="19"/>
        <v>36</v>
      </c>
      <c r="AC52" s="170">
        <f t="shared" si="19"/>
        <v>0</v>
      </c>
      <c r="AD52" s="170">
        <f t="shared" si="19"/>
        <v>36</v>
      </c>
      <c r="AE52" s="170">
        <f t="shared" si="19"/>
        <v>36</v>
      </c>
      <c r="AF52" s="170">
        <f t="shared" si="19"/>
        <v>36</v>
      </c>
      <c r="AG52" s="170">
        <f t="shared" si="19"/>
        <v>36</v>
      </c>
      <c r="AH52" s="170">
        <f t="shared" si="19"/>
        <v>36</v>
      </c>
      <c r="AI52" s="170">
        <f t="shared" si="19"/>
        <v>36</v>
      </c>
      <c r="AJ52" s="170">
        <f t="shared" si="19"/>
        <v>36</v>
      </c>
      <c r="AK52" s="170">
        <f t="shared" si="19"/>
        <v>36</v>
      </c>
      <c r="AL52" s="253">
        <f t="shared" si="19"/>
        <v>0</v>
      </c>
      <c r="AM52" s="253">
        <f t="shared" si="19"/>
        <v>0</v>
      </c>
      <c r="AN52" s="253">
        <f t="shared" si="19"/>
        <v>0</v>
      </c>
      <c r="AO52" s="253">
        <f t="shared" si="19"/>
        <v>0</v>
      </c>
      <c r="AP52" s="253">
        <f t="shared" si="19"/>
        <v>0</v>
      </c>
      <c r="AQ52" s="253">
        <f t="shared" si="19"/>
        <v>0</v>
      </c>
      <c r="AR52" s="253">
        <f t="shared" si="19"/>
        <v>0</v>
      </c>
      <c r="AS52" s="253">
        <f t="shared" si="19"/>
        <v>0</v>
      </c>
      <c r="AT52" s="253">
        <f t="shared" si="19"/>
        <v>0</v>
      </c>
      <c r="AU52" s="253">
        <f t="shared" si="19"/>
        <v>0</v>
      </c>
      <c r="AV52" s="170"/>
      <c r="AW52" s="170"/>
      <c r="AX52" s="170"/>
      <c r="AY52" s="170"/>
      <c r="AZ52" s="170"/>
      <c r="BA52" s="170"/>
      <c r="BB52" s="170"/>
      <c r="BC52" s="170"/>
      <c r="BD52" s="170"/>
      <c r="BE52" s="172">
        <f>SUM(E52:BD52)</f>
        <v>1044</v>
      </c>
    </row>
    <row r="53" spans="1:57" ht="15.75" customHeight="1" thickBot="1">
      <c r="A53" s="224"/>
      <c r="B53" s="247"/>
      <c r="C53" s="248"/>
      <c r="D53" s="249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171"/>
      <c r="AW53" s="171"/>
      <c r="AX53" s="171"/>
      <c r="AY53" s="171"/>
      <c r="AZ53" s="171"/>
      <c r="BA53" s="171"/>
      <c r="BB53" s="171"/>
      <c r="BC53" s="171"/>
      <c r="BD53" s="171"/>
      <c r="BE53" s="173"/>
    </row>
    <row r="54" spans="1:57" ht="24.75" customHeight="1" thickBot="1">
      <c r="A54" s="224"/>
      <c r="B54" s="174" t="s">
        <v>29</v>
      </c>
      <c r="C54" s="175"/>
      <c r="D54" s="176"/>
      <c r="E54" s="81">
        <f>E8+E14+E22</f>
        <v>18</v>
      </c>
      <c r="F54" s="81">
        <f aca="true" t="shared" si="20" ref="F54:AU54">F8+F14+F22</f>
        <v>18</v>
      </c>
      <c r="G54" s="81">
        <f t="shared" si="20"/>
        <v>18</v>
      </c>
      <c r="H54" s="81">
        <f t="shared" si="20"/>
        <v>18</v>
      </c>
      <c r="I54" s="81">
        <f t="shared" si="20"/>
        <v>18</v>
      </c>
      <c r="J54" s="81">
        <f t="shared" si="20"/>
        <v>18</v>
      </c>
      <c r="K54" s="81">
        <f t="shared" si="20"/>
        <v>18</v>
      </c>
      <c r="L54" s="81">
        <f t="shared" si="20"/>
        <v>18</v>
      </c>
      <c r="M54" s="81">
        <f t="shared" si="20"/>
        <v>18</v>
      </c>
      <c r="N54" s="81">
        <f t="shared" si="20"/>
        <v>18</v>
      </c>
      <c r="O54" s="81">
        <f t="shared" si="20"/>
        <v>18</v>
      </c>
      <c r="P54" s="81">
        <f t="shared" si="20"/>
        <v>18</v>
      </c>
      <c r="Q54" s="81">
        <f t="shared" si="20"/>
        <v>18</v>
      </c>
      <c r="R54" s="81">
        <f t="shared" si="20"/>
        <v>0</v>
      </c>
      <c r="S54" s="81">
        <f t="shared" si="20"/>
        <v>0</v>
      </c>
      <c r="T54" s="81">
        <f t="shared" si="20"/>
        <v>0</v>
      </c>
      <c r="U54" s="81">
        <f t="shared" si="20"/>
        <v>0</v>
      </c>
      <c r="V54" s="81" t="s">
        <v>20</v>
      </c>
      <c r="W54" s="81" t="s">
        <v>20</v>
      </c>
      <c r="X54" s="81">
        <f t="shared" si="20"/>
        <v>18</v>
      </c>
      <c r="Y54" s="81">
        <f t="shared" si="20"/>
        <v>18</v>
      </c>
      <c r="Z54" s="81">
        <f t="shared" si="20"/>
        <v>18</v>
      </c>
      <c r="AA54" s="81">
        <f t="shared" si="20"/>
        <v>18</v>
      </c>
      <c r="AB54" s="81">
        <f t="shared" si="20"/>
        <v>18</v>
      </c>
      <c r="AC54" s="81">
        <f t="shared" si="20"/>
        <v>0</v>
      </c>
      <c r="AD54" s="81">
        <f t="shared" si="20"/>
        <v>0</v>
      </c>
      <c r="AE54" s="81">
        <f t="shared" si="20"/>
        <v>0</v>
      </c>
      <c r="AF54" s="81">
        <f t="shared" si="20"/>
        <v>0</v>
      </c>
      <c r="AG54" s="81">
        <f t="shared" si="20"/>
        <v>0</v>
      </c>
      <c r="AH54" s="81">
        <f t="shared" si="20"/>
        <v>0</v>
      </c>
      <c r="AI54" s="81">
        <f t="shared" si="20"/>
        <v>0</v>
      </c>
      <c r="AJ54" s="81">
        <f t="shared" si="20"/>
        <v>0</v>
      </c>
      <c r="AK54" s="81">
        <f t="shared" si="20"/>
        <v>0</v>
      </c>
      <c r="AL54" s="81">
        <f t="shared" si="20"/>
        <v>0</v>
      </c>
      <c r="AM54" s="81">
        <f t="shared" si="20"/>
        <v>0</v>
      </c>
      <c r="AN54" s="81">
        <f t="shared" si="20"/>
        <v>0</v>
      </c>
      <c r="AO54" s="81">
        <f t="shared" si="20"/>
        <v>0</v>
      </c>
      <c r="AP54" s="81">
        <f t="shared" si="20"/>
        <v>0</v>
      </c>
      <c r="AQ54" s="81">
        <f t="shared" si="20"/>
        <v>0</v>
      </c>
      <c r="AR54" s="81">
        <f t="shared" si="20"/>
        <v>0</v>
      </c>
      <c r="AS54" s="81">
        <f t="shared" si="20"/>
        <v>0</v>
      </c>
      <c r="AT54" s="81">
        <f t="shared" si="20"/>
        <v>0</v>
      </c>
      <c r="AU54" s="81">
        <f t="shared" si="20"/>
        <v>0</v>
      </c>
      <c r="AV54" s="81"/>
      <c r="AW54" s="81"/>
      <c r="AX54" s="81"/>
      <c r="AY54" s="81"/>
      <c r="AZ54" s="81"/>
      <c r="BA54" s="81"/>
      <c r="BB54" s="81"/>
      <c r="BC54" s="81"/>
      <c r="BD54" s="81"/>
      <c r="BE54" s="82">
        <f>SUM(E54:BD54)</f>
        <v>324</v>
      </c>
    </row>
    <row r="55" spans="1:57" ht="24.75" customHeight="1" thickBot="1">
      <c r="A55" s="224"/>
      <c r="B55" s="130" t="s">
        <v>132</v>
      </c>
      <c r="C55" s="255" t="s">
        <v>130</v>
      </c>
      <c r="D55" s="256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20</v>
      </c>
      <c r="W55" s="81" t="s">
        <v>20</v>
      </c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>
        <v>36</v>
      </c>
      <c r="AM55" s="81">
        <v>36</v>
      </c>
      <c r="AN55" s="81">
        <v>36</v>
      </c>
      <c r="AO55" s="81">
        <v>36</v>
      </c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2">
        <f>SUM(AL55:AO55)</f>
        <v>144</v>
      </c>
    </row>
    <row r="56" spans="1:57" ht="24.75" customHeight="1" thickBot="1">
      <c r="A56" s="224"/>
      <c r="B56" s="130" t="s">
        <v>131</v>
      </c>
      <c r="C56" s="255" t="s">
        <v>133</v>
      </c>
      <c r="D56" s="256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20</v>
      </c>
      <c r="W56" s="81" t="s">
        <v>20</v>
      </c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250" t="s">
        <v>146</v>
      </c>
      <c r="AQ56" s="251"/>
      <c r="AR56" s="251"/>
      <c r="AS56" s="252"/>
      <c r="AT56" s="250" t="s">
        <v>147</v>
      </c>
      <c r="AU56" s="252"/>
      <c r="AV56" s="81"/>
      <c r="AW56" s="81"/>
      <c r="AX56" s="81"/>
      <c r="AY56" s="81"/>
      <c r="AZ56" s="81"/>
      <c r="BA56" s="81"/>
      <c r="BB56" s="81"/>
      <c r="BC56" s="81"/>
      <c r="BD56" s="81"/>
      <c r="BE56" s="82"/>
    </row>
    <row r="57" spans="1:57" ht="20.25" customHeight="1" thickBot="1">
      <c r="A57" s="224"/>
      <c r="B57" s="174" t="s">
        <v>30</v>
      </c>
      <c r="C57" s="175"/>
      <c r="D57" s="176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>
        <v>50</v>
      </c>
      <c r="S57" s="81"/>
      <c r="T57" s="81"/>
      <c r="U57" s="81"/>
      <c r="V57" s="81" t="s">
        <v>20</v>
      </c>
      <c r="W57" s="81" t="s">
        <v>20</v>
      </c>
      <c r="X57" s="81"/>
      <c r="Y57" s="81"/>
      <c r="Z57" s="81"/>
      <c r="AA57" s="81"/>
      <c r="AB57" s="81"/>
      <c r="AC57" s="81">
        <v>50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2">
        <f>SUM(E57:BD57)</f>
        <v>100</v>
      </c>
    </row>
    <row r="58" spans="1:58" s="9" customFormat="1" ht="19.5" customHeight="1" thickBot="1">
      <c r="A58" s="226"/>
      <c r="B58" s="237" t="s">
        <v>31</v>
      </c>
      <c r="C58" s="238"/>
      <c r="D58" s="239"/>
      <c r="E58" s="80">
        <f aca="true" t="shared" si="21" ref="E58:AU58">SUM(E52:E57)</f>
        <v>54</v>
      </c>
      <c r="F58" s="80">
        <f t="shared" si="21"/>
        <v>54</v>
      </c>
      <c r="G58" s="80">
        <f t="shared" si="21"/>
        <v>54</v>
      </c>
      <c r="H58" s="80">
        <f t="shared" si="21"/>
        <v>54</v>
      </c>
      <c r="I58" s="80">
        <f t="shared" si="21"/>
        <v>54</v>
      </c>
      <c r="J58" s="80">
        <f t="shared" si="21"/>
        <v>54</v>
      </c>
      <c r="K58" s="80">
        <f t="shared" si="21"/>
        <v>54</v>
      </c>
      <c r="L58" s="80">
        <f t="shared" si="21"/>
        <v>54</v>
      </c>
      <c r="M58" s="80">
        <f t="shared" si="21"/>
        <v>54</v>
      </c>
      <c r="N58" s="80">
        <f t="shared" si="21"/>
        <v>54</v>
      </c>
      <c r="O58" s="80">
        <f t="shared" si="21"/>
        <v>54</v>
      </c>
      <c r="P58" s="80">
        <f t="shared" si="21"/>
        <v>54</v>
      </c>
      <c r="Q58" s="80">
        <f t="shared" si="21"/>
        <v>54</v>
      </c>
      <c r="R58" s="80">
        <f t="shared" si="21"/>
        <v>50</v>
      </c>
      <c r="S58" s="80">
        <f t="shared" si="21"/>
        <v>36</v>
      </c>
      <c r="T58" s="80">
        <f t="shared" si="21"/>
        <v>36</v>
      </c>
      <c r="U58" s="80">
        <f t="shared" si="21"/>
        <v>36</v>
      </c>
      <c r="V58" s="80" t="s">
        <v>20</v>
      </c>
      <c r="W58" s="80" t="s">
        <v>20</v>
      </c>
      <c r="X58" s="80">
        <f t="shared" si="21"/>
        <v>54</v>
      </c>
      <c r="Y58" s="80">
        <f t="shared" si="21"/>
        <v>54</v>
      </c>
      <c r="Z58" s="80">
        <f t="shared" si="21"/>
        <v>54</v>
      </c>
      <c r="AA58" s="80">
        <f t="shared" si="21"/>
        <v>54</v>
      </c>
      <c r="AB58" s="80">
        <f t="shared" si="21"/>
        <v>54</v>
      </c>
      <c r="AC58" s="80">
        <f t="shared" si="21"/>
        <v>50</v>
      </c>
      <c r="AD58" s="80">
        <f t="shared" si="21"/>
        <v>36</v>
      </c>
      <c r="AE58" s="80">
        <f t="shared" si="21"/>
        <v>36</v>
      </c>
      <c r="AF58" s="80">
        <f t="shared" si="21"/>
        <v>36</v>
      </c>
      <c r="AG58" s="80">
        <f t="shared" si="21"/>
        <v>36</v>
      </c>
      <c r="AH58" s="80">
        <f t="shared" si="21"/>
        <v>36</v>
      </c>
      <c r="AI58" s="80">
        <f t="shared" si="21"/>
        <v>36</v>
      </c>
      <c r="AJ58" s="80">
        <f t="shared" si="21"/>
        <v>36</v>
      </c>
      <c r="AK58" s="80">
        <f t="shared" si="21"/>
        <v>36</v>
      </c>
      <c r="AL58" s="79">
        <f t="shared" si="21"/>
        <v>36</v>
      </c>
      <c r="AM58" s="79">
        <f t="shared" si="21"/>
        <v>36</v>
      </c>
      <c r="AN58" s="79">
        <f t="shared" si="21"/>
        <v>36</v>
      </c>
      <c r="AO58" s="79">
        <f t="shared" si="21"/>
        <v>36</v>
      </c>
      <c r="AP58" s="79">
        <f t="shared" si="21"/>
        <v>0</v>
      </c>
      <c r="AQ58" s="79">
        <f t="shared" si="21"/>
        <v>0</v>
      </c>
      <c r="AR58" s="79">
        <f t="shared" si="21"/>
        <v>0</v>
      </c>
      <c r="AS58" s="79">
        <f t="shared" si="21"/>
        <v>0</v>
      </c>
      <c r="AT58" s="79">
        <f t="shared" si="21"/>
        <v>0</v>
      </c>
      <c r="AU58" s="79">
        <f t="shared" si="21"/>
        <v>0</v>
      </c>
      <c r="AV58" s="79"/>
      <c r="AW58" s="79"/>
      <c r="AX58" s="79"/>
      <c r="AY58" s="79"/>
      <c r="AZ58" s="79"/>
      <c r="BA58" s="79"/>
      <c r="BB58" s="79"/>
      <c r="BC58" s="79"/>
      <c r="BD58" s="79"/>
      <c r="BE58" s="101">
        <f>BE52+BE54+BE57+BE55</f>
        <v>1612</v>
      </c>
      <c r="BF58" s="51"/>
    </row>
    <row r="59" ht="21.75" customHeight="1"/>
    <row r="60" spans="2:22" ht="21.75" customHeight="1">
      <c r="B60" s="10"/>
      <c r="C60" s="11" t="s">
        <v>37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0"/>
    </row>
    <row r="61" spans="1:22" ht="21.75" customHeight="1">
      <c r="A61" s="12" t="s">
        <v>38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/>
  <mergeCells count="122">
    <mergeCell ref="BE2:BE6"/>
    <mergeCell ref="A5:BD5"/>
    <mergeCell ref="B58:D58"/>
    <mergeCell ref="C56:D56"/>
    <mergeCell ref="C55:D55"/>
    <mergeCell ref="AT56:AU56"/>
    <mergeCell ref="AX52:AX53"/>
    <mergeCell ref="AY52:AY53"/>
    <mergeCell ref="AV52:AV53"/>
    <mergeCell ref="AW52:AW53"/>
    <mergeCell ref="AR52:AR53"/>
    <mergeCell ref="AS52:AS53"/>
    <mergeCell ref="BD52:BD53"/>
    <mergeCell ref="BE52:BE53"/>
    <mergeCell ref="B54:D54"/>
    <mergeCell ref="B57:D57"/>
    <mergeCell ref="AP52:AP53"/>
    <mergeCell ref="AQ52:AQ53"/>
    <mergeCell ref="AZ52:AZ53"/>
    <mergeCell ref="BA52:BA53"/>
    <mergeCell ref="BB52:BB53"/>
    <mergeCell ref="BC52:BC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AP56:AS56"/>
    <mergeCell ref="B45:B46"/>
    <mergeCell ref="C45:C46"/>
    <mergeCell ref="B47:B48"/>
    <mergeCell ref="C47:C48"/>
    <mergeCell ref="B49:B50"/>
    <mergeCell ref="H52:H53"/>
    <mergeCell ref="I52:I53"/>
    <mergeCell ref="J52:J53"/>
    <mergeCell ref="K52:K53"/>
    <mergeCell ref="B52:D53"/>
    <mergeCell ref="E52:E53"/>
    <mergeCell ref="F52:F53"/>
    <mergeCell ref="G52:G53"/>
    <mergeCell ref="C32:C33"/>
    <mergeCell ref="B37:B38"/>
    <mergeCell ref="C37:C38"/>
    <mergeCell ref="B35:B36"/>
    <mergeCell ref="C49:C50"/>
    <mergeCell ref="B27:B28"/>
    <mergeCell ref="C27:C28"/>
    <mergeCell ref="B40:B41"/>
    <mergeCell ref="C40:C41"/>
    <mergeCell ref="B42:B43"/>
    <mergeCell ref="C42:C43"/>
    <mergeCell ref="B30:B31"/>
    <mergeCell ref="C30:C31"/>
    <mergeCell ref="B32:B33"/>
    <mergeCell ref="C35:C36"/>
    <mergeCell ref="B21:B22"/>
    <mergeCell ref="C21:C22"/>
    <mergeCell ref="B23:B24"/>
    <mergeCell ref="C23:C24"/>
    <mergeCell ref="B25:B26"/>
    <mergeCell ref="C25:C26"/>
    <mergeCell ref="B19:B20"/>
    <mergeCell ref="C19:C20"/>
    <mergeCell ref="C11:C12"/>
    <mergeCell ref="B13:B14"/>
    <mergeCell ref="C13:C14"/>
    <mergeCell ref="B15:B16"/>
    <mergeCell ref="C15:C16"/>
    <mergeCell ref="B17:B18"/>
    <mergeCell ref="C17:C18"/>
    <mergeCell ref="B7:B8"/>
    <mergeCell ref="C7:C8"/>
    <mergeCell ref="AE2:AH2"/>
    <mergeCell ref="AJ2:AL2"/>
    <mergeCell ref="AN2:AQ2"/>
    <mergeCell ref="S2:U2"/>
    <mergeCell ref="W2:Z2"/>
    <mergeCell ref="AS2:AU2"/>
    <mergeCell ref="A1:BE1"/>
    <mergeCell ref="A2:A4"/>
    <mergeCell ref="B2:B4"/>
    <mergeCell ref="C2:C4"/>
    <mergeCell ref="D2:D4"/>
    <mergeCell ref="E2:H2"/>
    <mergeCell ref="AW2:AZ2"/>
    <mergeCell ref="AA2:AD2"/>
    <mergeCell ref="BA2:BD2"/>
    <mergeCell ref="A7:A58"/>
    <mergeCell ref="B9:B10"/>
    <mergeCell ref="C9:C10"/>
    <mergeCell ref="B11:B12"/>
    <mergeCell ref="J2:L2"/>
    <mergeCell ref="N2:Q2"/>
    <mergeCell ref="E3:BD3"/>
  </mergeCells>
  <hyperlinks>
    <hyperlink ref="A61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43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1"/>
  <sheetViews>
    <sheetView view="pageBreakPreview" zoomScale="70" zoomScaleNormal="112" zoomScaleSheetLayoutView="70" zoomScalePageLayoutView="0" workbookViewId="0" topLeftCell="A1">
      <selection activeCell="E10" sqref="E10:Q10"/>
    </sheetView>
  </sheetViews>
  <sheetFormatPr defaultColWidth="9.140625" defaultRowHeight="15"/>
  <cols>
    <col min="1" max="1" width="6.7109375" style="1" customWidth="1"/>
    <col min="2" max="2" width="13.7109375" style="1" customWidth="1"/>
    <col min="3" max="3" width="47.8515625" style="1" customWidth="1"/>
    <col min="4" max="4" width="11.7109375" style="1" customWidth="1"/>
    <col min="5" max="21" width="4.28125" style="1" customWidth="1"/>
    <col min="22" max="23" width="3.140625" style="1" customWidth="1"/>
    <col min="24" max="41" width="4.28125" style="1" customWidth="1"/>
    <col min="42" max="45" width="5.140625" style="1" customWidth="1"/>
    <col min="46" max="47" width="7.140625" style="6" customWidth="1"/>
    <col min="48" max="48" width="3.8515625" style="1" customWidth="1"/>
    <col min="49" max="56" width="2.57421875" style="1" customWidth="1"/>
    <col min="57" max="57" width="11.57421875" style="1" customWidth="1"/>
    <col min="58" max="58" width="10.421875" style="51" customWidth="1"/>
    <col min="59" max="16384" width="9.140625" style="1" customWidth="1"/>
  </cols>
  <sheetData>
    <row r="1" spans="1:57" ht="72.75" customHeight="1" thickBot="1">
      <c r="A1" s="167" t="s">
        <v>158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9"/>
    </row>
    <row r="2" spans="1:57" ht="97.5" customHeight="1" thickBot="1">
      <c r="A2" s="220" t="s">
        <v>0</v>
      </c>
      <c r="B2" s="220" t="s">
        <v>1</v>
      </c>
      <c r="C2" s="220" t="s">
        <v>2</v>
      </c>
      <c r="D2" s="220" t="s">
        <v>3</v>
      </c>
      <c r="E2" s="164" t="s">
        <v>4</v>
      </c>
      <c r="F2" s="165"/>
      <c r="G2" s="165"/>
      <c r="H2" s="166"/>
      <c r="I2" s="257" t="s">
        <v>149</v>
      </c>
      <c r="J2" s="164" t="s">
        <v>5</v>
      </c>
      <c r="K2" s="165"/>
      <c r="L2" s="165"/>
      <c r="M2" s="257" t="s">
        <v>150</v>
      </c>
      <c r="N2" s="164" t="s">
        <v>6</v>
      </c>
      <c r="O2" s="165"/>
      <c r="P2" s="165"/>
      <c r="Q2" s="166"/>
      <c r="R2" s="257" t="s">
        <v>151</v>
      </c>
      <c r="S2" s="165" t="s">
        <v>7</v>
      </c>
      <c r="T2" s="165"/>
      <c r="U2" s="166"/>
      <c r="V2" s="257" t="s">
        <v>152</v>
      </c>
      <c r="W2" s="164" t="s">
        <v>8</v>
      </c>
      <c r="X2" s="165"/>
      <c r="Y2" s="165"/>
      <c r="Z2" s="166"/>
      <c r="AA2" s="164" t="s">
        <v>9</v>
      </c>
      <c r="AB2" s="165"/>
      <c r="AC2" s="165"/>
      <c r="AD2" s="166"/>
      <c r="AE2" s="164" t="s">
        <v>10</v>
      </c>
      <c r="AF2" s="165"/>
      <c r="AG2" s="165"/>
      <c r="AH2" s="166"/>
      <c r="AI2" s="257" t="s">
        <v>153</v>
      </c>
      <c r="AJ2" s="164" t="s">
        <v>11</v>
      </c>
      <c r="AK2" s="165"/>
      <c r="AL2" s="166"/>
      <c r="AM2" s="257" t="s">
        <v>154</v>
      </c>
      <c r="AN2" s="164" t="s">
        <v>12</v>
      </c>
      <c r="AO2" s="165"/>
      <c r="AP2" s="165"/>
      <c r="AQ2" s="166"/>
      <c r="AR2" s="257" t="s">
        <v>155</v>
      </c>
      <c r="AS2" s="164" t="s">
        <v>13</v>
      </c>
      <c r="AT2" s="165"/>
      <c r="AU2" s="166"/>
      <c r="AV2" s="257" t="s">
        <v>156</v>
      </c>
      <c r="AW2" s="164" t="s">
        <v>14</v>
      </c>
      <c r="AX2" s="165"/>
      <c r="AY2" s="165"/>
      <c r="AZ2" s="166"/>
      <c r="BA2" s="164" t="s">
        <v>15</v>
      </c>
      <c r="BB2" s="165"/>
      <c r="BC2" s="165"/>
      <c r="BD2" s="166"/>
      <c r="BE2" s="258" t="s">
        <v>16</v>
      </c>
    </row>
    <row r="3" spans="1:57" ht="18.75" thickBot="1">
      <c r="A3" s="221"/>
      <c r="B3" s="221"/>
      <c r="C3" s="221"/>
      <c r="D3" s="221"/>
      <c r="E3" s="217" t="s">
        <v>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59"/>
    </row>
    <row r="4" spans="1:58" s="3" customFormat="1" ht="30" customHeight="1" thickBot="1">
      <c r="A4" s="222"/>
      <c r="B4" s="222"/>
      <c r="C4" s="222"/>
      <c r="D4" s="222"/>
      <c r="E4" s="74">
        <v>36</v>
      </c>
      <c r="F4" s="74">
        <v>37</v>
      </c>
      <c r="G4" s="74">
        <v>38</v>
      </c>
      <c r="H4" s="74">
        <v>39</v>
      </c>
      <c r="I4" s="74">
        <v>40</v>
      </c>
      <c r="J4" s="74">
        <v>41</v>
      </c>
      <c r="K4" s="74">
        <v>42</v>
      </c>
      <c r="L4" s="75">
        <v>43</v>
      </c>
      <c r="M4" s="75">
        <v>44</v>
      </c>
      <c r="N4" s="75">
        <v>45</v>
      </c>
      <c r="O4" s="75">
        <v>46</v>
      </c>
      <c r="P4" s="75">
        <v>47</v>
      </c>
      <c r="Q4" s="75">
        <v>48</v>
      </c>
      <c r="R4" s="75">
        <v>49</v>
      </c>
      <c r="S4" s="75">
        <v>50</v>
      </c>
      <c r="T4" s="75">
        <v>51</v>
      </c>
      <c r="U4" s="75">
        <v>52</v>
      </c>
      <c r="V4" s="76">
        <v>1</v>
      </c>
      <c r="W4" s="76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5">
        <v>10</v>
      </c>
      <c r="AF4" s="75">
        <v>11</v>
      </c>
      <c r="AG4" s="75">
        <v>12</v>
      </c>
      <c r="AH4" s="75">
        <v>13</v>
      </c>
      <c r="AI4" s="75">
        <v>14</v>
      </c>
      <c r="AJ4" s="75">
        <v>15</v>
      </c>
      <c r="AK4" s="75">
        <v>16</v>
      </c>
      <c r="AL4" s="75">
        <v>17</v>
      </c>
      <c r="AM4" s="75">
        <v>18</v>
      </c>
      <c r="AN4" s="75">
        <v>19</v>
      </c>
      <c r="AO4" s="75">
        <v>20</v>
      </c>
      <c r="AP4" s="75">
        <v>21</v>
      </c>
      <c r="AQ4" s="75">
        <v>22</v>
      </c>
      <c r="AR4" s="75">
        <v>23</v>
      </c>
      <c r="AS4" s="75">
        <v>24</v>
      </c>
      <c r="AT4" s="77">
        <v>25</v>
      </c>
      <c r="AU4" s="77">
        <v>26</v>
      </c>
      <c r="AV4" s="75">
        <v>27</v>
      </c>
      <c r="AW4" s="75">
        <v>28</v>
      </c>
      <c r="AX4" s="75">
        <v>29</v>
      </c>
      <c r="AY4" s="75">
        <v>30</v>
      </c>
      <c r="AZ4" s="75">
        <v>31</v>
      </c>
      <c r="BA4" s="75">
        <v>32</v>
      </c>
      <c r="BB4" s="75">
        <v>33</v>
      </c>
      <c r="BC4" s="75">
        <v>34</v>
      </c>
      <c r="BD4" s="75">
        <v>35</v>
      </c>
      <c r="BE4" s="259"/>
      <c r="BF4" s="52"/>
    </row>
    <row r="5" spans="1:57" ht="18.75" thickBot="1">
      <c r="A5" s="217" t="s">
        <v>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9"/>
      <c r="BE5" s="259"/>
    </row>
    <row r="6" spans="1:58" s="3" customFormat="1" ht="27" customHeight="1" thickBot="1">
      <c r="A6" s="260"/>
      <c r="B6" s="2"/>
      <c r="C6" s="2"/>
      <c r="D6" s="2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8">
        <v>42</v>
      </c>
      <c r="AU6" s="78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61"/>
      <c r="BF6" s="52"/>
    </row>
    <row r="7" spans="1:57" ht="17.25" customHeight="1" thickBot="1">
      <c r="A7" s="244" t="s">
        <v>122</v>
      </c>
      <c r="B7" s="198" t="s">
        <v>52</v>
      </c>
      <c r="C7" s="198" t="s">
        <v>53</v>
      </c>
      <c r="D7" s="102" t="s">
        <v>19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 t="s">
        <v>20</v>
      </c>
      <c r="W7" s="81" t="s">
        <v>20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2"/>
    </row>
    <row r="8" spans="1:57" ht="17.25" customHeight="1" thickBot="1">
      <c r="A8" s="224"/>
      <c r="B8" s="199"/>
      <c r="C8" s="199"/>
      <c r="D8" s="102" t="s">
        <v>21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 t="s">
        <v>20</v>
      </c>
      <c r="W8" s="81" t="s">
        <v>20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</row>
    <row r="9" spans="1:57" ht="20.25" customHeight="1" thickBot="1">
      <c r="A9" s="224"/>
      <c r="B9" s="206" t="s">
        <v>57</v>
      </c>
      <c r="C9" s="208" t="s">
        <v>33</v>
      </c>
      <c r="D9" s="103" t="s">
        <v>19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12"/>
      <c r="S9" s="90"/>
      <c r="T9" s="90"/>
      <c r="U9" s="131"/>
      <c r="V9" s="81" t="s">
        <v>20</v>
      </c>
      <c r="W9" s="81" t="s">
        <v>20</v>
      </c>
      <c r="X9" s="85"/>
      <c r="Y9" s="85"/>
      <c r="Z9" s="85"/>
      <c r="AA9" s="85"/>
      <c r="AB9" s="85" t="s">
        <v>95</v>
      </c>
      <c r="AC9" s="113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82"/>
    </row>
    <row r="10" spans="1:57" ht="15.75" customHeight="1" thickBot="1">
      <c r="A10" s="224"/>
      <c r="B10" s="207"/>
      <c r="C10" s="210"/>
      <c r="D10" s="103" t="s">
        <v>21</v>
      </c>
      <c r="E10" s="83"/>
      <c r="F10" s="83"/>
      <c r="G10" s="83"/>
      <c r="H10" s="83"/>
      <c r="I10" s="83"/>
      <c r="J10" s="83"/>
      <c r="K10" s="83"/>
      <c r="L10" s="90"/>
      <c r="M10" s="90"/>
      <c r="N10" s="90"/>
      <c r="O10" s="90"/>
      <c r="P10" s="90"/>
      <c r="Q10" s="90"/>
      <c r="R10" s="112"/>
      <c r="S10" s="90"/>
      <c r="T10" s="90"/>
      <c r="U10" s="131"/>
      <c r="V10" s="81" t="s">
        <v>20</v>
      </c>
      <c r="W10" s="81" t="s">
        <v>20</v>
      </c>
      <c r="X10" s="85"/>
      <c r="Y10" s="85"/>
      <c r="Z10" s="85"/>
      <c r="AA10" s="85"/>
      <c r="AB10" s="85"/>
      <c r="AC10" s="113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4"/>
      <c r="AO10" s="85"/>
      <c r="AP10" s="85"/>
      <c r="AQ10" s="83"/>
      <c r="AR10" s="83"/>
      <c r="AS10" s="83"/>
      <c r="AT10" s="87"/>
      <c r="AU10" s="87"/>
      <c r="AV10" s="91"/>
      <c r="AW10" s="91"/>
      <c r="AX10" s="91"/>
      <c r="AY10" s="91"/>
      <c r="AZ10" s="91"/>
      <c r="BA10" s="91"/>
      <c r="BB10" s="91"/>
      <c r="BC10" s="91"/>
      <c r="BD10" s="91"/>
      <c r="BE10" s="82"/>
    </row>
    <row r="11" spans="1:58" s="6" customFormat="1" ht="20.25" customHeight="1" thickBot="1">
      <c r="A11" s="224"/>
      <c r="B11" s="206" t="s">
        <v>58</v>
      </c>
      <c r="C11" s="211" t="s">
        <v>59</v>
      </c>
      <c r="D11" s="104" t="s">
        <v>19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 t="s">
        <v>96</v>
      </c>
      <c r="R11" s="112"/>
      <c r="S11" s="90"/>
      <c r="T11" s="90"/>
      <c r="U11" s="131"/>
      <c r="V11" s="81" t="s">
        <v>20</v>
      </c>
      <c r="W11" s="81" t="s">
        <v>20</v>
      </c>
      <c r="X11" s="85"/>
      <c r="Y11" s="85"/>
      <c r="Z11" s="85"/>
      <c r="AA11" s="85"/>
      <c r="AB11" s="85" t="s">
        <v>95</v>
      </c>
      <c r="AC11" s="113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4"/>
      <c r="AO11" s="85"/>
      <c r="AP11" s="85"/>
      <c r="AQ11" s="84"/>
      <c r="AR11" s="84"/>
      <c r="AS11" s="84"/>
      <c r="AT11" s="87"/>
      <c r="AU11" s="87"/>
      <c r="AV11" s="91"/>
      <c r="AW11" s="91"/>
      <c r="AX11" s="91"/>
      <c r="AY11" s="91"/>
      <c r="AZ11" s="91"/>
      <c r="BA11" s="91"/>
      <c r="BB11" s="91"/>
      <c r="BC11" s="91"/>
      <c r="BD11" s="91"/>
      <c r="BE11" s="82"/>
      <c r="BF11" s="53"/>
    </row>
    <row r="12" spans="1:58" s="6" customFormat="1" ht="20.25" customHeight="1" thickBot="1">
      <c r="A12" s="224"/>
      <c r="B12" s="207"/>
      <c r="C12" s="212"/>
      <c r="D12" s="104" t="s">
        <v>21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113"/>
      <c r="S12" s="84"/>
      <c r="T12" s="84"/>
      <c r="U12" s="85"/>
      <c r="V12" s="81" t="s">
        <v>20</v>
      </c>
      <c r="W12" s="81" t="s">
        <v>20</v>
      </c>
      <c r="X12" s="85"/>
      <c r="Y12" s="85"/>
      <c r="Z12" s="85"/>
      <c r="AA12" s="85"/>
      <c r="AB12" s="85"/>
      <c r="AC12" s="113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7"/>
      <c r="AO12" s="91"/>
      <c r="AP12" s="91"/>
      <c r="AQ12" s="87"/>
      <c r="AR12" s="87"/>
      <c r="AS12" s="87"/>
      <c r="AT12" s="87"/>
      <c r="AU12" s="87"/>
      <c r="AV12" s="91"/>
      <c r="AW12" s="91"/>
      <c r="AX12" s="91"/>
      <c r="AY12" s="91"/>
      <c r="AZ12" s="91"/>
      <c r="BA12" s="91"/>
      <c r="BB12" s="91"/>
      <c r="BC12" s="91"/>
      <c r="BD12" s="91"/>
      <c r="BE12" s="82"/>
      <c r="BF12" s="53"/>
    </row>
    <row r="13" spans="1:57" ht="19.5" customHeight="1" thickBot="1">
      <c r="A13" s="224"/>
      <c r="B13" s="198" t="s">
        <v>24</v>
      </c>
      <c r="C13" s="196" t="s">
        <v>69</v>
      </c>
      <c r="D13" s="102" t="s">
        <v>19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 t="s">
        <v>20</v>
      </c>
      <c r="W13" s="81" t="s">
        <v>20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</row>
    <row r="14" spans="1:57" ht="19.5" customHeight="1" thickBot="1">
      <c r="A14" s="224"/>
      <c r="B14" s="199"/>
      <c r="C14" s="197"/>
      <c r="D14" s="102" t="s">
        <v>21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 t="s">
        <v>20</v>
      </c>
      <c r="W14" s="81" t="s">
        <v>20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</row>
    <row r="15" spans="1:57" ht="19.5" customHeight="1" thickBot="1">
      <c r="A15" s="224"/>
      <c r="B15" s="227" t="s">
        <v>70</v>
      </c>
      <c r="C15" s="227" t="s">
        <v>71</v>
      </c>
      <c r="D15" s="111" t="s">
        <v>19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81" t="s">
        <v>20</v>
      </c>
      <c r="W15" s="81" t="s">
        <v>20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82"/>
    </row>
    <row r="16" spans="1:57" ht="19.5" customHeight="1" thickBot="1">
      <c r="A16" s="224"/>
      <c r="B16" s="228"/>
      <c r="C16" s="228"/>
      <c r="D16" s="136" t="s">
        <v>21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81" t="s">
        <v>20</v>
      </c>
      <c r="W16" s="81" t="s">
        <v>20</v>
      </c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82"/>
    </row>
    <row r="17" spans="1:57" ht="24" customHeight="1" thickBot="1">
      <c r="A17" s="224"/>
      <c r="B17" s="215" t="s">
        <v>123</v>
      </c>
      <c r="C17" s="187" t="s">
        <v>124</v>
      </c>
      <c r="D17" s="107" t="s">
        <v>19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113" t="s">
        <v>32</v>
      </c>
      <c r="S17" s="84"/>
      <c r="T17" s="94"/>
      <c r="U17" s="96"/>
      <c r="V17" s="81" t="s">
        <v>20</v>
      </c>
      <c r="W17" s="81" t="s">
        <v>20</v>
      </c>
      <c r="X17" s="96"/>
      <c r="Y17" s="96"/>
      <c r="Z17" s="96"/>
      <c r="AA17" s="96"/>
      <c r="AB17" s="96"/>
      <c r="AC17" s="95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4"/>
      <c r="AR17" s="94"/>
      <c r="AS17" s="96"/>
      <c r="AT17" s="96"/>
      <c r="AU17" s="96"/>
      <c r="AV17" s="96"/>
      <c r="AW17" s="85"/>
      <c r="AX17" s="85"/>
      <c r="AY17" s="85"/>
      <c r="AZ17" s="85"/>
      <c r="BA17" s="85"/>
      <c r="BB17" s="85"/>
      <c r="BC17" s="85"/>
      <c r="BD17" s="85"/>
      <c r="BE17" s="82"/>
    </row>
    <row r="18" spans="1:57" ht="24" customHeight="1" thickBot="1">
      <c r="A18" s="224"/>
      <c r="B18" s="216"/>
      <c r="C18" s="188"/>
      <c r="D18" s="107" t="s">
        <v>21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13"/>
      <c r="S18" s="84"/>
      <c r="T18" s="94"/>
      <c r="U18" s="96"/>
      <c r="V18" s="81" t="s">
        <v>20</v>
      </c>
      <c r="W18" s="81" t="s">
        <v>20</v>
      </c>
      <c r="X18" s="96"/>
      <c r="Y18" s="96"/>
      <c r="Z18" s="96"/>
      <c r="AA18" s="96"/>
      <c r="AB18" s="96"/>
      <c r="AC18" s="95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4"/>
      <c r="AR18" s="94"/>
      <c r="AS18" s="96"/>
      <c r="AT18" s="96"/>
      <c r="AU18" s="96"/>
      <c r="AV18" s="96"/>
      <c r="AW18" s="85"/>
      <c r="AX18" s="85"/>
      <c r="AY18" s="85"/>
      <c r="AZ18" s="85"/>
      <c r="BA18" s="85"/>
      <c r="BB18" s="85"/>
      <c r="BC18" s="85"/>
      <c r="BD18" s="85"/>
      <c r="BE18" s="82"/>
    </row>
    <row r="19" spans="1:101" s="51" customFormat="1" ht="18.75" customHeight="1" thickBot="1">
      <c r="A19" s="224"/>
      <c r="B19" s="181" t="s">
        <v>104</v>
      </c>
      <c r="C19" s="181" t="s">
        <v>105</v>
      </c>
      <c r="D19" s="104" t="s">
        <v>19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113"/>
      <c r="S19" s="84"/>
      <c r="T19" s="84"/>
      <c r="U19" s="85"/>
      <c r="V19" s="81" t="s">
        <v>20</v>
      </c>
      <c r="W19" s="81" t="s">
        <v>20</v>
      </c>
      <c r="X19" s="85"/>
      <c r="Y19" s="85"/>
      <c r="Z19" s="85"/>
      <c r="AA19" s="85"/>
      <c r="AB19" s="85" t="s">
        <v>95</v>
      </c>
      <c r="AC19" s="88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87"/>
      <c r="AR19" s="87"/>
      <c r="AS19" s="91"/>
      <c r="AT19" s="96"/>
      <c r="AU19" s="96"/>
      <c r="AV19" s="96"/>
      <c r="AW19" s="91"/>
      <c r="AX19" s="91"/>
      <c r="AY19" s="91"/>
      <c r="AZ19" s="91"/>
      <c r="BA19" s="91"/>
      <c r="BB19" s="91"/>
      <c r="BC19" s="91"/>
      <c r="BD19" s="91"/>
      <c r="BE19" s="82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51" customFormat="1" ht="18.75" customHeight="1" thickBot="1">
      <c r="A20" s="224"/>
      <c r="B20" s="182"/>
      <c r="C20" s="182"/>
      <c r="D20" s="104" t="s">
        <v>21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13"/>
      <c r="S20" s="84"/>
      <c r="T20" s="84"/>
      <c r="U20" s="85"/>
      <c r="V20" s="81" t="s">
        <v>20</v>
      </c>
      <c r="W20" s="81" t="s">
        <v>20</v>
      </c>
      <c r="X20" s="91"/>
      <c r="Y20" s="91"/>
      <c r="Z20" s="91"/>
      <c r="AA20" s="91"/>
      <c r="AB20" s="91"/>
      <c r="AC20" s="88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87"/>
      <c r="AR20" s="87"/>
      <c r="AS20" s="91"/>
      <c r="AT20" s="96"/>
      <c r="AU20" s="96"/>
      <c r="AV20" s="96"/>
      <c r="AW20" s="91"/>
      <c r="AX20" s="91"/>
      <c r="AY20" s="91"/>
      <c r="AZ20" s="91"/>
      <c r="BA20" s="91"/>
      <c r="BB20" s="91"/>
      <c r="BC20" s="91"/>
      <c r="BD20" s="91"/>
      <c r="BE20" s="82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s="51" customFormat="1" ht="17.25" customHeight="1" thickBot="1">
      <c r="A21" s="224"/>
      <c r="B21" s="198" t="s">
        <v>82</v>
      </c>
      <c r="C21" s="196" t="s">
        <v>25</v>
      </c>
      <c r="D21" s="102" t="s">
        <v>19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 t="s">
        <v>20</v>
      </c>
      <c r="W21" s="81" t="s">
        <v>20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2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s="51" customFormat="1" ht="21" customHeight="1" thickBot="1">
      <c r="A22" s="224"/>
      <c r="B22" s="199"/>
      <c r="C22" s="197"/>
      <c r="D22" s="102" t="s">
        <v>21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 t="s">
        <v>20</v>
      </c>
      <c r="W22" s="81" t="s">
        <v>20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2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s="51" customFormat="1" ht="34.5" customHeight="1" thickBot="1">
      <c r="A23" s="224"/>
      <c r="B23" s="227" t="s">
        <v>83</v>
      </c>
      <c r="C23" s="227" t="s">
        <v>84</v>
      </c>
      <c r="D23" s="108" t="s">
        <v>19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81" t="s">
        <v>20</v>
      </c>
      <c r="W23" s="81" t="s">
        <v>20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 t="s">
        <v>97</v>
      </c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82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s="51" customFormat="1" ht="34.5" customHeight="1" thickBot="1">
      <c r="A24" s="224"/>
      <c r="B24" s="228"/>
      <c r="C24" s="228"/>
      <c r="D24" s="108" t="s">
        <v>21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81" t="s">
        <v>20</v>
      </c>
      <c r="W24" s="81" t="s">
        <v>20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82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s="51" customFormat="1" ht="17.25" customHeight="1" thickBot="1">
      <c r="A25" s="224"/>
      <c r="B25" s="181" t="s">
        <v>26</v>
      </c>
      <c r="C25" s="181" t="s">
        <v>85</v>
      </c>
      <c r="D25" s="104" t="s">
        <v>19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13"/>
      <c r="S25" s="84"/>
      <c r="T25" s="84"/>
      <c r="U25" s="85"/>
      <c r="V25" s="81" t="s">
        <v>20</v>
      </c>
      <c r="W25" s="81" t="s">
        <v>20</v>
      </c>
      <c r="X25" s="91"/>
      <c r="Y25" s="91"/>
      <c r="Z25" s="91"/>
      <c r="AA25" s="91"/>
      <c r="AB25" s="91"/>
      <c r="AC25" s="88" t="s">
        <v>32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87"/>
      <c r="AR25" s="87"/>
      <c r="AS25" s="87"/>
      <c r="AT25" s="87"/>
      <c r="AU25" s="87"/>
      <c r="AV25" s="91"/>
      <c r="AW25" s="91"/>
      <c r="AX25" s="91"/>
      <c r="AY25" s="91"/>
      <c r="AZ25" s="91"/>
      <c r="BA25" s="91"/>
      <c r="BB25" s="91"/>
      <c r="BC25" s="91"/>
      <c r="BD25" s="91"/>
      <c r="BE25" s="82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51" customFormat="1" ht="17.25" customHeight="1" thickBot="1">
      <c r="A26" s="224"/>
      <c r="B26" s="182"/>
      <c r="C26" s="182"/>
      <c r="D26" s="104" t="s">
        <v>21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113"/>
      <c r="S26" s="84"/>
      <c r="T26" s="84"/>
      <c r="U26" s="85"/>
      <c r="V26" s="81" t="s">
        <v>20</v>
      </c>
      <c r="W26" s="81" t="s">
        <v>20</v>
      </c>
      <c r="X26" s="91"/>
      <c r="Y26" s="91"/>
      <c r="Z26" s="91"/>
      <c r="AA26" s="91"/>
      <c r="AB26" s="91"/>
      <c r="AC26" s="88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87"/>
      <c r="AR26" s="87"/>
      <c r="AS26" s="87"/>
      <c r="AT26" s="87"/>
      <c r="AU26" s="87"/>
      <c r="AV26" s="91"/>
      <c r="AW26" s="91"/>
      <c r="AX26" s="91"/>
      <c r="AY26" s="91"/>
      <c r="AZ26" s="91"/>
      <c r="BA26" s="91"/>
      <c r="BB26" s="91"/>
      <c r="BC26" s="91"/>
      <c r="BD26" s="91"/>
      <c r="BE26" s="82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51" customFormat="1" ht="17.25" customHeight="1" thickBot="1">
      <c r="A27" s="224"/>
      <c r="B27" s="181" t="s">
        <v>106</v>
      </c>
      <c r="C27" s="181" t="s">
        <v>107</v>
      </c>
      <c r="D27" s="104" t="s">
        <v>19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113"/>
      <c r="S27" s="84"/>
      <c r="T27" s="84"/>
      <c r="U27" s="85"/>
      <c r="V27" s="81" t="s">
        <v>20</v>
      </c>
      <c r="W27" s="81" t="s">
        <v>20</v>
      </c>
      <c r="X27" s="91"/>
      <c r="Y27" s="91"/>
      <c r="Z27" s="91"/>
      <c r="AA27" s="91"/>
      <c r="AB27" s="91"/>
      <c r="AC27" s="88" t="s">
        <v>32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87"/>
      <c r="AR27" s="87"/>
      <c r="AS27" s="87"/>
      <c r="AT27" s="87"/>
      <c r="AU27" s="87"/>
      <c r="AV27" s="91"/>
      <c r="AW27" s="91"/>
      <c r="AX27" s="91"/>
      <c r="AY27" s="91"/>
      <c r="AZ27" s="91"/>
      <c r="BA27" s="91"/>
      <c r="BB27" s="91"/>
      <c r="BC27" s="91"/>
      <c r="BD27" s="91"/>
      <c r="BE27" s="8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51" customFormat="1" ht="17.25" customHeight="1" thickBot="1">
      <c r="A28" s="224"/>
      <c r="B28" s="182"/>
      <c r="C28" s="182"/>
      <c r="D28" s="104" t="s">
        <v>21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13"/>
      <c r="S28" s="84"/>
      <c r="T28" s="84"/>
      <c r="U28" s="85"/>
      <c r="V28" s="81" t="s">
        <v>20</v>
      </c>
      <c r="W28" s="81" t="s">
        <v>20</v>
      </c>
      <c r="X28" s="91"/>
      <c r="Y28" s="91"/>
      <c r="Z28" s="91"/>
      <c r="AA28" s="91"/>
      <c r="AB28" s="91"/>
      <c r="AC28" s="88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87"/>
      <c r="AR28" s="87"/>
      <c r="AS28" s="87"/>
      <c r="AT28" s="87"/>
      <c r="AU28" s="87"/>
      <c r="AV28" s="91"/>
      <c r="AW28" s="91"/>
      <c r="AX28" s="91"/>
      <c r="AY28" s="91"/>
      <c r="AZ28" s="91"/>
      <c r="BA28" s="91"/>
      <c r="BB28" s="91"/>
      <c r="BC28" s="91"/>
      <c r="BD28" s="91"/>
      <c r="BE28" s="82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51" customFormat="1" ht="22.5" customHeight="1" thickBot="1">
      <c r="A29" s="224"/>
      <c r="B29" s="109" t="s">
        <v>109</v>
      </c>
      <c r="C29" s="109" t="s">
        <v>28</v>
      </c>
      <c r="D29" s="104" t="s">
        <v>19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13"/>
      <c r="S29" s="84"/>
      <c r="T29" s="84"/>
      <c r="U29" s="85"/>
      <c r="V29" s="81" t="s">
        <v>20</v>
      </c>
      <c r="W29" s="81" t="s">
        <v>20</v>
      </c>
      <c r="X29" s="91"/>
      <c r="Y29" s="91"/>
      <c r="Z29" s="91"/>
      <c r="AA29" s="91"/>
      <c r="AB29" s="91"/>
      <c r="AC29" s="88"/>
      <c r="AD29" s="91"/>
      <c r="AE29" s="91"/>
      <c r="AF29" s="91"/>
      <c r="AG29" s="91"/>
      <c r="AH29" s="91" t="s">
        <v>95</v>
      </c>
      <c r="AI29" s="91"/>
      <c r="AJ29" s="91"/>
      <c r="AK29" s="91"/>
      <c r="AL29" s="91"/>
      <c r="AM29" s="91"/>
      <c r="AN29" s="91"/>
      <c r="AO29" s="91"/>
      <c r="AP29" s="91"/>
      <c r="AQ29" s="87"/>
      <c r="AR29" s="87"/>
      <c r="AS29" s="87"/>
      <c r="AT29" s="87"/>
      <c r="AU29" s="87"/>
      <c r="AV29" s="91"/>
      <c r="AW29" s="91"/>
      <c r="AX29" s="91"/>
      <c r="AY29" s="91"/>
      <c r="AZ29" s="91"/>
      <c r="BA29" s="91"/>
      <c r="BB29" s="91"/>
      <c r="BC29" s="91"/>
      <c r="BD29" s="91"/>
      <c r="BE29" s="82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1" customFormat="1" ht="18.75" customHeight="1" thickBot="1">
      <c r="A30" s="224"/>
      <c r="B30" s="227" t="s">
        <v>110</v>
      </c>
      <c r="C30" s="227" t="s">
        <v>141</v>
      </c>
      <c r="D30" s="108" t="s">
        <v>19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 t="s">
        <v>97</v>
      </c>
      <c r="T30" s="98"/>
      <c r="U30" s="98"/>
      <c r="V30" s="81" t="s">
        <v>20</v>
      </c>
      <c r="W30" s="81" t="s">
        <v>20</v>
      </c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9"/>
      <c r="AW30" s="99"/>
      <c r="AX30" s="99"/>
      <c r="AY30" s="99"/>
      <c r="AZ30" s="99"/>
      <c r="BA30" s="99"/>
      <c r="BB30" s="99"/>
      <c r="BC30" s="99"/>
      <c r="BD30" s="99"/>
      <c r="BE30" s="82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1" customFormat="1" ht="18.75" customHeight="1" thickBot="1">
      <c r="A31" s="224"/>
      <c r="B31" s="228"/>
      <c r="C31" s="228"/>
      <c r="D31" s="108" t="s">
        <v>21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1" t="s">
        <v>20</v>
      </c>
      <c r="W31" s="81" t="s">
        <v>20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9"/>
      <c r="AW31" s="99"/>
      <c r="AX31" s="99"/>
      <c r="AY31" s="99"/>
      <c r="AZ31" s="99"/>
      <c r="BA31" s="99"/>
      <c r="BB31" s="99"/>
      <c r="BC31" s="99"/>
      <c r="BD31" s="99"/>
      <c r="BE31" s="82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1" customFormat="1" ht="19.5" customHeight="1" thickBot="1">
      <c r="A32" s="224"/>
      <c r="B32" s="179" t="s">
        <v>113</v>
      </c>
      <c r="C32" s="179" t="s">
        <v>142</v>
      </c>
      <c r="D32" s="137" t="s">
        <v>19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 t="s">
        <v>95</v>
      </c>
      <c r="R32" s="113"/>
      <c r="S32" s="85"/>
      <c r="T32" s="85"/>
      <c r="U32" s="85"/>
      <c r="V32" s="81" t="s">
        <v>20</v>
      </c>
      <c r="W32" s="81" t="s">
        <v>20</v>
      </c>
      <c r="X32" s="91"/>
      <c r="Y32" s="91"/>
      <c r="Z32" s="91"/>
      <c r="AA32" s="91"/>
      <c r="AB32" s="91"/>
      <c r="AC32" s="88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82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1" customFormat="1" ht="19.5" customHeight="1" thickBot="1">
      <c r="A33" s="224"/>
      <c r="B33" s="180"/>
      <c r="C33" s="180"/>
      <c r="D33" s="137" t="s">
        <v>21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113"/>
      <c r="S33" s="85"/>
      <c r="T33" s="85"/>
      <c r="U33" s="85"/>
      <c r="V33" s="81" t="s">
        <v>20</v>
      </c>
      <c r="W33" s="81" t="s">
        <v>20</v>
      </c>
      <c r="X33" s="91"/>
      <c r="Y33" s="91"/>
      <c r="Z33" s="91"/>
      <c r="AA33" s="91"/>
      <c r="AB33" s="91"/>
      <c r="AC33" s="88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82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1" customFormat="1" ht="19.5" customHeight="1" thickBot="1">
      <c r="A34" s="224"/>
      <c r="B34" s="138" t="s">
        <v>143</v>
      </c>
      <c r="C34" s="138" t="s">
        <v>27</v>
      </c>
      <c r="D34" s="137" t="s">
        <v>19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113"/>
      <c r="S34" s="85" t="s">
        <v>95</v>
      </c>
      <c r="T34" s="85"/>
      <c r="U34" s="85"/>
      <c r="V34" s="81" t="s">
        <v>20</v>
      </c>
      <c r="W34" s="81" t="s">
        <v>20</v>
      </c>
      <c r="X34" s="91"/>
      <c r="Y34" s="91"/>
      <c r="Z34" s="91"/>
      <c r="AA34" s="91"/>
      <c r="AB34" s="91"/>
      <c r="AC34" s="88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82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1" customFormat="1" ht="15" customHeight="1" thickBot="1">
      <c r="A35" s="224"/>
      <c r="B35" s="227" t="s">
        <v>115</v>
      </c>
      <c r="C35" s="227" t="s">
        <v>116</v>
      </c>
      <c r="D35" s="108" t="s">
        <v>19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 t="s">
        <v>97</v>
      </c>
      <c r="U35" s="98"/>
      <c r="V35" s="81" t="s">
        <v>20</v>
      </c>
      <c r="W35" s="81" t="s">
        <v>20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  <c r="AW35" s="99"/>
      <c r="AX35" s="99"/>
      <c r="AY35" s="99"/>
      <c r="AZ35" s="99"/>
      <c r="BA35" s="99"/>
      <c r="BB35" s="99"/>
      <c r="BC35" s="99"/>
      <c r="BD35" s="99"/>
      <c r="BE35" s="82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1" customFormat="1" ht="15" customHeight="1" thickBot="1">
      <c r="A36" s="224"/>
      <c r="B36" s="228"/>
      <c r="C36" s="228"/>
      <c r="D36" s="108" t="s">
        <v>21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81" t="s">
        <v>20</v>
      </c>
      <c r="W36" s="81" t="s">
        <v>20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9"/>
      <c r="AW36" s="99"/>
      <c r="AX36" s="99"/>
      <c r="AY36" s="99"/>
      <c r="AZ36" s="99"/>
      <c r="BA36" s="99"/>
      <c r="BB36" s="99"/>
      <c r="BC36" s="99"/>
      <c r="BD36" s="99"/>
      <c r="BE36" s="82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1" customFormat="1" ht="19.5" customHeight="1" thickBot="1">
      <c r="A37" s="224"/>
      <c r="B37" s="179" t="s">
        <v>35</v>
      </c>
      <c r="C37" s="179" t="s">
        <v>117</v>
      </c>
      <c r="D37" s="137" t="s">
        <v>19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 t="s">
        <v>96</v>
      </c>
      <c r="Q37" s="85"/>
      <c r="R37" s="113"/>
      <c r="S37" s="85"/>
      <c r="T37" s="85"/>
      <c r="U37" s="85"/>
      <c r="V37" s="81" t="s">
        <v>20</v>
      </c>
      <c r="W37" s="81" t="s">
        <v>20</v>
      </c>
      <c r="X37" s="91"/>
      <c r="Y37" s="91"/>
      <c r="Z37" s="91"/>
      <c r="AA37" s="91"/>
      <c r="AB37" s="91"/>
      <c r="AC37" s="88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82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1" customFormat="1" ht="19.5" customHeight="1" thickBot="1">
      <c r="A38" s="224"/>
      <c r="B38" s="180"/>
      <c r="C38" s="180"/>
      <c r="D38" s="137" t="s">
        <v>21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13"/>
      <c r="S38" s="85"/>
      <c r="T38" s="85"/>
      <c r="U38" s="85"/>
      <c r="V38" s="81" t="s">
        <v>20</v>
      </c>
      <c r="W38" s="81" t="s">
        <v>20</v>
      </c>
      <c r="X38" s="91"/>
      <c r="Y38" s="91"/>
      <c r="Z38" s="91"/>
      <c r="AA38" s="91"/>
      <c r="AB38" s="91"/>
      <c r="AC38" s="88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82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1" customFormat="1" ht="19.5" customHeight="1" thickBot="1">
      <c r="A39" s="224"/>
      <c r="B39" s="138" t="s">
        <v>144</v>
      </c>
      <c r="C39" s="138" t="s">
        <v>27</v>
      </c>
      <c r="D39" s="137" t="s">
        <v>19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13"/>
      <c r="S39" s="85"/>
      <c r="T39" s="85" t="s">
        <v>95</v>
      </c>
      <c r="U39" s="85"/>
      <c r="V39" s="81" t="s">
        <v>20</v>
      </c>
      <c r="W39" s="81" t="s">
        <v>20</v>
      </c>
      <c r="X39" s="91"/>
      <c r="Y39" s="91"/>
      <c r="Z39" s="91"/>
      <c r="AA39" s="91"/>
      <c r="AB39" s="91"/>
      <c r="AC39" s="88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82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57" ht="19.5" customHeight="1" thickBot="1">
      <c r="A40" s="224"/>
      <c r="B40" s="227" t="s">
        <v>125</v>
      </c>
      <c r="C40" s="227" t="s">
        <v>126</v>
      </c>
      <c r="D40" s="108" t="s">
        <v>19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81" t="s">
        <v>20</v>
      </c>
      <c r="W40" s="81" t="s">
        <v>20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 t="s">
        <v>97</v>
      </c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82"/>
    </row>
    <row r="41" spans="1:57" ht="19.5" customHeight="1" thickBot="1">
      <c r="A41" s="224"/>
      <c r="B41" s="228"/>
      <c r="C41" s="228"/>
      <c r="D41" s="108" t="s">
        <v>21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81" t="s">
        <v>20</v>
      </c>
      <c r="W41" s="81" t="s">
        <v>20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82"/>
    </row>
    <row r="42" spans="1:57" ht="27" customHeight="1" thickBot="1">
      <c r="A42" s="224"/>
      <c r="B42" s="181" t="s">
        <v>127</v>
      </c>
      <c r="C42" s="181" t="s">
        <v>128</v>
      </c>
      <c r="D42" s="104" t="s">
        <v>19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113"/>
      <c r="S42" s="84"/>
      <c r="T42" s="84"/>
      <c r="U42" s="85"/>
      <c r="V42" s="81" t="s">
        <v>20</v>
      </c>
      <c r="W42" s="81" t="s">
        <v>20</v>
      </c>
      <c r="X42" s="91"/>
      <c r="Y42" s="91"/>
      <c r="Z42" s="91"/>
      <c r="AA42" s="91"/>
      <c r="AB42" s="91" t="s">
        <v>95</v>
      </c>
      <c r="AC42" s="88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7"/>
      <c r="AR42" s="87"/>
      <c r="AS42" s="87"/>
      <c r="AT42" s="87"/>
      <c r="AU42" s="87"/>
      <c r="AV42" s="91"/>
      <c r="AW42" s="91"/>
      <c r="AX42" s="91"/>
      <c r="AY42" s="91"/>
      <c r="AZ42" s="91"/>
      <c r="BA42" s="91"/>
      <c r="BB42" s="91"/>
      <c r="BC42" s="91"/>
      <c r="BD42" s="91"/>
      <c r="BE42" s="82"/>
    </row>
    <row r="43" spans="1:57" ht="27" customHeight="1" thickBot="1">
      <c r="A43" s="224"/>
      <c r="B43" s="182"/>
      <c r="C43" s="182"/>
      <c r="D43" s="104" t="s">
        <v>21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13"/>
      <c r="S43" s="84"/>
      <c r="T43" s="84"/>
      <c r="U43" s="85"/>
      <c r="V43" s="81" t="s">
        <v>20</v>
      </c>
      <c r="W43" s="81" t="s">
        <v>20</v>
      </c>
      <c r="X43" s="91"/>
      <c r="Y43" s="91"/>
      <c r="Z43" s="91"/>
      <c r="AA43" s="91"/>
      <c r="AB43" s="91"/>
      <c r="AC43" s="88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87"/>
      <c r="AR43" s="87"/>
      <c r="AS43" s="87"/>
      <c r="AT43" s="87"/>
      <c r="AU43" s="87"/>
      <c r="AV43" s="91"/>
      <c r="AW43" s="91"/>
      <c r="AX43" s="91"/>
      <c r="AY43" s="91"/>
      <c r="AZ43" s="91"/>
      <c r="BA43" s="91"/>
      <c r="BB43" s="91"/>
      <c r="BC43" s="91"/>
      <c r="BD43" s="91"/>
      <c r="BE43" s="82"/>
    </row>
    <row r="44" spans="1:57" ht="22.5" customHeight="1" thickBot="1">
      <c r="A44" s="224"/>
      <c r="B44" s="140" t="s">
        <v>129</v>
      </c>
      <c r="C44" s="139" t="s">
        <v>28</v>
      </c>
      <c r="D44" s="104" t="s">
        <v>19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113"/>
      <c r="S44" s="84"/>
      <c r="T44" s="84"/>
      <c r="U44" s="85"/>
      <c r="V44" s="81" t="s">
        <v>20</v>
      </c>
      <c r="W44" s="81" t="s">
        <v>20</v>
      </c>
      <c r="X44" s="91"/>
      <c r="Y44" s="91"/>
      <c r="Z44" s="91"/>
      <c r="AA44" s="91"/>
      <c r="AB44" s="91"/>
      <c r="AC44" s="88"/>
      <c r="AD44" s="91"/>
      <c r="AE44" s="91"/>
      <c r="AF44" s="91"/>
      <c r="AG44" s="91"/>
      <c r="AH44" s="91"/>
      <c r="AI44" s="91"/>
      <c r="AJ44" s="91"/>
      <c r="AK44" s="91" t="s">
        <v>95</v>
      </c>
      <c r="AL44" s="91"/>
      <c r="AM44" s="91"/>
      <c r="AN44" s="91"/>
      <c r="AO44" s="91"/>
      <c r="AP44" s="91"/>
      <c r="AQ44" s="87"/>
      <c r="AR44" s="87"/>
      <c r="AS44" s="87"/>
      <c r="AT44" s="87"/>
      <c r="AU44" s="87"/>
      <c r="AV44" s="91"/>
      <c r="AW44" s="91"/>
      <c r="AX44" s="91"/>
      <c r="AY44" s="91"/>
      <c r="AZ44" s="91"/>
      <c r="BA44" s="91"/>
      <c r="BB44" s="91"/>
      <c r="BC44" s="91"/>
      <c r="BD44" s="91"/>
      <c r="BE44" s="82"/>
    </row>
    <row r="45" spans="1:57" ht="22.5" customHeight="1" thickBot="1">
      <c r="A45" s="224"/>
      <c r="B45" s="227" t="s">
        <v>134</v>
      </c>
      <c r="C45" s="227" t="s">
        <v>135</v>
      </c>
      <c r="D45" s="111" t="s">
        <v>19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 t="s">
        <v>97</v>
      </c>
      <c r="V45" s="81" t="s">
        <v>20</v>
      </c>
      <c r="W45" s="81" t="s">
        <v>20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82"/>
    </row>
    <row r="46" spans="1:57" ht="22.5" customHeight="1" thickBot="1">
      <c r="A46" s="224"/>
      <c r="B46" s="228"/>
      <c r="C46" s="228"/>
      <c r="D46" s="111" t="s">
        <v>21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81" t="s">
        <v>20</v>
      </c>
      <c r="W46" s="81" t="s">
        <v>20</v>
      </c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82"/>
    </row>
    <row r="47" spans="1:57" ht="19.5" customHeight="1" thickBot="1">
      <c r="A47" s="224"/>
      <c r="B47" s="179" t="s">
        <v>136</v>
      </c>
      <c r="C47" s="179" t="s">
        <v>139</v>
      </c>
      <c r="D47" s="134" t="s">
        <v>19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73"/>
      <c r="S47" s="133"/>
      <c r="T47" s="133"/>
      <c r="U47" s="133"/>
      <c r="V47" s="81" t="s">
        <v>20</v>
      </c>
      <c r="W47" s="81" t="s">
        <v>20</v>
      </c>
      <c r="X47" s="133"/>
      <c r="Y47" s="133"/>
      <c r="Z47" s="133"/>
      <c r="AA47" s="133"/>
      <c r="AB47" s="133"/>
      <c r="AC47" s="7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82"/>
    </row>
    <row r="48" spans="1:57" ht="19.5" customHeight="1" thickBot="1">
      <c r="A48" s="224"/>
      <c r="B48" s="180"/>
      <c r="C48" s="180"/>
      <c r="D48" s="134" t="s">
        <v>21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73"/>
      <c r="S48" s="133"/>
      <c r="T48" s="133"/>
      <c r="U48" s="133"/>
      <c r="V48" s="81" t="s">
        <v>20</v>
      </c>
      <c r="W48" s="81" t="s">
        <v>20</v>
      </c>
      <c r="X48" s="133"/>
      <c r="Y48" s="133"/>
      <c r="Z48" s="133"/>
      <c r="AA48" s="133"/>
      <c r="AB48" s="133"/>
      <c r="AC48" s="7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82"/>
    </row>
    <row r="49" spans="1:57" ht="19.5" customHeight="1" thickBot="1">
      <c r="A49" s="224"/>
      <c r="B49" s="179" t="s">
        <v>137</v>
      </c>
      <c r="C49" s="179" t="s">
        <v>140</v>
      </c>
      <c r="D49" s="134" t="s">
        <v>19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73"/>
      <c r="S49" s="133"/>
      <c r="T49" s="133"/>
      <c r="U49" s="133"/>
      <c r="V49" s="81" t="s">
        <v>20</v>
      </c>
      <c r="W49" s="81" t="s">
        <v>20</v>
      </c>
      <c r="X49" s="133"/>
      <c r="Y49" s="133"/>
      <c r="Z49" s="133"/>
      <c r="AA49" s="133"/>
      <c r="AB49" s="133"/>
      <c r="AC49" s="7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82"/>
    </row>
    <row r="50" spans="1:57" ht="19.5" customHeight="1" thickBot="1">
      <c r="A50" s="224"/>
      <c r="B50" s="180"/>
      <c r="C50" s="180"/>
      <c r="D50" s="134" t="s">
        <v>21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73"/>
      <c r="S50" s="133"/>
      <c r="T50" s="133"/>
      <c r="U50" s="133"/>
      <c r="V50" s="81" t="s">
        <v>20</v>
      </c>
      <c r="W50" s="81" t="s">
        <v>20</v>
      </c>
      <c r="X50" s="133"/>
      <c r="Y50" s="133"/>
      <c r="Z50" s="133"/>
      <c r="AA50" s="133"/>
      <c r="AB50" s="133"/>
      <c r="AC50" s="7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82"/>
    </row>
    <row r="51" spans="1:57" ht="22.5" customHeight="1" thickBot="1">
      <c r="A51" s="224"/>
      <c r="B51" s="135" t="s">
        <v>138</v>
      </c>
      <c r="C51" s="135" t="s">
        <v>27</v>
      </c>
      <c r="D51" s="134" t="s">
        <v>19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73"/>
      <c r="S51" s="133"/>
      <c r="T51" s="133"/>
      <c r="U51" s="133" t="s">
        <v>96</v>
      </c>
      <c r="V51" s="81" t="s">
        <v>20</v>
      </c>
      <c r="W51" s="81" t="s">
        <v>20</v>
      </c>
      <c r="X51" s="133"/>
      <c r="Y51" s="133"/>
      <c r="Z51" s="133"/>
      <c r="AA51" s="133"/>
      <c r="AB51" s="133"/>
      <c r="AC51" s="7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82"/>
    </row>
    <row r="52" spans="1:57" ht="19.5" customHeight="1">
      <c r="A52" s="224"/>
      <c r="B52" s="190" t="s">
        <v>51</v>
      </c>
      <c r="C52" s="245"/>
      <c r="D52" s="2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 t="s">
        <v>20</v>
      </c>
      <c r="W52" s="170" t="s">
        <v>20</v>
      </c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170"/>
      <c r="AW52" s="170"/>
      <c r="AX52" s="170"/>
      <c r="AY52" s="170"/>
      <c r="AZ52" s="170"/>
      <c r="BA52" s="170"/>
      <c r="BB52" s="170"/>
      <c r="BC52" s="170"/>
      <c r="BD52" s="170"/>
      <c r="BE52" s="172"/>
    </row>
    <row r="53" spans="1:57" ht="15.75" customHeight="1" thickBot="1">
      <c r="A53" s="224"/>
      <c r="B53" s="247"/>
      <c r="C53" s="248"/>
      <c r="D53" s="249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171"/>
      <c r="AW53" s="171"/>
      <c r="AX53" s="171"/>
      <c r="AY53" s="171"/>
      <c r="AZ53" s="171"/>
      <c r="BA53" s="171"/>
      <c r="BB53" s="171"/>
      <c r="BC53" s="171"/>
      <c r="BD53" s="171"/>
      <c r="BE53" s="173"/>
    </row>
    <row r="54" spans="1:57" ht="24.75" customHeight="1" thickBot="1">
      <c r="A54" s="224"/>
      <c r="B54" s="174" t="s">
        <v>29</v>
      </c>
      <c r="C54" s="175"/>
      <c r="D54" s="176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 t="s">
        <v>20</v>
      </c>
      <c r="W54" s="81" t="s">
        <v>20</v>
      </c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2"/>
    </row>
    <row r="55" spans="1:57" ht="24.75" customHeight="1" thickBot="1">
      <c r="A55" s="224"/>
      <c r="B55" s="130" t="s">
        <v>132</v>
      </c>
      <c r="C55" s="255" t="s">
        <v>130</v>
      </c>
      <c r="D55" s="256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20</v>
      </c>
      <c r="W55" s="81" t="s">
        <v>20</v>
      </c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2"/>
    </row>
    <row r="56" spans="1:57" ht="24.75" customHeight="1" thickBot="1">
      <c r="A56" s="224"/>
      <c r="B56" s="130" t="s">
        <v>131</v>
      </c>
      <c r="C56" s="255" t="s">
        <v>133</v>
      </c>
      <c r="D56" s="256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20</v>
      </c>
      <c r="W56" s="81" t="s">
        <v>20</v>
      </c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250"/>
      <c r="AQ56" s="251"/>
      <c r="AR56" s="251"/>
      <c r="AS56" s="252"/>
      <c r="AT56" s="250"/>
      <c r="AU56" s="252"/>
      <c r="AV56" s="81"/>
      <c r="AW56" s="81"/>
      <c r="AX56" s="81"/>
      <c r="AY56" s="81"/>
      <c r="AZ56" s="81"/>
      <c r="BA56" s="81"/>
      <c r="BB56" s="81"/>
      <c r="BC56" s="81"/>
      <c r="BD56" s="81"/>
      <c r="BE56" s="82"/>
    </row>
    <row r="57" spans="1:57" ht="20.25" customHeight="1" thickBot="1">
      <c r="A57" s="224"/>
      <c r="B57" s="174" t="s">
        <v>30</v>
      </c>
      <c r="C57" s="175"/>
      <c r="D57" s="176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 t="s">
        <v>20</v>
      </c>
      <c r="W57" s="81" t="s">
        <v>20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2"/>
    </row>
    <row r="58" spans="1:58" s="9" customFormat="1" ht="19.5" customHeight="1" thickBot="1">
      <c r="A58" s="226"/>
      <c r="B58" s="237" t="s">
        <v>31</v>
      </c>
      <c r="C58" s="238"/>
      <c r="D58" s="23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 t="s">
        <v>20</v>
      </c>
      <c r="W58" s="80" t="s">
        <v>20</v>
      </c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101"/>
      <c r="BF58" s="51"/>
    </row>
    <row r="59" ht="21.75" customHeight="1"/>
    <row r="60" spans="2:22" ht="21.75" customHeight="1">
      <c r="B60" s="10"/>
      <c r="C60" s="11" t="s">
        <v>37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0"/>
    </row>
    <row r="61" spans="1:22" ht="21.75" customHeight="1">
      <c r="A61" s="12" t="s">
        <v>38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/>
  <mergeCells count="122">
    <mergeCell ref="S2:U2"/>
    <mergeCell ref="W2:Z2"/>
    <mergeCell ref="AS2:AU2"/>
    <mergeCell ref="BE2:BE6"/>
    <mergeCell ref="A5:BD5"/>
    <mergeCell ref="A1:BE1"/>
    <mergeCell ref="A2:A4"/>
    <mergeCell ref="B2:B4"/>
    <mergeCell ref="C2:C4"/>
    <mergeCell ref="D2:D4"/>
    <mergeCell ref="E2:H2"/>
    <mergeCell ref="J2:L2"/>
    <mergeCell ref="N2:Q2"/>
    <mergeCell ref="AA2:AD2"/>
    <mergeCell ref="AE2:AH2"/>
    <mergeCell ref="AJ2:AL2"/>
    <mergeCell ref="AN2:AQ2"/>
    <mergeCell ref="AW2:AZ2"/>
    <mergeCell ref="BA2:BD2"/>
    <mergeCell ref="E3:BD3"/>
    <mergeCell ref="A7:A58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0:B31"/>
    <mergeCell ref="C30:C31"/>
    <mergeCell ref="B32:B33"/>
    <mergeCell ref="C32:C33"/>
    <mergeCell ref="B35:B36"/>
    <mergeCell ref="C35:C36"/>
    <mergeCell ref="B37:B38"/>
    <mergeCell ref="C37:C38"/>
    <mergeCell ref="B40:B41"/>
    <mergeCell ref="C40:C41"/>
    <mergeCell ref="B42:B43"/>
    <mergeCell ref="C42:C43"/>
    <mergeCell ref="B45:B46"/>
    <mergeCell ref="C45:C46"/>
    <mergeCell ref="B47:B48"/>
    <mergeCell ref="C47:C48"/>
    <mergeCell ref="B49:B50"/>
    <mergeCell ref="C49:C50"/>
    <mergeCell ref="B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BC52:BC53"/>
    <mergeCell ref="BD52:BD53"/>
    <mergeCell ref="BE52:BE53"/>
    <mergeCell ref="B54:D54"/>
    <mergeCell ref="C55:D55"/>
    <mergeCell ref="AV52:AV53"/>
    <mergeCell ref="AW52:AW53"/>
    <mergeCell ref="AX52:AX53"/>
    <mergeCell ref="AY52:AY53"/>
    <mergeCell ref="AZ52:AZ53"/>
    <mergeCell ref="C56:D56"/>
    <mergeCell ref="AP56:AS56"/>
    <mergeCell ref="AT56:AU56"/>
    <mergeCell ref="B57:D57"/>
    <mergeCell ref="B58:D58"/>
    <mergeCell ref="BB52:BB53"/>
    <mergeCell ref="BA52:BA53"/>
    <mergeCell ref="AP52:AP53"/>
    <mergeCell ref="AQ52:AQ53"/>
    <mergeCell ref="AR52:AR53"/>
  </mergeCells>
  <hyperlinks>
    <hyperlink ref="A61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4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2020-12-14T08:27:40Z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