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04" activeTab="1"/>
  </bookViews>
  <sheets>
    <sheet name="Титул" sheetId="1" r:id="rId1"/>
    <sheet name="2 курс СК-246б" sheetId="2" r:id="rId2"/>
    <sheet name="ЭКЗ 2 курс СК-246б" sheetId="3" r:id="rId3"/>
    <sheet name="3 курс СК-323б" sheetId="4" r:id="rId4"/>
    <sheet name="ЭКЗ 3 курс СК-323б" sheetId="5" r:id="rId5"/>
    <sheet name="4 курс СК-486б" sheetId="6" r:id="rId6"/>
    <sheet name="ЭКЗ 4 курс СК-486б" sheetId="7" r:id="rId7"/>
  </sheets>
  <definedNames>
    <definedName name="_xlnm.Print_Area" localSheetId="1">'2 курс СК-246б'!$A$1:$BE$56</definedName>
    <definedName name="_xlnm.Print_Area" localSheetId="3">'3 курс СК-323б'!$A$1:$BF$64</definedName>
    <definedName name="_xlnm.Print_Area" localSheetId="5">'4 курс СК-486б'!$A$1:$BE$48</definedName>
    <definedName name="_xlnm.Print_Area" localSheetId="0">'Титул'!$A$1:$Q$16</definedName>
    <definedName name="_xlnm.Print_Area" localSheetId="2">'ЭКЗ 2 курс СК-246б'!$A$1:$BE$56</definedName>
    <definedName name="_xlnm.Print_Area" localSheetId="4">'ЭКЗ 3 курс СК-323б'!$A$1:$BF$64</definedName>
    <definedName name="_xlnm.Print_Area" localSheetId="6">'ЭКЗ 4 курс СК-486б'!$A$1:$BE$48</definedName>
  </definedNames>
  <calcPr fullCalcOnLoad="1"/>
</workbook>
</file>

<file path=xl/sharedStrings.xml><?xml version="1.0" encoding="utf-8"?>
<sst xmlns="http://schemas.openxmlformats.org/spreadsheetml/2006/main" count="2972" uniqueCount="163">
  <si>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</si>
  <si>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</si>
  <si>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</si>
  <si>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</si>
  <si>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</si>
  <si>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</si>
  <si>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</si>
  <si>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</si>
  <si>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</si>
  <si>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</si>
  <si>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</si>
  <si>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</si>
  <si>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</si>
  <si>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</si>
  <si>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</si>
  <si>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</si>
  <si>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</si>
  <si>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</si>
  <si>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</si>
  <si>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ОГСЭ.00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</si>
  <si>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</si>
  <si>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</si>
  <si>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</si>
  <si>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</si>
  <si>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</si>
  <si>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</si>
  <si>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</si>
  <si>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ОГСЭ.03</t>
  </si>
  <si>
    <t>ОГСЭ.04</t>
  </si>
  <si>
    <t xml:space="preserve">Физическая культура </t>
  </si>
  <si>
    <t>ЕН00</t>
  </si>
  <si>
    <t>Математический и общий естественно-научный цикл</t>
  </si>
  <si>
    <t>ЕН.01</t>
  </si>
  <si>
    <t>Математика</t>
  </si>
  <si>
    <t>ЕН.02</t>
  </si>
  <si>
    <t>П.00</t>
  </si>
  <si>
    <t xml:space="preserve">Профессиональный цикл </t>
  </si>
  <si>
    <t>ОП. 00</t>
  </si>
  <si>
    <t>Общепрофессиональные дисциплины</t>
  </si>
  <si>
    <t>ОП. 01</t>
  </si>
  <si>
    <t>ОП. 02</t>
  </si>
  <si>
    <t>ОП. 03</t>
  </si>
  <si>
    <t>ОП. 07</t>
  </si>
  <si>
    <t>Безопасность жизнедеятельности</t>
  </si>
  <si>
    <t>ПМ. 00</t>
  </si>
  <si>
    <t>Профессиональные модули</t>
  </si>
  <si>
    <t>ПМ. 01</t>
  </si>
  <si>
    <t>МДК.01.01</t>
  </si>
  <si>
    <t>УП. 01</t>
  </si>
  <si>
    <t>Учебная практика</t>
  </si>
  <si>
    <t>Производственная практика</t>
  </si>
  <si>
    <t>ПМ.05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</si>
  <si>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</si>
  <si>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</si>
  <si>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</si>
  <si>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</si>
  <si>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</si>
  <si>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Э</t>
  </si>
  <si>
    <t>Иностранный язык</t>
  </si>
  <si>
    <t>ПМ. 02</t>
  </si>
  <si>
    <t>МДК.02.01</t>
  </si>
  <si>
    <t>УП. 02</t>
  </si>
  <si>
    <t>ПП.03</t>
  </si>
  <si>
    <t>ПП.04</t>
  </si>
  <si>
    <t>Утверждаю</t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</si>
  <si>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</si>
  <si>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</si>
  <si>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t>ПМ.03</t>
  </si>
  <si>
    <t>МДК 03.01</t>
  </si>
  <si>
    <t>ПМ.04</t>
  </si>
  <si>
    <t>2 курс</t>
  </si>
  <si>
    <t>3 курс</t>
  </si>
  <si>
    <t>УП.05</t>
  </si>
  <si>
    <t>Компьютерное моделирование</t>
  </si>
  <si>
    <t>Электронная техника</t>
  </si>
  <si>
    <t>Теория  электросвязи</t>
  </si>
  <si>
    <t>Вычислитеная техника</t>
  </si>
  <si>
    <t>ОП.04</t>
  </si>
  <si>
    <t>ОП.05</t>
  </si>
  <si>
    <t>Электрорадиоизмерения</t>
  </si>
  <si>
    <t>Основы телекоммуникаций</t>
  </si>
  <si>
    <t>ОП.08</t>
  </si>
  <si>
    <t>ОП. 09</t>
  </si>
  <si>
    <t xml:space="preserve">Инженерная графика </t>
  </si>
  <si>
    <t>ОП.06</t>
  </si>
  <si>
    <t>Технология монтажа и обслуживания компьютерных сетей</t>
  </si>
  <si>
    <t>Техническая эксплуатация информационно-коммуникационных сетей связи</t>
  </si>
  <si>
    <t>МДК.01.02</t>
  </si>
  <si>
    <t>МДК.01.03</t>
  </si>
  <si>
    <t>Технология монтажа и облуживания транспортных сетей и сетей доступа</t>
  </si>
  <si>
    <t>Технология монтажа и облуживания мультисервисных сетей</t>
  </si>
  <si>
    <t>Теория электрических сетей</t>
  </si>
  <si>
    <t>Энергоснабжение телекоммуникаионных систем</t>
  </si>
  <si>
    <t>ОП. 08</t>
  </si>
  <si>
    <t>ОП. 10</t>
  </si>
  <si>
    <t xml:space="preserve">Основы радиосвязи и телевидения </t>
  </si>
  <si>
    <t>Обеспечение информационной безопасности телекоммуникационных систем и информационно-коммуникационных сетей связи</t>
  </si>
  <si>
    <t>Технология применения программно-аппаратных средств защиты информации в телекоммуникационных системах и информационно-комуникационных сетях связи</t>
  </si>
  <si>
    <t xml:space="preserve">Техническая эксплуатация телекоммуникационных систем </t>
  </si>
  <si>
    <t xml:space="preserve">Технология монтажа и обслуживания телекоммуникационных систем с коммутацией каналов </t>
  </si>
  <si>
    <t>МДК 03.02</t>
  </si>
  <si>
    <t>Технология монтажа и обслуживания телекоммуникационных систем с коммутацией пакетов</t>
  </si>
  <si>
    <t>МДК 03.03</t>
  </si>
  <si>
    <t>МДК 03.04</t>
  </si>
  <si>
    <t>Технология монтажа и обслуживания телекоммуникационных систем и направляющих систем электросвязи</t>
  </si>
  <si>
    <t>Технология монтажа и обслуживания телекоммуникационных систем и охранно-пожарных системы связи</t>
  </si>
  <si>
    <t xml:space="preserve">Участие в организации производственной деятельности малого структурного подразделения </t>
  </si>
  <si>
    <t>МДК 04.01</t>
  </si>
  <si>
    <t xml:space="preserve">Планирование и организация работы структурного подразделения </t>
  </si>
  <si>
    <t>Выполнение работ по рабочей профессии 14601 Монтажник оборудования связи</t>
  </si>
  <si>
    <t>Технология работы монтажника оборудования связи</t>
  </si>
  <si>
    <t xml:space="preserve">Учебная практика </t>
  </si>
  <si>
    <t>4 курс</t>
  </si>
  <si>
    <t>МДК 04.02</t>
  </si>
  <si>
    <t xml:space="preserve">Современные технологии управления структурным подразделением </t>
  </si>
  <si>
    <t>ПДП</t>
  </si>
  <si>
    <t xml:space="preserve">Преддипломная практика </t>
  </si>
  <si>
    <t>МДК.02.02</t>
  </si>
  <si>
    <t>ОГСЭ.05</t>
  </si>
  <si>
    <t xml:space="preserve">Русский язык и культура речи </t>
  </si>
  <si>
    <t>ГИА.00</t>
  </si>
  <si>
    <t xml:space="preserve">Государственная (итоговая) аттестация </t>
  </si>
  <si>
    <t>Подготовка к ИГА</t>
  </si>
  <si>
    <t>Защита ДП</t>
  </si>
  <si>
    <t xml:space="preserve">В </t>
  </si>
  <si>
    <t>Технология применения комплексной системы защиты информации в телекоммуникационных системах и информационно-комуникационных сетях связи</t>
  </si>
  <si>
    <t>МДК 05.01</t>
  </si>
  <si>
    <t xml:space="preserve">Директор </t>
  </si>
  <si>
    <t>ДЗ</t>
  </si>
  <si>
    <t>З</t>
  </si>
  <si>
    <t>Эк</t>
  </si>
  <si>
    <t>ПМ.06</t>
  </si>
  <si>
    <t>Основы предпринимательства и трудоустройства на работу</t>
  </si>
  <si>
    <t>Способы поиска работы, трудоустройство</t>
  </si>
  <si>
    <t>МДК.06.01</t>
  </si>
  <si>
    <t>Общий гуманитарный и социально-экономический цикл</t>
  </si>
  <si>
    <r>
      <rPr>
        <u val="single"/>
        <sz val="11"/>
        <rFont val="Times New Roman"/>
        <family val="1"/>
      </rPr>
      <t xml:space="preserve">                                            </t>
    </r>
    <r>
      <rPr>
        <sz val="11"/>
        <rFont val="Times New Roman"/>
        <family val="1"/>
      </rPr>
      <t xml:space="preserve"> И.И. Тубер</t>
    </r>
  </si>
  <si>
    <r>
      <t>"</t>
    </r>
    <r>
      <rPr>
        <u val="single"/>
        <sz val="11"/>
        <rFont val="Times New Roman"/>
        <family val="1"/>
      </rPr>
      <t xml:space="preserve">      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                                </t>
    </r>
    <r>
      <rPr>
        <sz val="11"/>
        <rFont val="Times New Roman"/>
        <family val="1"/>
      </rPr>
      <t>20</t>
    </r>
    <r>
      <rPr>
        <u val="single"/>
        <sz val="11"/>
        <rFont val="Times New Roman"/>
        <family val="1"/>
      </rPr>
      <t xml:space="preserve">     </t>
    </r>
    <r>
      <rPr>
        <sz val="11"/>
        <rFont val="Times New Roman"/>
        <family val="1"/>
      </rPr>
      <t>г.</t>
    </r>
  </si>
  <si>
    <t xml:space="preserve">КАЛЕНДАРНЫЙ УЧЕБНЫЙ ГРАФИК </t>
  </si>
  <si>
    <t>ГБПОУ «Южно-Уральский государственный технический колледж»</t>
  </si>
  <si>
    <t xml:space="preserve">по специальности среднего профессионального образования </t>
  </si>
  <si>
    <r>
      <t xml:space="preserve">по программе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подготовки</t>
    </r>
  </si>
  <si>
    <r>
      <t xml:space="preserve">Форма обучения - </t>
    </r>
    <r>
      <rPr>
        <u val="single"/>
        <sz val="12"/>
        <rFont val="Times New Roman"/>
        <family val="1"/>
      </rPr>
      <t>очная</t>
    </r>
  </si>
  <si>
    <r>
      <t>Зав. учебной частью</t>
    </r>
    <r>
      <rPr>
        <u val="single"/>
        <sz val="12"/>
        <rFont val="Times New Roman"/>
        <family val="1"/>
      </rPr>
      <t xml:space="preserve">                                         </t>
    </r>
    <r>
      <rPr>
        <sz val="12"/>
        <rFont val="Times New Roman"/>
        <family val="1"/>
      </rPr>
      <t>Н.В. Тур</t>
    </r>
  </si>
  <si>
    <t>11.02.11 Сети связи и системы коммутации</t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</si>
  <si>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</si>
  <si>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3 года и 6 мес.</t>
    </r>
  </si>
  <si>
    <t>МДК 06.02</t>
  </si>
  <si>
    <t>Основы предпринимательства, открытие собственного дела</t>
  </si>
  <si>
    <t xml:space="preserve">Основы предпринимательства и трудоустройства на работу </t>
  </si>
  <si>
    <t>УП.06</t>
  </si>
  <si>
    <t>Э(к)</t>
  </si>
  <si>
    <t>28.09.20-03.10.20</t>
  </si>
  <si>
    <t>26.10.20-31.10.20</t>
  </si>
  <si>
    <t>30.11.20-05.12.20</t>
  </si>
  <si>
    <t>28.12.20-02.01.21</t>
  </si>
  <si>
    <t>29.03.21-03.04.21</t>
  </si>
  <si>
    <t>26.04.21-01.05.21</t>
  </si>
  <si>
    <t>31.05.21-05.06.21</t>
  </si>
  <si>
    <t>28.06.21-03.07.21</t>
  </si>
  <si>
    <t>Годовой календарный график учебной группы № СК-246/б по специальности 11.02.11 Сети связи и системы коммутации (базовая подготовка) 
на 2020-2021 учебный год (с 01 сентября 2020 года по 31 августа 2021 г.)</t>
  </si>
  <si>
    <t>Годовой календарный график учебной группы № СК-323/б по специальности 11.02.11 Сети связи и системы коммутации (базовая подготовка) на 2020-2021 учебный год
(с 01 сентября 2020 года по 31 августа 2021 года)</t>
  </si>
  <si>
    <t>Годовой календарный график учебной группы № СК-486/б по специальности 11.02.11 "Сети связи и системы коммутации" (Базовая подготовка) на 2020-2021 учебный год 
(с 01 сентября 2020 года по 31 августа 2021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</si>
</sst>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/>
      <top>
        <color indexed="63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92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49" fillId="0" borderId="0" xfId="0" applyFont="1" applyAlignment="1">
      <alignment/>
    </xf>
    <xf numFmtId="0" fontId="10" fillId="0" borderId="0" xfId="53">
      <alignment/>
      <protection/>
    </xf>
    <xf numFmtId="0" fontId="12" fillId="0" borderId="10" xfId="53" applyFont="1" applyBorder="1" applyAlignment="1">
      <alignment horizontal="center" vertical="center" textRotation="90"/>
      <protection/>
    </xf>
    <xf numFmtId="0" fontId="17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9" fillId="0" borderId="0" xfId="53" applyFont="1">
      <alignment/>
      <protection/>
    </xf>
    <xf numFmtId="0" fontId="10" fillId="0" borderId="0" xfId="53" applyBorder="1">
      <alignment/>
      <protection/>
    </xf>
    <xf numFmtId="0" fontId="9" fillId="0" borderId="0" xfId="53" applyFont="1" applyAlignment="1">
      <alignment/>
      <protection/>
    </xf>
    <xf numFmtId="0" fontId="19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10" fillId="0" borderId="0" xfId="53" applyAlignment="1">
      <alignment/>
      <protection/>
    </xf>
    <xf numFmtId="0" fontId="6" fillId="36" borderId="10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70" fillId="0" borderId="0" xfId="0" applyFont="1" applyAlignment="1">
      <alignment horizontal="left" vertical="center"/>
    </xf>
    <xf numFmtId="0" fontId="70" fillId="33" borderId="0" xfId="0" applyFont="1" applyFill="1" applyAlignment="1">
      <alignment horizontal="left" vertical="center"/>
    </xf>
    <xf numFmtId="0" fontId="70" fillId="36" borderId="0" xfId="0" applyFont="1" applyFill="1" applyAlignment="1">
      <alignment horizontal="left" vertical="center"/>
    </xf>
    <xf numFmtId="0" fontId="14" fillId="36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6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4" fillId="36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71" fillId="0" borderId="0" xfId="0" applyFont="1" applyAlignment="1">
      <alignment horizontal="left"/>
    </xf>
    <xf numFmtId="0" fontId="71" fillId="33" borderId="0" xfId="0" applyFont="1" applyFill="1" applyAlignment="1">
      <alignment horizontal="left"/>
    </xf>
    <xf numFmtId="0" fontId="71" fillId="35" borderId="0" xfId="0" applyFont="1" applyFill="1" applyAlignment="1">
      <alignment horizontal="left"/>
    </xf>
    <xf numFmtId="0" fontId="71" fillId="36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2" fillId="0" borderId="11" xfId="53" applyFont="1" applyBorder="1" applyAlignment="1">
      <alignment horizontal="center" vertical="center" textRotation="90"/>
      <protection/>
    </xf>
    <xf numFmtId="0" fontId="2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 wrapText="1"/>
    </xf>
    <xf numFmtId="0" fontId="26" fillId="36" borderId="11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0" fontId="26" fillId="35" borderId="14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/>
    </xf>
    <xf numFmtId="0" fontId="14" fillId="0" borderId="10" xfId="53" applyFont="1" applyBorder="1" applyAlignment="1">
      <alignment horizontal="center" vertical="center" textRotation="90"/>
      <protection/>
    </xf>
    <xf numFmtId="0" fontId="14" fillId="0" borderId="10" xfId="53" applyFont="1" applyBorder="1" applyAlignment="1">
      <alignment horizontal="center" vertical="center" textRotation="90" wrapText="1"/>
      <protection/>
    </xf>
    <xf numFmtId="1" fontId="14" fillId="0" borderId="10" xfId="53" applyNumberFormat="1" applyFont="1" applyBorder="1" applyAlignment="1">
      <alignment horizontal="center" vertical="center" textRotation="90" wrapText="1"/>
      <protection/>
    </xf>
    <xf numFmtId="0" fontId="14" fillId="36" borderId="10" xfId="53" applyFont="1" applyFill="1" applyBorder="1" applyAlignment="1">
      <alignment horizontal="center" vertical="center" textRotation="90" wrapText="1"/>
      <protection/>
    </xf>
    <xf numFmtId="0" fontId="14" fillId="36" borderId="10" xfId="53" applyFont="1" applyFill="1" applyBorder="1" applyAlignment="1">
      <alignment horizontal="center" vertical="center" textRotation="90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top" wrapText="1"/>
    </xf>
    <xf numFmtId="0" fontId="29" fillId="36" borderId="10" xfId="0" applyFont="1" applyFill="1" applyBorder="1" applyAlignment="1">
      <alignment horizontal="left" vertical="top"/>
    </xf>
    <xf numFmtId="0" fontId="29" fillId="36" borderId="14" xfId="0" applyFont="1" applyFill="1" applyBorder="1" applyAlignment="1">
      <alignment horizontal="left" vertical="top" wrapText="1"/>
    </xf>
    <xf numFmtId="0" fontId="29" fillId="36" borderId="11" xfId="0" applyFont="1" applyFill="1" applyBorder="1" applyAlignment="1">
      <alignment horizontal="left" vertical="top" wrapText="1"/>
    </xf>
    <xf numFmtId="0" fontId="71" fillId="0" borderId="0" xfId="0" applyFont="1" applyFill="1" applyAlignment="1">
      <alignment horizontal="left"/>
    </xf>
    <xf numFmtId="0" fontId="6" fillId="36" borderId="12" xfId="0" applyFont="1" applyFill="1" applyBorder="1" applyAlignment="1">
      <alignment horizontal="left" vertical="center" wrapText="1"/>
    </xf>
    <xf numFmtId="0" fontId="29" fillId="36" borderId="14" xfId="0" applyFont="1" applyFill="1" applyBorder="1" applyAlignment="1">
      <alignment horizontal="left" vertical="center" wrapText="1"/>
    </xf>
    <xf numFmtId="0" fontId="2" fillId="0" borderId="0" xfId="53" applyFont="1" applyBorder="1">
      <alignment/>
      <protection/>
    </xf>
    <xf numFmtId="0" fontId="29" fillId="36" borderId="10" xfId="0" applyFont="1" applyFill="1" applyBorder="1" applyAlignment="1">
      <alignment horizontal="left" vertical="center"/>
    </xf>
    <xf numFmtId="0" fontId="29" fillId="36" borderId="11" xfId="0" applyFont="1" applyFill="1" applyBorder="1" applyAlignment="1">
      <alignment horizontal="left" vertical="center" wrapText="1"/>
    </xf>
    <xf numFmtId="0" fontId="26" fillId="36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14" fillId="36" borderId="14" xfId="0" applyFont="1" applyFill="1" applyBorder="1" applyAlignment="1">
      <alignment horizontal="left" vertical="center" wrapText="1"/>
    </xf>
    <xf numFmtId="0" fontId="14" fillId="36" borderId="11" xfId="0" applyFont="1" applyFill="1" applyBorder="1" applyAlignment="1">
      <alignment horizontal="left" vertical="center" wrapText="1"/>
    </xf>
    <xf numFmtId="0" fontId="70" fillId="0" borderId="0" xfId="0" applyFont="1" applyAlignment="1">
      <alignment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5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3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14" fillId="36" borderId="14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left" vertical="center" wrapText="1"/>
    </xf>
    <xf numFmtId="0" fontId="26" fillId="36" borderId="14" xfId="0" applyFont="1" applyFill="1" applyBorder="1" applyAlignment="1">
      <alignment horizontal="left" vertical="center" wrapText="1"/>
    </xf>
    <xf numFmtId="0" fontId="28" fillId="36" borderId="10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textRotation="90"/>
    </xf>
    <xf numFmtId="0" fontId="2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left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9" fillId="0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horizontal="center" vertical="center"/>
    </xf>
    <xf numFmtId="0" fontId="29" fillId="39" borderId="13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left" vertical="center" wrapText="1"/>
    </xf>
    <xf numFmtId="0" fontId="26" fillId="36" borderId="14" xfId="0" applyFont="1" applyFill="1" applyBorder="1" applyAlignment="1">
      <alignment horizontal="left" vertical="center" wrapText="1"/>
    </xf>
    <xf numFmtId="0" fontId="26" fillId="36" borderId="18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28" fillId="36" borderId="10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textRotation="90"/>
    </xf>
    <xf numFmtId="0" fontId="2" fillId="0" borderId="0" xfId="53" applyFont="1" applyAlignment="1">
      <alignment horizontal="right"/>
      <protection/>
    </xf>
    <xf numFmtId="0" fontId="10" fillId="0" borderId="0" xfId="53" applyAlignment="1">
      <alignment horizontal="right"/>
      <protection/>
    </xf>
    <xf numFmtId="0" fontId="2" fillId="0" borderId="0" xfId="53" applyFont="1" applyBorder="1" applyAlignment="1">
      <alignment horizontal="right"/>
      <protection/>
    </xf>
    <xf numFmtId="0" fontId="9" fillId="0" borderId="0" xfId="53" applyFont="1" applyAlignment="1">
      <alignment/>
      <protection/>
    </xf>
    <xf numFmtId="0" fontId="16" fillId="0" borderId="0" xfId="53" applyFont="1" applyAlignment="1">
      <alignment horizontal="center" vertical="center"/>
      <protection/>
    </xf>
    <xf numFmtId="0" fontId="15" fillId="0" borderId="0" xfId="53" applyFont="1" applyAlignment="1">
      <alignment horizontal="center" vertical="center"/>
      <protection/>
    </xf>
    <xf numFmtId="0" fontId="20" fillId="0" borderId="0" xfId="53" applyFont="1" applyAlignment="1">
      <alignment horizontal="center" vertical="center"/>
      <protection/>
    </xf>
    <xf numFmtId="0" fontId="21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 vertical="center"/>
      <protection/>
    </xf>
    <xf numFmtId="0" fontId="74" fillId="0" borderId="19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14" fillId="0" borderId="19" xfId="53" applyFont="1" applyBorder="1" applyAlignment="1">
      <alignment horizontal="center" vertical="center"/>
      <protection/>
    </xf>
    <xf numFmtId="0" fontId="14" fillId="0" borderId="17" xfId="53" applyFont="1" applyBorder="1" applyAlignment="1">
      <alignment horizontal="center" vertical="center"/>
      <protection/>
    </xf>
    <xf numFmtId="0" fontId="14" fillId="0" borderId="13" xfId="53" applyFont="1" applyBorder="1" applyAlignment="1">
      <alignment horizontal="center" vertical="center"/>
      <protection/>
    </xf>
    <xf numFmtId="0" fontId="13" fillId="0" borderId="14" xfId="53" applyFont="1" applyBorder="1" applyAlignment="1">
      <alignment horizontal="center" vertical="center" textRotation="90" wrapText="1"/>
      <protection/>
    </xf>
    <xf numFmtId="0" fontId="13" fillId="0" borderId="16" xfId="53" applyFont="1" applyBorder="1" applyAlignment="1">
      <alignment horizontal="center" vertical="center" textRotation="90" wrapText="1"/>
      <protection/>
    </xf>
    <xf numFmtId="0" fontId="13" fillId="0" borderId="18" xfId="53" applyFont="1" applyBorder="1" applyAlignment="1">
      <alignment horizontal="center" vertical="center" textRotation="90" wrapText="1"/>
      <protection/>
    </xf>
    <xf numFmtId="0" fontId="29" fillId="33" borderId="14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8" fillId="36" borderId="14" xfId="0" applyFont="1" applyFill="1" applyBorder="1" applyAlignment="1">
      <alignment horizontal="center" vertical="center"/>
    </xf>
    <xf numFmtId="0" fontId="28" fillId="36" borderId="1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left" vertical="center" wrapText="1"/>
    </xf>
    <xf numFmtId="0" fontId="14" fillId="36" borderId="14" xfId="0" applyFont="1" applyFill="1" applyBorder="1" applyAlignment="1">
      <alignment horizontal="left" vertical="center" wrapText="1"/>
    </xf>
    <xf numFmtId="0" fontId="14" fillId="36" borderId="18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5" fillId="37" borderId="14" xfId="0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horizontal="left" vertical="center" wrapText="1"/>
    </xf>
    <xf numFmtId="0" fontId="13" fillId="37" borderId="18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3" fillId="35" borderId="14" xfId="0" applyFont="1" applyFill="1" applyBorder="1" applyAlignment="1">
      <alignment horizontal="left" vertical="center" wrapText="1"/>
    </xf>
    <xf numFmtId="0" fontId="13" fillId="35" borderId="18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3" fillId="36" borderId="14" xfId="42" applyFont="1" applyFill="1" applyBorder="1" applyAlignment="1" applyProtection="1">
      <alignment horizontal="center" vertical="center" textRotation="90"/>
      <protection/>
    </xf>
    <xf numFmtId="0" fontId="3" fillId="36" borderId="16" xfId="42" applyFont="1" applyFill="1" applyBorder="1" applyAlignment="1" applyProtection="1">
      <alignment horizontal="center" vertical="center" textRotation="90"/>
      <protection/>
    </xf>
    <xf numFmtId="0" fontId="3" fillId="36" borderId="18" xfId="42" applyFont="1" applyFill="1" applyBorder="1" applyAlignment="1" applyProtection="1">
      <alignment horizontal="center" vertical="center" textRotation="90"/>
      <protection/>
    </xf>
    <xf numFmtId="0" fontId="7" fillId="33" borderId="14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wrapText="1"/>
    </xf>
    <xf numFmtId="0" fontId="13" fillId="33" borderId="21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wrapText="1"/>
    </xf>
    <xf numFmtId="0" fontId="13" fillId="33" borderId="22" xfId="0" applyFont="1" applyFill="1" applyBorder="1" applyAlignment="1">
      <alignment horizontal="left" wrapText="1"/>
    </xf>
    <xf numFmtId="0" fontId="13" fillId="33" borderId="23" xfId="0" applyFont="1" applyFill="1" applyBorder="1" applyAlignment="1">
      <alignment horizontal="left" wrapText="1"/>
    </xf>
    <xf numFmtId="0" fontId="13" fillId="33" borderId="15" xfId="0" applyFont="1" applyFill="1" applyBorder="1" applyAlignment="1">
      <alignment horizontal="left" wrapText="1"/>
    </xf>
    <xf numFmtId="0" fontId="14" fillId="35" borderId="14" xfId="0" applyFont="1" applyFill="1" applyBorder="1" applyAlignment="1">
      <alignment horizontal="left" vertical="center" wrapText="1"/>
    </xf>
    <xf numFmtId="0" fontId="14" fillId="35" borderId="18" xfId="0" applyFont="1" applyFill="1" applyBorder="1" applyAlignment="1">
      <alignment horizontal="left" vertical="center" wrapText="1"/>
    </xf>
    <xf numFmtId="0" fontId="29" fillId="35" borderId="14" xfId="0" applyFont="1" applyFill="1" applyBorder="1" applyAlignment="1">
      <alignment horizontal="left" vertical="center" wrapText="1"/>
    </xf>
    <xf numFmtId="0" fontId="29" fillId="35" borderId="18" xfId="0" applyFont="1" applyFill="1" applyBorder="1" applyAlignment="1">
      <alignment horizontal="left" vertical="center" wrapText="1"/>
    </xf>
    <xf numFmtId="0" fontId="29" fillId="36" borderId="14" xfId="0" applyFont="1" applyFill="1" applyBorder="1" applyAlignment="1">
      <alignment horizontal="left" vertical="top" wrapText="1"/>
    </xf>
    <xf numFmtId="0" fontId="29" fillId="36" borderId="18" xfId="0" applyFont="1" applyFill="1" applyBorder="1" applyAlignment="1">
      <alignment horizontal="left" vertical="top" wrapText="1"/>
    </xf>
    <xf numFmtId="0" fontId="14" fillId="36" borderId="24" xfId="0" applyFont="1" applyFill="1" applyBorder="1" applyAlignment="1">
      <alignment horizontal="left" vertical="center" wrapText="1"/>
    </xf>
    <xf numFmtId="0" fontId="29" fillId="36" borderId="14" xfId="0" applyFont="1" applyFill="1" applyBorder="1" applyAlignment="1">
      <alignment horizontal="left" vertical="center" wrapText="1"/>
    </xf>
    <xf numFmtId="0" fontId="29" fillId="36" borderId="24" xfId="0" applyFont="1" applyFill="1" applyBorder="1" applyAlignment="1">
      <alignment horizontal="left" vertical="center" wrapText="1"/>
    </xf>
    <xf numFmtId="0" fontId="14" fillId="36" borderId="16" xfId="0" applyFont="1" applyFill="1" applyBorder="1" applyAlignment="1">
      <alignment horizontal="left" vertical="center" wrapText="1"/>
    </xf>
    <xf numFmtId="0" fontId="29" fillId="36" borderId="16" xfId="0" applyFont="1" applyFill="1" applyBorder="1" applyAlignment="1">
      <alignment horizontal="left" vertical="center" wrapText="1"/>
    </xf>
    <xf numFmtId="0" fontId="29" fillId="36" borderId="18" xfId="0" applyFont="1" applyFill="1" applyBorder="1" applyAlignment="1">
      <alignment horizontal="left" vertical="center" wrapText="1"/>
    </xf>
    <xf numFmtId="0" fontId="28" fillId="35" borderId="14" xfId="0" applyFont="1" applyFill="1" applyBorder="1" applyAlignment="1">
      <alignment horizontal="left" vertical="center" wrapText="1"/>
    </xf>
    <xf numFmtId="0" fontId="28" fillId="35" borderId="18" xfId="0" applyFont="1" applyFill="1" applyBorder="1" applyAlignment="1">
      <alignment horizontal="left" vertical="center" wrapText="1"/>
    </xf>
    <xf numFmtId="0" fontId="26" fillId="36" borderId="14" xfId="0" applyFont="1" applyFill="1" applyBorder="1" applyAlignment="1">
      <alignment horizontal="left" vertical="center" wrapText="1"/>
    </xf>
    <xf numFmtId="0" fontId="26" fillId="36" borderId="18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8" fillId="33" borderId="14" xfId="0" applyFont="1" applyFill="1" applyBorder="1" applyAlignment="1">
      <alignment horizontal="left" vertical="top" wrapText="1"/>
    </xf>
    <xf numFmtId="0" fontId="28" fillId="33" borderId="18" xfId="0" applyFont="1" applyFill="1" applyBorder="1" applyAlignment="1">
      <alignment horizontal="left" vertical="top" wrapText="1"/>
    </xf>
    <xf numFmtId="0" fontId="28" fillId="33" borderId="14" xfId="0" applyFont="1" applyFill="1" applyBorder="1" applyAlignment="1">
      <alignment horizontal="left" vertical="center" wrapText="1"/>
    </xf>
    <xf numFmtId="0" fontId="28" fillId="33" borderId="18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13" fillId="36" borderId="18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left" vertical="top" wrapText="1"/>
    </xf>
    <xf numFmtId="0" fontId="5" fillId="35" borderId="18" xfId="0" applyFont="1" applyFill="1" applyBorder="1" applyAlignment="1">
      <alignment horizontal="left" vertical="top" wrapText="1"/>
    </xf>
    <xf numFmtId="0" fontId="28" fillId="35" borderId="14" xfId="0" applyFont="1" applyFill="1" applyBorder="1" applyAlignment="1">
      <alignment horizontal="left" vertical="top" wrapText="1"/>
    </xf>
    <xf numFmtId="0" fontId="28" fillId="35" borderId="18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horizontal="left" vertical="top" wrapText="1"/>
    </xf>
    <xf numFmtId="0" fontId="6" fillId="36" borderId="16" xfId="0" applyFont="1" applyFill="1" applyBorder="1" applyAlignment="1">
      <alignment horizontal="left" vertical="top" wrapText="1"/>
    </xf>
    <xf numFmtId="0" fontId="14" fillId="36" borderId="14" xfId="0" applyFont="1" applyFill="1" applyBorder="1" applyAlignment="1">
      <alignment horizontal="left" vertical="top" wrapText="1"/>
    </xf>
    <xf numFmtId="0" fontId="14" fillId="36" borderId="16" xfId="0" applyFont="1" applyFill="1" applyBorder="1" applyAlignment="1">
      <alignment horizontal="left" vertical="top" wrapText="1"/>
    </xf>
    <xf numFmtId="0" fontId="6" fillId="36" borderId="18" xfId="0" applyFont="1" applyFill="1" applyBorder="1" applyAlignment="1">
      <alignment horizontal="left" vertical="top" wrapText="1"/>
    </xf>
    <xf numFmtId="0" fontId="14" fillId="36" borderId="18" xfId="0" applyFont="1" applyFill="1" applyBorder="1" applyAlignment="1">
      <alignment horizontal="left" vertical="top" wrapText="1"/>
    </xf>
    <xf numFmtId="0" fontId="27" fillId="35" borderId="14" xfId="0" applyFont="1" applyFill="1" applyBorder="1" applyAlignment="1">
      <alignment horizontal="left" vertical="top" wrapText="1"/>
    </xf>
    <xf numFmtId="0" fontId="27" fillId="35" borderId="18" xfId="0" applyFont="1" applyFill="1" applyBorder="1" applyAlignment="1">
      <alignment horizontal="left" vertical="top" wrapText="1"/>
    </xf>
    <xf numFmtId="0" fontId="6" fillId="36" borderId="24" xfId="0" applyFont="1" applyFill="1" applyBorder="1" applyAlignment="1">
      <alignment horizontal="left" vertical="top" wrapText="1"/>
    </xf>
    <xf numFmtId="0" fontId="29" fillId="36" borderId="24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13" fillId="35" borderId="14" xfId="0" applyFont="1" applyFill="1" applyBorder="1" applyAlignment="1">
      <alignment horizontal="left" vertical="top" wrapText="1"/>
    </xf>
    <xf numFmtId="0" fontId="13" fillId="35" borderId="18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center" textRotation="90" wrapText="1"/>
    </xf>
    <xf numFmtId="0" fontId="29" fillId="0" borderId="14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8" fillId="37" borderId="14" xfId="0" applyFont="1" applyFill="1" applyBorder="1" applyAlignment="1">
      <alignment horizontal="left" vertical="center" wrapText="1"/>
    </xf>
    <xf numFmtId="0" fontId="28" fillId="37" borderId="18" xfId="0" applyFont="1" applyFill="1" applyBorder="1" applyAlignment="1">
      <alignment horizontal="left" vertical="center" wrapText="1"/>
    </xf>
    <xf numFmtId="0" fontId="27" fillId="35" borderId="14" xfId="0" applyFont="1" applyFill="1" applyBorder="1" applyAlignment="1">
      <alignment horizontal="left" vertical="center" wrapText="1"/>
    </xf>
    <xf numFmtId="0" fontId="27" fillId="35" borderId="18" xfId="0" applyFont="1" applyFill="1" applyBorder="1" applyAlignment="1">
      <alignment horizontal="left" vertical="center" wrapText="1"/>
    </xf>
    <xf numFmtId="0" fontId="6" fillId="36" borderId="24" xfId="0" applyFont="1" applyFill="1" applyBorder="1" applyAlignment="1">
      <alignment horizontal="left" vertical="center" wrapText="1"/>
    </xf>
    <xf numFmtId="0" fontId="26" fillId="36" borderId="24" xfId="0" applyFont="1" applyFill="1" applyBorder="1" applyAlignment="1">
      <alignment horizontal="left" vertical="center" wrapText="1"/>
    </xf>
    <xf numFmtId="0" fontId="26" fillId="36" borderId="16" xfId="0" applyFont="1" applyFill="1" applyBorder="1" applyAlignment="1">
      <alignment horizontal="left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left" vertical="center" wrapText="1"/>
    </xf>
    <xf numFmtId="0" fontId="28" fillId="33" borderId="25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horizontal="left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8" fillId="33" borderId="20" xfId="0" applyFont="1" applyFill="1" applyBorder="1" applyAlignment="1">
      <alignment horizontal="left" vertical="top" wrapText="1"/>
    </xf>
    <xf numFmtId="0" fontId="28" fillId="33" borderId="21" xfId="0" applyFont="1" applyFill="1" applyBorder="1" applyAlignment="1">
      <alignment horizontal="left" vertical="top" wrapText="1"/>
    </xf>
    <xf numFmtId="0" fontId="28" fillId="33" borderId="10" xfId="0" applyFont="1" applyFill="1" applyBorder="1" applyAlignment="1">
      <alignment horizontal="left" vertical="top" wrapText="1"/>
    </xf>
    <xf numFmtId="0" fontId="28" fillId="36" borderId="15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left" vertical="center" wrapText="1"/>
    </xf>
    <xf numFmtId="0" fontId="28" fillId="33" borderId="17" xfId="0" applyFont="1" applyFill="1" applyBorder="1" applyAlignment="1">
      <alignment horizontal="left" vertical="center" wrapText="1"/>
    </xf>
    <xf numFmtId="0" fontId="28" fillId="33" borderId="13" xfId="0" applyFont="1" applyFill="1" applyBorder="1" applyAlignment="1">
      <alignment horizontal="left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82" zoomScaleSheetLayoutView="82" zoomScalePageLayoutView="0" workbookViewId="0" topLeftCell="A1">
      <selection activeCell="E10" sqref="E10:Q10"/>
    </sheetView>
  </sheetViews>
  <sheetFormatPr defaultColWidth="9.140625" defaultRowHeight="15"/>
  <cols>
    <col min="1" max="1" width="2.7109375" style="14" customWidth="1"/>
    <col min="2" max="2" width="4.8515625" style="14" customWidth="1"/>
    <col min="3" max="3" width="12.00390625" style="14" customWidth="1"/>
    <col min="4" max="4" width="3.8515625" style="14" customWidth="1"/>
    <col min="5" max="5" width="4.00390625" style="14" customWidth="1"/>
    <col min="6" max="7" width="3.7109375" style="14" customWidth="1"/>
    <col min="8" max="8" width="4.140625" style="14" customWidth="1"/>
    <col min="9" max="9" width="70.8515625" style="14" customWidth="1"/>
    <col min="10" max="11" width="4.140625" style="14" customWidth="1"/>
    <col min="12" max="16" width="4.00390625" style="14" customWidth="1"/>
    <col min="17" max="17" width="7.421875" style="14" customWidth="1"/>
    <col min="18" max="20" width="3.8515625" style="14" customWidth="1"/>
    <col min="21" max="28" width="4.00390625" style="14" customWidth="1"/>
    <col min="29" max="32" width="3.8515625" style="14" customWidth="1"/>
    <col min="33" max="56" width="4.00390625" style="14" customWidth="1"/>
    <col min="57" max="57" width="5.57421875" style="14" customWidth="1"/>
    <col min="58" max="58" width="5.421875" style="14" customWidth="1"/>
    <col min="59" max="59" width="4.8515625" style="14" customWidth="1"/>
    <col min="60" max="16384" width="9.140625" style="14" customWidth="1"/>
  </cols>
  <sheetData>
    <row r="1" spans="2:101" ht="48.75" customHeight="1">
      <c r="B1" s="16"/>
      <c r="C1" s="17"/>
      <c r="J1" s="289" t="s">
        <v>64</v>
      </c>
      <c r="K1" s="289"/>
      <c r="L1" s="289"/>
      <c r="M1" s="289"/>
      <c r="N1" s="18"/>
      <c r="O1" s="18"/>
      <c r="P1" s="18"/>
      <c r="Q1" s="18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</row>
    <row r="2" spans="3:101" ht="18.75">
      <c r="C2" s="17"/>
      <c r="J2" s="20" t="s">
        <v>127</v>
      </c>
      <c r="K2" s="20"/>
      <c r="L2" s="20"/>
      <c r="M2" s="20"/>
      <c r="N2" s="20"/>
      <c r="O2" s="20"/>
      <c r="P2" s="20"/>
      <c r="Q2" s="2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</row>
    <row r="3" spans="3:101" ht="15">
      <c r="C3" s="21"/>
      <c r="J3" s="18" t="s">
        <v>136</v>
      </c>
      <c r="K3" s="18"/>
      <c r="L3" s="18"/>
      <c r="M3" s="18"/>
      <c r="N3" s="18"/>
      <c r="O3" s="18"/>
      <c r="P3" s="18"/>
      <c r="Q3" s="1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</row>
    <row r="4" spans="3:101" ht="18.75">
      <c r="C4" s="17"/>
      <c r="J4" s="18" t="s">
        <v>137</v>
      </c>
      <c r="K4" s="18"/>
      <c r="L4" s="18"/>
      <c r="M4" s="18"/>
      <c r="N4" s="18"/>
      <c r="O4" s="18"/>
      <c r="P4" s="18"/>
      <c r="Q4" s="18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</row>
    <row r="5" spans="1:101" ht="66.75" customHeight="1">
      <c r="A5" s="290" t="s">
        <v>138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</row>
    <row r="6" spans="1:101" ht="21.75" customHeight="1">
      <c r="A6" s="292" t="s">
        <v>139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</row>
    <row r="7" spans="1:101" ht="15.75">
      <c r="A7" s="294" t="s">
        <v>140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</row>
    <row r="8" spans="1:101" ht="34.5" customHeight="1">
      <c r="A8" s="295" t="s">
        <v>144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</row>
    <row r="9" spans="1:101" ht="15.75">
      <c r="A9" s="294" t="s">
        <v>141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</row>
    <row r="10" spans="1:101" ht="90" customHeight="1">
      <c r="A10" s="22"/>
      <c r="B10" s="23"/>
      <c r="C10" s="23"/>
      <c r="D10" s="23"/>
      <c r="E10" s="286" t="s">
        <v>145</v>
      </c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</row>
    <row r="11" spans="1:101" ht="18.75">
      <c r="A11" s="22"/>
      <c r="B11" s="23"/>
      <c r="C11" s="23"/>
      <c r="D11" s="23"/>
      <c r="E11" s="286" t="s">
        <v>142</v>
      </c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3:101" ht="18.75">
      <c r="C12" s="22"/>
      <c r="E12" s="286" t="s">
        <v>146</v>
      </c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</row>
    <row r="13" spans="5:101" ht="18.75">
      <c r="E13" s="286" t="s">
        <v>65</v>
      </c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</row>
    <row r="14" spans="5:101" ht="16.5" customHeight="1">
      <c r="E14" s="286" t="s">
        <v>66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</row>
    <row r="15" spans="1:101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ht="86.25" customHeight="1">
      <c r="A16" s="113"/>
      <c r="B16" s="19"/>
      <c r="C16" s="19"/>
      <c r="D16" s="19"/>
      <c r="E16" s="19"/>
      <c r="F16" s="19"/>
      <c r="G16" s="19"/>
      <c r="H16" s="19"/>
      <c r="I16" s="288" t="s">
        <v>143</v>
      </c>
      <c r="J16" s="288"/>
      <c r="K16" s="288"/>
      <c r="L16" s="288"/>
      <c r="M16" s="288"/>
      <c r="N16" s="288"/>
      <c r="O16" s="288"/>
      <c r="P16" s="288"/>
      <c r="Q16" s="28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</row>
    <row r="17" spans="1:101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</row>
    <row r="18" spans="1:101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</row>
    <row r="19" spans="1:101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</row>
    <row r="21" spans="1:101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</row>
    <row r="22" spans="1:101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</row>
    <row r="23" spans="1:101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</row>
    <row r="25" spans="1:10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</row>
    <row r="26" spans="1:10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</row>
    <row r="27" spans="1:101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</row>
    <row r="28" spans="1:101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</row>
    <row r="29" spans="1:101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</row>
    <row r="30" spans="1:101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</row>
    <row r="31" spans="1:101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</row>
    <row r="32" spans="1:101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</row>
    <row r="33" spans="1:101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</row>
  </sheetData>
  <sheetProtection/>
  <mergeCells count="12">
    <mergeCell ref="J1:M1"/>
    <mergeCell ref="A5:Q5"/>
    <mergeCell ref="A6:Q6"/>
    <mergeCell ref="A7:Q7"/>
    <mergeCell ref="A8:Q8"/>
    <mergeCell ref="A9:Q9"/>
    <mergeCell ref="E10:Q10"/>
    <mergeCell ref="E11:Q11"/>
    <mergeCell ref="E12:Q12"/>
    <mergeCell ref="E13:Q13"/>
    <mergeCell ref="E14:Q14"/>
    <mergeCell ref="I16:Q16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4"/>
  <sheetViews>
    <sheetView tabSelected="1" zoomScale="50" zoomScaleNormal="50" zoomScaleSheetLayoutView="70" zoomScalePageLayoutView="0" workbookViewId="0" topLeftCell="A1">
      <selection activeCell="AD9" sqref="AD9"/>
    </sheetView>
  </sheetViews>
  <sheetFormatPr defaultColWidth="9.140625" defaultRowHeight="15"/>
  <cols>
    <col min="1" max="1" width="5.28125" style="0" customWidth="1"/>
    <col min="2" max="2" width="12.7109375" style="0" customWidth="1"/>
    <col min="3" max="3" width="35.00390625" style="0" customWidth="1"/>
    <col min="4" max="4" width="9.57421875" style="0" customWidth="1"/>
    <col min="5" max="21" width="5.421875" style="0" customWidth="1"/>
    <col min="22" max="23" width="4.00390625" style="0" customWidth="1"/>
    <col min="24" max="25" width="5.421875" style="0" customWidth="1"/>
    <col min="26" max="42" width="5.421875" style="13" customWidth="1"/>
    <col min="43" max="47" width="5.421875" style="0" customWidth="1"/>
    <col min="48" max="56" width="3.00390625" style="0" customWidth="1"/>
    <col min="57" max="57" width="10.140625" style="11" customWidth="1"/>
    <col min="58" max="58" width="7.00390625" style="43" customWidth="1"/>
  </cols>
  <sheetData>
    <row r="1" spans="1:57" ht="83.25" customHeight="1" thickBot="1">
      <c r="A1" s="343" t="s">
        <v>160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5"/>
    </row>
    <row r="2" spans="1:57" ht="97.5" customHeight="1" thickBot="1">
      <c r="A2" s="303" t="s">
        <v>0</v>
      </c>
      <c r="B2" s="303" t="s">
        <v>1</v>
      </c>
      <c r="C2" s="303" t="s">
        <v>2</v>
      </c>
      <c r="D2" s="303" t="s">
        <v>3</v>
      </c>
      <c r="E2" s="297" t="s">
        <v>4</v>
      </c>
      <c r="F2" s="298"/>
      <c r="G2" s="298"/>
      <c r="H2" s="299"/>
      <c r="I2" s="285" t="s">
        <v>152</v>
      </c>
      <c r="J2" s="297" t="s">
        <v>5</v>
      </c>
      <c r="K2" s="298"/>
      <c r="L2" s="298"/>
      <c r="M2" s="285" t="s">
        <v>153</v>
      </c>
      <c r="N2" s="297" t="s">
        <v>6</v>
      </c>
      <c r="O2" s="298"/>
      <c r="P2" s="298"/>
      <c r="Q2" s="299"/>
      <c r="R2" s="285" t="s">
        <v>154</v>
      </c>
      <c r="S2" s="298" t="s">
        <v>7</v>
      </c>
      <c r="T2" s="298"/>
      <c r="U2" s="299"/>
      <c r="V2" s="285" t="s">
        <v>155</v>
      </c>
      <c r="W2" s="297" t="s">
        <v>8</v>
      </c>
      <c r="X2" s="298"/>
      <c r="Y2" s="298"/>
      <c r="Z2" s="299"/>
      <c r="AA2" s="297" t="s">
        <v>9</v>
      </c>
      <c r="AB2" s="298"/>
      <c r="AC2" s="298"/>
      <c r="AD2" s="299"/>
      <c r="AE2" s="297" t="s">
        <v>10</v>
      </c>
      <c r="AF2" s="298"/>
      <c r="AG2" s="298"/>
      <c r="AH2" s="299"/>
      <c r="AI2" s="285" t="s">
        <v>156</v>
      </c>
      <c r="AJ2" s="297" t="s">
        <v>11</v>
      </c>
      <c r="AK2" s="298"/>
      <c r="AL2" s="299"/>
      <c r="AM2" s="285" t="s">
        <v>157</v>
      </c>
      <c r="AN2" s="297" t="s">
        <v>12</v>
      </c>
      <c r="AO2" s="298"/>
      <c r="AP2" s="298"/>
      <c r="AQ2" s="299"/>
      <c r="AR2" s="285" t="s">
        <v>158</v>
      </c>
      <c r="AS2" s="297" t="s">
        <v>13</v>
      </c>
      <c r="AT2" s="298"/>
      <c r="AU2" s="299"/>
      <c r="AV2" s="285" t="s">
        <v>159</v>
      </c>
      <c r="AW2" s="297" t="s">
        <v>14</v>
      </c>
      <c r="AX2" s="298"/>
      <c r="AY2" s="298"/>
      <c r="AZ2" s="299"/>
      <c r="BA2" s="297" t="s">
        <v>15</v>
      </c>
      <c r="BB2" s="298"/>
      <c r="BC2" s="298"/>
      <c r="BD2" s="299"/>
      <c r="BE2" s="349" t="s">
        <v>16</v>
      </c>
    </row>
    <row r="3" spans="1:57" ht="16.5" thickBot="1">
      <c r="A3" s="304"/>
      <c r="B3" s="304"/>
      <c r="C3" s="304"/>
      <c r="D3" s="304"/>
      <c r="E3" s="300" t="s">
        <v>17</v>
      </c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2"/>
      <c r="BE3" s="350"/>
    </row>
    <row r="4" spans="1:57" ht="47.25" customHeight="1" thickBot="1">
      <c r="A4" s="305"/>
      <c r="B4" s="305"/>
      <c r="C4" s="305"/>
      <c r="D4" s="305"/>
      <c r="E4" s="92">
        <v>36</v>
      </c>
      <c r="F4" s="92">
        <v>37</v>
      </c>
      <c r="G4" s="92">
        <v>38</v>
      </c>
      <c r="H4" s="92">
        <v>39</v>
      </c>
      <c r="I4" s="92">
        <v>40</v>
      </c>
      <c r="J4" s="92">
        <v>41</v>
      </c>
      <c r="K4" s="92">
        <v>42</v>
      </c>
      <c r="L4" s="93">
        <v>43</v>
      </c>
      <c r="M4" s="93">
        <v>44</v>
      </c>
      <c r="N4" s="93">
        <v>45</v>
      </c>
      <c r="O4" s="93">
        <v>46</v>
      </c>
      <c r="P4" s="93">
        <v>47</v>
      </c>
      <c r="Q4" s="93">
        <v>48</v>
      </c>
      <c r="R4" s="93">
        <v>49</v>
      </c>
      <c r="S4" s="93">
        <v>50</v>
      </c>
      <c r="T4" s="93">
        <v>51</v>
      </c>
      <c r="U4" s="93">
        <v>52</v>
      </c>
      <c r="V4" s="94">
        <v>1</v>
      </c>
      <c r="W4" s="94">
        <v>2</v>
      </c>
      <c r="X4" s="94">
        <v>3</v>
      </c>
      <c r="Y4" s="94">
        <v>4</v>
      </c>
      <c r="Z4" s="94">
        <v>5</v>
      </c>
      <c r="AA4" s="94">
        <v>6</v>
      </c>
      <c r="AB4" s="94">
        <v>7</v>
      </c>
      <c r="AC4" s="94">
        <v>8</v>
      </c>
      <c r="AD4" s="94">
        <v>9</v>
      </c>
      <c r="AE4" s="93">
        <v>10</v>
      </c>
      <c r="AF4" s="93">
        <v>11</v>
      </c>
      <c r="AG4" s="93">
        <v>12</v>
      </c>
      <c r="AH4" s="93">
        <v>13</v>
      </c>
      <c r="AI4" s="93">
        <v>14</v>
      </c>
      <c r="AJ4" s="93">
        <v>15</v>
      </c>
      <c r="AK4" s="93">
        <v>16</v>
      </c>
      <c r="AL4" s="93">
        <v>17</v>
      </c>
      <c r="AM4" s="93">
        <v>18</v>
      </c>
      <c r="AN4" s="93">
        <v>19</v>
      </c>
      <c r="AO4" s="93">
        <v>20</v>
      </c>
      <c r="AP4" s="93">
        <v>21</v>
      </c>
      <c r="AQ4" s="93">
        <v>22</v>
      </c>
      <c r="AR4" s="93">
        <v>23</v>
      </c>
      <c r="AS4" s="93">
        <v>24</v>
      </c>
      <c r="AT4" s="95">
        <v>25</v>
      </c>
      <c r="AU4" s="95">
        <v>26</v>
      </c>
      <c r="AV4" s="93">
        <v>27</v>
      </c>
      <c r="AW4" s="93">
        <v>28</v>
      </c>
      <c r="AX4" s="93">
        <v>29</v>
      </c>
      <c r="AY4" s="93">
        <v>30</v>
      </c>
      <c r="AZ4" s="93">
        <v>31</v>
      </c>
      <c r="BA4" s="93">
        <v>32</v>
      </c>
      <c r="BB4" s="93">
        <v>33</v>
      </c>
      <c r="BC4" s="93">
        <v>34</v>
      </c>
      <c r="BD4" s="93">
        <v>35</v>
      </c>
      <c r="BE4" s="350"/>
    </row>
    <row r="5" spans="1:57" ht="16.5" thickBot="1">
      <c r="A5" s="300" t="s">
        <v>18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2"/>
      <c r="BE5" s="350"/>
    </row>
    <row r="6" spans="1:57" ht="25.5" customHeight="1" thickBot="1">
      <c r="A6" s="70"/>
      <c r="B6" s="15"/>
      <c r="C6" s="15"/>
      <c r="D6" s="15"/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92">
        <v>7</v>
      </c>
      <c r="L6" s="92">
        <v>8</v>
      </c>
      <c r="M6" s="92">
        <v>9</v>
      </c>
      <c r="N6" s="92">
        <v>10</v>
      </c>
      <c r="O6" s="92">
        <v>11</v>
      </c>
      <c r="P6" s="92">
        <v>12</v>
      </c>
      <c r="Q6" s="92">
        <v>13</v>
      </c>
      <c r="R6" s="92">
        <v>14</v>
      </c>
      <c r="S6" s="92">
        <v>15</v>
      </c>
      <c r="T6" s="92">
        <v>16</v>
      </c>
      <c r="U6" s="92">
        <v>17</v>
      </c>
      <c r="V6" s="92">
        <v>18</v>
      </c>
      <c r="W6" s="92">
        <v>19</v>
      </c>
      <c r="X6" s="92">
        <v>20</v>
      </c>
      <c r="Y6" s="92">
        <v>21</v>
      </c>
      <c r="Z6" s="92">
        <v>22</v>
      </c>
      <c r="AA6" s="92">
        <v>23</v>
      </c>
      <c r="AB6" s="92">
        <v>24</v>
      </c>
      <c r="AC6" s="92">
        <v>25</v>
      </c>
      <c r="AD6" s="92">
        <v>26</v>
      </c>
      <c r="AE6" s="92">
        <v>27</v>
      </c>
      <c r="AF6" s="92">
        <v>28</v>
      </c>
      <c r="AG6" s="92">
        <v>29</v>
      </c>
      <c r="AH6" s="92">
        <v>30</v>
      </c>
      <c r="AI6" s="92">
        <v>31</v>
      </c>
      <c r="AJ6" s="92">
        <v>32</v>
      </c>
      <c r="AK6" s="92">
        <v>33</v>
      </c>
      <c r="AL6" s="92">
        <v>34</v>
      </c>
      <c r="AM6" s="92">
        <v>35</v>
      </c>
      <c r="AN6" s="92">
        <v>36</v>
      </c>
      <c r="AO6" s="92">
        <v>37</v>
      </c>
      <c r="AP6" s="92">
        <v>38</v>
      </c>
      <c r="AQ6" s="92">
        <v>39</v>
      </c>
      <c r="AR6" s="92">
        <v>40</v>
      </c>
      <c r="AS6" s="92">
        <v>41</v>
      </c>
      <c r="AT6" s="96">
        <v>42</v>
      </c>
      <c r="AU6" s="96">
        <v>43</v>
      </c>
      <c r="AV6" s="92">
        <v>44</v>
      </c>
      <c r="AW6" s="92">
        <v>45</v>
      </c>
      <c r="AX6" s="92">
        <v>46</v>
      </c>
      <c r="AY6" s="92">
        <v>47</v>
      </c>
      <c r="AZ6" s="92">
        <v>48</v>
      </c>
      <c r="BA6" s="92">
        <v>49</v>
      </c>
      <c r="BB6" s="92">
        <v>50</v>
      </c>
      <c r="BC6" s="92">
        <v>51</v>
      </c>
      <c r="BD6" s="92">
        <v>52</v>
      </c>
      <c r="BE6" s="351"/>
    </row>
    <row r="7" spans="1:57" ht="24.75" customHeight="1" thickBot="1">
      <c r="A7" s="346" t="s">
        <v>70</v>
      </c>
      <c r="B7" s="327" t="s">
        <v>19</v>
      </c>
      <c r="C7" s="340" t="s">
        <v>135</v>
      </c>
      <c r="D7" s="97" t="s">
        <v>20</v>
      </c>
      <c r="E7" s="160">
        <f>E9+E11</f>
        <v>4</v>
      </c>
      <c r="F7" s="160">
        <f aca="true" t="shared" si="0" ref="F7:S7">F9+F11</f>
        <v>4</v>
      </c>
      <c r="G7" s="160">
        <f t="shared" si="0"/>
        <v>4</v>
      </c>
      <c r="H7" s="160">
        <f t="shared" si="0"/>
        <v>4</v>
      </c>
      <c r="I7" s="160">
        <f t="shared" si="0"/>
        <v>4</v>
      </c>
      <c r="J7" s="160">
        <f t="shared" si="0"/>
        <v>4</v>
      </c>
      <c r="K7" s="160">
        <f t="shared" si="0"/>
        <v>4</v>
      </c>
      <c r="L7" s="160">
        <f t="shared" si="0"/>
        <v>4</v>
      </c>
      <c r="M7" s="160">
        <f t="shared" si="0"/>
        <v>4</v>
      </c>
      <c r="N7" s="160">
        <f t="shared" si="0"/>
        <v>4</v>
      </c>
      <c r="O7" s="160">
        <f t="shared" si="0"/>
        <v>4</v>
      </c>
      <c r="P7" s="160">
        <f t="shared" si="0"/>
        <v>4</v>
      </c>
      <c r="Q7" s="160">
        <f t="shared" si="0"/>
        <v>4</v>
      </c>
      <c r="R7" s="160">
        <f t="shared" si="0"/>
        <v>4</v>
      </c>
      <c r="S7" s="160">
        <f t="shared" si="0"/>
        <v>4</v>
      </c>
      <c r="T7" s="160">
        <f>T9+T11</f>
        <v>0</v>
      </c>
      <c r="U7" s="160">
        <f>U9+U11</f>
        <v>0</v>
      </c>
      <c r="V7" s="160" t="s">
        <v>21</v>
      </c>
      <c r="W7" s="160" t="s">
        <v>21</v>
      </c>
      <c r="X7" s="160">
        <f>X9+X11</f>
        <v>4</v>
      </c>
      <c r="Y7" s="160">
        <f aca="true" t="shared" si="1" ref="Y7:AU7">Y9+Y11</f>
        <v>4</v>
      </c>
      <c r="Z7" s="160">
        <f t="shared" si="1"/>
        <v>4</v>
      </c>
      <c r="AA7" s="160">
        <f t="shared" si="1"/>
        <v>4</v>
      </c>
      <c r="AB7" s="160">
        <f t="shared" si="1"/>
        <v>4</v>
      </c>
      <c r="AC7" s="160">
        <f t="shared" si="1"/>
        <v>4</v>
      </c>
      <c r="AD7" s="160">
        <f t="shared" si="1"/>
        <v>4</v>
      </c>
      <c r="AE7" s="160">
        <f t="shared" si="1"/>
        <v>4</v>
      </c>
      <c r="AF7" s="160">
        <f t="shared" si="1"/>
        <v>4</v>
      </c>
      <c r="AG7" s="160">
        <f t="shared" si="1"/>
        <v>4</v>
      </c>
      <c r="AH7" s="160">
        <f t="shared" si="1"/>
        <v>4</v>
      </c>
      <c r="AI7" s="160">
        <f t="shared" si="1"/>
        <v>4</v>
      </c>
      <c r="AJ7" s="160">
        <f t="shared" si="1"/>
        <v>4</v>
      </c>
      <c r="AK7" s="160">
        <f t="shared" si="1"/>
        <v>4</v>
      </c>
      <c r="AL7" s="160">
        <f t="shared" si="1"/>
        <v>4</v>
      </c>
      <c r="AM7" s="160">
        <f t="shared" si="1"/>
        <v>4</v>
      </c>
      <c r="AN7" s="160">
        <f t="shared" si="1"/>
        <v>4</v>
      </c>
      <c r="AO7" s="160">
        <f t="shared" si="1"/>
        <v>4</v>
      </c>
      <c r="AP7" s="160">
        <f t="shared" si="1"/>
        <v>4</v>
      </c>
      <c r="AQ7" s="160">
        <f t="shared" si="1"/>
        <v>4</v>
      </c>
      <c r="AR7" s="160">
        <f t="shared" si="1"/>
        <v>4</v>
      </c>
      <c r="AS7" s="160">
        <f t="shared" si="1"/>
        <v>0</v>
      </c>
      <c r="AT7" s="160">
        <f t="shared" si="1"/>
        <v>0</v>
      </c>
      <c r="AU7" s="160">
        <f t="shared" si="1"/>
        <v>0</v>
      </c>
      <c r="AV7" s="160" t="s">
        <v>21</v>
      </c>
      <c r="AW7" s="160" t="s">
        <v>21</v>
      </c>
      <c r="AX7" s="160" t="s">
        <v>21</v>
      </c>
      <c r="AY7" s="160" t="s">
        <v>21</v>
      </c>
      <c r="AZ7" s="160" t="s">
        <v>21</v>
      </c>
      <c r="BA7" s="160" t="s">
        <v>21</v>
      </c>
      <c r="BB7" s="160" t="s">
        <v>21</v>
      </c>
      <c r="BC7" s="160" t="s">
        <v>21</v>
      </c>
      <c r="BD7" s="160" t="s">
        <v>21</v>
      </c>
      <c r="BE7" s="161">
        <f>SUM(E7:BD7)</f>
        <v>144</v>
      </c>
    </row>
    <row r="8" spans="1:57" ht="19.5" customHeight="1" thickBot="1">
      <c r="A8" s="347"/>
      <c r="B8" s="328"/>
      <c r="C8" s="341"/>
      <c r="D8" s="98" t="s">
        <v>22</v>
      </c>
      <c r="E8" s="162">
        <f>E10+E12</f>
        <v>2</v>
      </c>
      <c r="F8" s="162">
        <f aca="true" t="shared" si="2" ref="F8:S8">F10+F12</f>
        <v>2</v>
      </c>
      <c r="G8" s="162">
        <f t="shared" si="2"/>
        <v>2</v>
      </c>
      <c r="H8" s="162">
        <f t="shared" si="2"/>
        <v>2</v>
      </c>
      <c r="I8" s="162">
        <f t="shared" si="2"/>
        <v>2</v>
      </c>
      <c r="J8" s="162">
        <f t="shared" si="2"/>
        <v>2</v>
      </c>
      <c r="K8" s="162">
        <f t="shared" si="2"/>
        <v>2</v>
      </c>
      <c r="L8" s="162">
        <f t="shared" si="2"/>
        <v>2</v>
      </c>
      <c r="M8" s="162">
        <f t="shared" si="2"/>
        <v>2</v>
      </c>
      <c r="N8" s="162">
        <f t="shared" si="2"/>
        <v>2</v>
      </c>
      <c r="O8" s="162">
        <f t="shared" si="2"/>
        <v>2</v>
      </c>
      <c r="P8" s="162">
        <f t="shared" si="2"/>
        <v>2</v>
      </c>
      <c r="Q8" s="162">
        <f t="shared" si="2"/>
        <v>2</v>
      </c>
      <c r="R8" s="162">
        <f t="shared" si="2"/>
        <v>2</v>
      </c>
      <c r="S8" s="162">
        <f t="shared" si="2"/>
        <v>2</v>
      </c>
      <c r="T8" s="162">
        <f>T10+T12</f>
        <v>8</v>
      </c>
      <c r="U8" s="162">
        <f>U10+U12</f>
        <v>0</v>
      </c>
      <c r="V8" s="162" t="s">
        <v>21</v>
      </c>
      <c r="W8" s="162" t="s">
        <v>21</v>
      </c>
      <c r="X8" s="162">
        <f>X10+X12</f>
        <v>2</v>
      </c>
      <c r="Y8" s="162">
        <f aca="true" t="shared" si="3" ref="Y8:AU8">Y10+Y12</f>
        <v>2</v>
      </c>
      <c r="Z8" s="162">
        <f t="shared" si="3"/>
        <v>2</v>
      </c>
      <c r="AA8" s="162">
        <f t="shared" si="3"/>
        <v>2</v>
      </c>
      <c r="AB8" s="162">
        <f t="shared" si="3"/>
        <v>2</v>
      </c>
      <c r="AC8" s="162">
        <f t="shared" si="3"/>
        <v>2</v>
      </c>
      <c r="AD8" s="162">
        <f t="shared" si="3"/>
        <v>2</v>
      </c>
      <c r="AE8" s="162">
        <f t="shared" si="3"/>
        <v>2</v>
      </c>
      <c r="AF8" s="162">
        <f t="shared" si="3"/>
        <v>2</v>
      </c>
      <c r="AG8" s="162">
        <f t="shared" si="3"/>
        <v>2</v>
      </c>
      <c r="AH8" s="162">
        <f t="shared" si="3"/>
        <v>2</v>
      </c>
      <c r="AI8" s="162">
        <f t="shared" si="3"/>
        <v>2</v>
      </c>
      <c r="AJ8" s="162">
        <f t="shared" si="3"/>
        <v>2</v>
      </c>
      <c r="AK8" s="162">
        <f t="shared" si="3"/>
        <v>2</v>
      </c>
      <c r="AL8" s="162">
        <f t="shared" si="3"/>
        <v>2</v>
      </c>
      <c r="AM8" s="162">
        <f t="shared" si="3"/>
        <v>2</v>
      </c>
      <c r="AN8" s="162">
        <f t="shared" si="3"/>
        <v>2</v>
      </c>
      <c r="AO8" s="162">
        <f t="shared" si="3"/>
        <v>2</v>
      </c>
      <c r="AP8" s="162">
        <f t="shared" si="3"/>
        <v>2</v>
      </c>
      <c r="AQ8" s="162">
        <f t="shared" si="3"/>
        <v>2</v>
      </c>
      <c r="AR8" s="162">
        <f t="shared" si="3"/>
        <v>2</v>
      </c>
      <c r="AS8" s="162">
        <f t="shared" si="3"/>
        <v>0</v>
      </c>
      <c r="AT8" s="162">
        <f t="shared" si="3"/>
        <v>0</v>
      </c>
      <c r="AU8" s="162">
        <f t="shared" si="3"/>
        <v>8</v>
      </c>
      <c r="AV8" s="162" t="s">
        <v>21</v>
      </c>
      <c r="AW8" s="162" t="s">
        <v>21</v>
      </c>
      <c r="AX8" s="162" t="s">
        <v>21</v>
      </c>
      <c r="AY8" s="162" t="s">
        <v>21</v>
      </c>
      <c r="AZ8" s="162" t="s">
        <v>21</v>
      </c>
      <c r="BA8" s="162" t="s">
        <v>21</v>
      </c>
      <c r="BB8" s="162" t="s">
        <v>21</v>
      </c>
      <c r="BC8" s="162" t="s">
        <v>21</v>
      </c>
      <c r="BD8" s="162" t="s">
        <v>21</v>
      </c>
      <c r="BE8" s="163">
        <f aca="true" t="shared" si="4" ref="BE8:BE49">SUM(E8:BD8)</f>
        <v>88</v>
      </c>
    </row>
    <row r="9" spans="1:57" ht="21" customHeight="1" thickBot="1">
      <c r="A9" s="347"/>
      <c r="B9" s="325" t="s">
        <v>27</v>
      </c>
      <c r="C9" s="323" t="s">
        <v>58</v>
      </c>
      <c r="D9" s="99" t="s">
        <v>20</v>
      </c>
      <c r="E9" s="164">
        <v>2</v>
      </c>
      <c r="F9" s="164">
        <v>2</v>
      </c>
      <c r="G9" s="164">
        <v>2</v>
      </c>
      <c r="H9" s="164">
        <v>2</v>
      </c>
      <c r="I9" s="164">
        <v>2</v>
      </c>
      <c r="J9" s="164">
        <v>2</v>
      </c>
      <c r="K9" s="164">
        <v>2</v>
      </c>
      <c r="L9" s="164">
        <v>2</v>
      </c>
      <c r="M9" s="164">
        <v>2</v>
      </c>
      <c r="N9" s="164">
        <v>2</v>
      </c>
      <c r="O9" s="164">
        <v>2</v>
      </c>
      <c r="P9" s="164">
        <v>2</v>
      </c>
      <c r="Q9" s="164">
        <v>2</v>
      </c>
      <c r="R9" s="164">
        <v>2</v>
      </c>
      <c r="S9" s="164">
        <v>2</v>
      </c>
      <c r="T9" s="246"/>
      <c r="U9" s="164"/>
      <c r="V9" s="160" t="s">
        <v>21</v>
      </c>
      <c r="W9" s="160" t="s">
        <v>21</v>
      </c>
      <c r="X9" s="164">
        <v>2</v>
      </c>
      <c r="Y9" s="164">
        <v>2</v>
      </c>
      <c r="Z9" s="165">
        <v>2</v>
      </c>
      <c r="AA9" s="165">
        <v>2</v>
      </c>
      <c r="AB9" s="165">
        <v>2</v>
      </c>
      <c r="AC9" s="165">
        <v>2</v>
      </c>
      <c r="AD9" s="165">
        <v>2</v>
      </c>
      <c r="AE9" s="165">
        <v>2</v>
      </c>
      <c r="AF9" s="165">
        <v>2</v>
      </c>
      <c r="AG9" s="165">
        <v>2</v>
      </c>
      <c r="AH9" s="165">
        <v>2</v>
      </c>
      <c r="AI9" s="165">
        <v>2</v>
      </c>
      <c r="AJ9" s="165">
        <v>2</v>
      </c>
      <c r="AK9" s="165">
        <v>2</v>
      </c>
      <c r="AL9" s="165">
        <v>2</v>
      </c>
      <c r="AM9" s="165">
        <v>2</v>
      </c>
      <c r="AN9" s="165">
        <v>2</v>
      </c>
      <c r="AO9" s="165">
        <v>2</v>
      </c>
      <c r="AP9" s="165">
        <v>2</v>
      </c>
      <c r="AQ9" s="164">
        <v>2</v>
      </c>
      <c r="AR9" s="164">
        <v>2</v>
      </c>
      <c r="AS9" s="164"/>
      <c r="AT9" s="164"/>
      <c r="AU9" s="247"/>
      <c r="AV9" s="160" t="s">
        <v>21</v>
      </c>
      <c r="AW9" s="160" t="s">
        <v>21</v>
      </c>
      <c r="AX9" s="160" t="s">
        <v>21</v>
      </c>
      <c r="AY9" s="160" t="s">
        <v>21</v>
      </c>
      <c r="AZ9" s="160" t="s">
        <v>21</v>
      </c>
      <c r="BA9" s="160" t="s">
        <v>21</v>
      </c>
      <c r="BB9" s="160" t="s">
        <v>21</v>
      </c>
      <c r="BC9" s="160" t="s">
        <v>21</v>
      </c>
      <c r="BD9" s="160" t="s">
        <v>21</v>
      </c>
      <c r="BE9" s="163">
        <f t="shared" si="4"/>
        <v>72</v>
      </c>
    </row>
    <row r="10" spans="1:57" ht="21" customHeight="1" thickBot="1">
      <c r="A10" s="347"/>
      <c r="B10" s="338"/>
      <c r="C10" s="324"/>
      <c r="D10" s="99" t="s">
        <v>22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246">
        <v>8</v>
      </c>
      <c r="U10" s="164"/>
      <c r="V10" s="160" t="s">
        <v>21</v>
      </c>
      <c r="W10" s="160" t="s">
        <v>21</v>
      </c>
      <c r="X10" s="164"/>
      <c r="Y10" s="164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4"/>
      <c r="AR10" s="164"/>
      <c r="AS10" s="164"/>
      <c r="AT10" s="164"/>
      <c r="AU10" s="246">
        <v>8</v>
      </c>
      <c r="AV10" s="160" t="s">
        <v>21</v>
      </c>
      <c r="AW10" s="160" t="s">
        <v>21</v>
      </c>
      <c r="AX10" s="160" t="s">
        <v>21</v>
      </c>
      <c r="AY10" s="160" t="s">
        <v>21</v>
      </c>
      <c r="AZ10" s="160" t="s">
        <v>21</v>
      </c>
      <c r="BA10" s="160" t="s">
        <v>21</v>
      </c>
      <c r="BB10" s="160" t="s">
        <v>21</v>
      </c>
      <c r="BC10" s="160" t="s">
        <v>21</v>
      </c>
      <c r="BD10" s="160" t="s">
        <v>21</v>
      </c>
      <c r="BE10" s="163">
        <f t="shared" si="4"/>
        <v>16</v>
      </c>
    </row>
    <row r="11" spans="1:57" ht="21" customHeight="1" thickBot="1">
      <c r="A11" s="347"/>
      <c r="B11" s="325" t="s">
        <v>28</v>
      </c>
      <c r="C11" s="323" t="s">
        <v>29</v>
      </c>
      <c r="D11" s="99" t="s">
        <v>20</v>
      </c>
      <c r="E11" s="164">
        <v>2</v>
      </c>
      <c r="F11" s="164">
        <v>2</v>
      </c>
      <c r="G11" s="164">
        <v>2</v>
      </c>
      <c r="H11" s="164">
        <v>2</v>
      </c>
      <c r="I11" s="164">
        <v>2</v>
      </c>
      <c r="J11" s="164">
        <v>2</v>
      </c>
      <c r="K11" s="164">
        <v>2</v>
      </c>
      <c r="L11" s="164">
        <v>2</v>
      </c>
      <c r="M11" s="164">
        <v>2</v>
      </c>
      <c r="N11" s="164">
        <v>2</v>
      </c>
      <c r="O11" s="164">
        <v>2</v>
      </c>
      <c r="P11" s="164">
        <v>2</v>
      </c>
      <c r="Q11" s="164">
        <v>2</v>
      </c>
      <c r="R11" s="164">
        <v>2</v>
      </c>
      <c r="S11" s="164">
        <v>2</v>
      </c>
      <c r="T11" s="246"/>
      <c r="U11" s="164"/>
      <c r="V11" s="160" t="s">
        <v>21</v>
      </c>
      <c r="W11" s="160" t="s">
        <v>21</v>
      </c>
      <c r="X11" s="164">
        <v>2</v>
      </c>
      <c r="Y11" s="164">
        <v>2</v>
      </c>
      <c r="Z11" s="165">
        <v>2</v>
      </c>
      <c r="AA11" s="165">
        <v>2</v>
      </c>
      <c r="AB11" s="165">
        <v>2</v>
      </c>
      <c r="AC11" s="165">
        <v>2</v>
      </c>
      <c r="AD11" s="165">
        <v>2</v>
      </c>
      <c r="AE11" s="165">
        <v>2</v>
      </c>
      <c r="AF11" s="165">
        <v>2</v>
      </c>
      <c r="AG11" s="165">
        <v>2</v>
      </c>
      <c r="AH11" s="165">
        <v>2</v>
      </c>
      <c r="AI11" s="165">
        <v>2</v>
      </c>
      <c r="AJ11" s="165">
        <v>2</v>
      </c>
      <c r="AK11" s="165">
        <v>2</v>
      </c>
      <c r="AL11" s="165">
        <v>2</v>
      </c>
      <c r="AM11" s="165">
        <v>2</v>
      </c>
      <c r="AN11" s="165">
        <v>2</v>
      </c>
      <c r="AO11" s="165">
        <v>2</v>
      </c>
      <c r="AP11" s="165">
        <v>2</v>
      </c>
      <c r="AQ11" s="164">
        <v>2</v>
      </c>
      <c r="AR11" s="164">
        <v>2</v>
      </c>
      <c r="AS11" s="164"/>
      <c r="AT11" s="164"/>
      <c r="AU11" s="247"/>
      <c r="AV11" s="160" t="s">
        <v>21</v>
      </c>
      <c r="AW11" s="160" t="s">
        <v>21</v>
      </c>
      <c r="AX11" s="160" t="s">
        <v>21</v>
      </c>
      <c r="AY11" s="160" t="s">
        <v>21</v>
      </c>
      <c r="AZ11" s="160" t="s">
        <v>21</v>
      </c>
      <c r="BA11" s="160" t="s">
        <v>21</v>
      </c>
      <c r="BB11" s="160" t="s">
        <v>21</v>
      </c>
      <c r="BC11" s="160" t="s">
        <v>21</v>
      </c>
      <c r="BD11" s="160" t="s">
        <v>21</v>
      </c>
      <c r="BE11" s="163">
        <f t="shared" si="4"/>
        <v>72</v>
      </c>
    </row>
    <row r="12" spans="1:57" ht="21" customHeight="1" thickBot="1">
      <c r="A12" s="347"/>
      <c r="B12" s="338"/>
      <c r="C12" s="324"/>
      <c r="D12" s="99" t="s">
        <v>22</v>
      </c>
      <c r="E12" s="164">
        <v>2</v>
      </c>
      <c r="F12" s="164">
        <v>2</v>
      </c>
      <c r="G12" s="164">
        <v>2</v>
      </c>
      <c r="H12" s="164">
        <v>2</v>
      </c>
      <c r="I12" s="164">
        <v>2</v>
      </c>
      <c r="J12" s="164">
        <v>2</v>
      </c>
      <c r="K12" s="164">
        <v>2</v>
      </c>
      <c r="L12" s="164">
        <v>2</v>
      </c>
      <c r="M12" s="164">
        <v>2</v>
      </c>
      <c r="N12" s="164">
        <v>2</v>
      </c>
      <c r="O12" s="164">
        <v>2</v>
      </c>
      <c r="P12" s="164">
        <v>2</v>
      </c>
      <c r="Q12" s="164">
        <v>2</v>
      </c>
      <c r="R12" s="164">
        <v>2</v>
      </c>
      <c r="S12" s="164">
        <v>2</v>
      </c>
      <c r="T12" s="246"/>
      <c r="U12" s="164"/>
      <c r="V12" s="160" t="s">
        <v>21</v>
      </c>
      <c r="W12" s="160" t="s">
        <v>21</v>
      </c>
      <c r="X12" s="164">
        <v>2</v>
      </c>
      <c r="Y12" s="164">
        <v>2</v>
      </c>
      <c r="Z12" s="164">
        <v>2</v>
      </c>
      <c r="AA12" s="164">
        <v>2</v>
      </c>
      <c r="AB12" s="164">
        <v>2</v>
      </c>
      <c r="AC12" s="164">
        <v>2</v>
      </c>
      <c r="AD12" s="164">
        <v>2</v>
      </c>
      <c r="AE12" s="164">
        <v>2</v>
      </c>
      <c r="AF12" s="164">
        <v>2</v>
      </c>
      <c r="AG12" s="164">
        <v>2</v>
      </c>
      <c r="AH12" s="164">
        <v>2</v>
      </c>
      <c r="AI12" s="164">
        <v>2</v>
      </c>
      <c r="AJ12" s="164">
        <v>2</v>
      </c>
      <c r="AK12" s="164">
        <v>2</v>
      </c>
      <c r="AL12" s="164">
        <v>2</v>
      </c>
      <c r="AM12" s="164">
        <v>2</v>
      </c>
      <c r="AN12" s="164">
        <v>2</v>
      </c>
      <c r="AO12" s="164">
        <v>2</v>
      </c>
      <c r="AP12" s="164">
        <v>2</v>
      </c>
      <c r="AQ12" s="164">
        <v>2</v>
      </c>
      <c r="AR12" s="164">
        <v>2</v>
      </c>
      <c r="AS12" s="168"/>
      <c r="AT12" s="168"/>
      <c r="AU12" s="247"/>
      <c r="AV12" s="160" t="s">
        <v>21</v>
      </c>
      <c r="AW12" s="160" t="s">
        <v>21</v>
      </c>
      <c r="AX12" s="160" t="s">
        <v>21</v>
      </c>
      <c r="AY12" s="160" t="s">
        <v>21</v>
      </c>
      <c r="AZ12" s="160" t="s">
        <v>21</v>
      </c>
      <c r="BA12" s="160" t="s">
        <v>21</v>
      </c>
      <c r="BB12" s="160" t="s">
        <v>21</v>
      </c>
      <c r="BC12" s="160" t="s">
        <v>21</v>
      </c>
      <c r="BD12" s="160" t="s">
        <v>21</v>
      </c>
      <c r="BE12" s="163">
        <f t="shared" si="4"/>
        <v>72</v>
      </c>
    </row>
    <row r="13" spans="1:57" ht="21" customHeight="1" thickBot="1">
      <c r="A13" s="347"/>
      <c r="B13" s="352" t="s">
        <v>30</v>
      </c>
      <c r="C13" s="354" t="s">
        <v>31</v>
      </c>
      <c r="D13" s="100" t="s">
        <v>20</v>
      </c>
      <c r="E13" s="160">
        <f>E15+E17</f>
        <v>10</v>
      </c>
      <c r="F13" s="160">
        <f aca="true" t="shared" si="5" ref="F13:S13">F15+F17</f>
        <v>8</v>
      </c>
      <c r="G13" s="160">
        <f t="shared" si="5"/>
        <v>10</v>
      </c>
      <c r="H13" s="160">
        <f t="shared" si="5"/>
        <v>8</v>
      </c>
      <c r="I13" s="160">
        <f t="shared" si="5"/>
        <v>10</v>
      </c>
      <c r="J13" s="160">
        <f t="shared" si="5"/>
        <v>8</v>
      </c>
      <c r="K13" s="160">
        <f t="shared" si="5"/>
        <v>10</v>
      </c>
      <c r="L13" s="160">
        <f t="shared" si="5"/>
        <v>8</v>
      </c>
      <c r="M13" s="160">
        <f t="shared" si="5"/>
        <v>10</v>
      </c>
      <c r="N13" s="160">
        <f t="shared" si="5"/>
        <v>8</v>
      </c>
      <c r="O13" s="160">
        <f t="shared" si="5"/>
        <v>10</v>
      </c>
      <c r="P13" s="160">
        <f t="shared" si="5"/>
        <v>8</v>
      </c>
      <c r="Q13" s="160">
        <f t="shared" si="5"/>
        <v>10</v>
      </c>
      <c r="R13" s="160">
        <f t="shared" si="5"/>
        <v>8</v>
      </c>
      <c r="S13" s="160">
        <f t="shared" si="5"/>
        <v>6</v>
      </c>
      <c r="T13" s="246">
        <f aca="true" t="shared" si="6" ref="T13:AU13">T15+T17</f>
        <v>0</v>
      </c>
      <c r="U13" s="160">
        <f t="shared" si="6"/>
        <v>0</v>
      </c>
      <c r="V13" s="160" t="s">
        <v>21</v>
      </c>
      <c r="W13" s="160" t="s">
        <v>21</v>
      </c>
      <c r="X13" s="160">
        <f t="shared" si="6"/>
        <v>0</v>
      </c>
      <c r="Y13" s="160">
        <f t="shared" si="6"/>
        <v>0</v>
      </c>
      <c r="Z13" s="167">
        <f t="shared" si="6"/>
        <v>0</v>
      </c>
      <c r="AA13" s="167">
        <f t="shared" si="6"/>
        <v>0</v>
      </c>
      <c r="AB13" s="167">
        <f t="shared" si="6"/>
        <v>0</v>
      </c>
      <c r="AC13" s="167">
        <f t="shared" si="6"/>
        <v>0</v>
      </c>
      <c r="AD13" s="167">
        <f t="shared" si="6"/>
        <v>0</v>
      </c>
      <c r="AE13" s="167">
        <f t="shared" si="6"/>
        <v>0</v>
      </c>
      <c r="AF13" s="167">
        <f t="shared" si="6"/>
        <v>0</v>
      </c>
      <c r="AG13" s="167">
        <f t="shared" si="6"/>
        <v>0</v>
      </c>
      <c r="AH13" s="167">
        <f t="shared" si="6"/>
        <v>0</v>
      </c>
      <c r="AI13" s="167">
        <f t="shared" si="6"/>
        <v>0</v>
      </c>
      <c r="AJ13" s="167">
        <f t="shared" si="6"/>
        <v>0</v>
      </c>
      <c r="AK13" s="167">
        <f t="shared" si="6"/>
        <v>0</v>
      </c>
      <c r="AL13" s="167">
        <f t="shared" si="6"/>
        <v>0</v>
      </c>
      <c r="AM13" s="167">
        <f t="shared" si="6"/>
        <v>0</v>
      </c>
      <c r="AN13" s="167">
        <f t="shared" si="6"/>
        <v>0</v>
      </c>
      <c r="AO13" s="167">
        <f t="shared" si="6"/>
        <v>0</v>
      </c>
      <c r="AP13" s="167">
        <f t="shared" si="6"/>
        <v>0</v>
      </c>
      <c r="AQ13" s="160">
        <f t="shared" si="6"/>
        <v>0</v>
      </c>
      <c r="AR13" s="160">
        <f t="shared" si="6"/>
        <v>0</v>
      </c>
      <c r="AS13" s="160">
        <f t="shared" si="6"/>
        <v>0</v>
      </c>
      <c r="AT13" s="160">
        <f t="shared" si="6"/>
        <v>0</v>
      </c>
      <c r="AU13" s="246">
        <f t="shared" si="6"/>
        <v>0</v>
      </c>
      <c r="AV13" s="160" t="s">
        <v>21</v>
      </c>
      <c r="AW13" s="160" t="s">
        <v>21</v>
      </c>
      <c r="AX13" s="160" t="s">
        <v>21</v>
      </c>
      <c r="AY13" s="160" t="s">
        <v>21</v>
      </c>
      <c r="AZ13" s="160" t="s">
        <v>21</v>
      </c>
      <c r="BA13" s="160" t="s">
        <v>21</v>
      </c>
      <c r="BB13" s="160" t="s">
        <v>21</v>
      </c>
      <c r="BC13" s="160" t="s">
        <v>21</v>
      </c>
      <c r="BD13" s="160" t="s">
        <v>21</v>
      </c>
      <c r="BE13" s="163">
        <f t="shared" si="4"/>
        <v>132</v>
      </c>
    </row>
    <row r="14" spans="1:57" ht="17.25" customHeight="1" thickBot="1">
      <c r="A14" s="347"/>
      <c r="B14" s="353"/>
      <c r="C14" s="355"/>
      <c r="D14" s="97" t="s">
        <v>22</v>
      </c>
      <c r="E14" s="160">
        <f>E16+E18</f>
        <v>5</v>
      </c>
      <c r="F14" s="160">
        <f aca="true" t="shared" si="7" ref="F14:R14">F16+F18</f>
        <v>4</v>
      </c>
      <c r="G14" s="160">
        <f t="shared" si="7"/>
        <v>5</v>
      </c>
      <c r="H14" s="160">
        <f t="shared" si="7"/>
        <v>4</v>
      </c>
      <c r="I14" s="160">
        <f t="shared" si="7"/>
        <v>5</v>
      </c>
      <c r="J14" s="160">
        <f t="shared" si="7"/>
        <v>4</v>
      </c>
      <c r="K14" s="160">
        <f t="shared" si="7"/>
        <v>5</v>
      </c>
      <c r="L14" s="160">
        <f t="shared" si="7"/>
        <v>4</v>
      </c>
      <c r="M14" s="160">
        <f t="shared" si="7"/>
        <v>5</v>
      </c>
      <c r="N14" s="160">
        <f t="shared" si="7"/>
        <v>4</v>
      </c>
      <c r="O14" s="160">
        <f t="shared" si="7"/>
        <v>5</v>
      </c>
      <c r="P14" s="160">
        <f t="shared" si="7"/>
        <v>4</v>
      </c>
      <c r="Q14" s="160">
        <f t="shared" si="7"/>
        <v>5</v>
      </c>
      <c r="R14" s="160">
        <f t="shared" si="7"/>
        <v>4</v>
      </c>
      <c r="S14" s="160">
        <f>S16+S18</f>
        <v>3</v>
      </c>
      <c r="T14" s="246">
        <f aca="true" t="shared" si="8" ref="T14:AU14">T16+T18</f>
        <v>0</v>
      </c>
      <c r="U14" s="160">
        <f t="shared" si="8"/>
        <v>0</v>
      </c>
      <c r="V14" s="160" t="s">
        <v>21</v>
      </c>
      <c r="W14" s="160" t="s">
        <v>21</v>
      </c>
      <c r="X14" s="160">
        <f t="shared" si="8"/>
        <v>0</v>
      </c>
      <c r="Y14" s="160">
        <f t="shared" si="8"/>
        <v>0</v>
      </c>
      <c r="Z14" s="167">
        <f t="shared" si="8"/>
        <v>0</v>
      </c>
      <c r="AA14" s="167">
        <f t="shared" si="8"/>
        <v>0</v>
      </c>
      <c r="AB14" s="167">
        <f t="shared" si="8"/>
        <v>0</v>
      </c>
      <c r="AC14" s="167">
        <f t="shared" si="8"/>
        <v>0</v>
      </c>
      <c r="AD14" s="167">
        <f t="shared" si="8"/>
        <v>0</v>
      </c>
      <c r="AE14" s="167">
        <f t="shared" si="8"/>
        <v>0</v>
      </c>
      <c r="AF14" s="167">
        <f t="shared" si="8"/>
        <v>0</v>
      </c>
      <c r="AG14" s="167">
        <f t="shared" si="8"/>
        <v>0</v>
      </c>
      <c r="AH14" s="167">
        <f t="shared" si="8"/>
        <v>0</v>
      </c>
      <c r="AI14" s="167">
        <f t="shared" si="8"/>
        <v>0</v>
      </c>
      <c r="AJ14" s="167">
        <f t="shared" si="8"/>
        <v>0</v>
      </c>
      <c r="AK14" s="167">
        <f t="shared" si="8"/>
        <v>0</v>
      </c>
      <c r="AL14" s="167">
        <f t="shared" si="8"/>
        <v>0</v>
      </c>
      <c r="AM14" s="167">
        <f t="shared" si="8"/>
        <v>0</v>
      </c>
      <c r="AN14" s="167">
        <f t="shared" si="8"/>
        <v>0</v>
      </c>
      <c r="AO14" s="167">
        <f t="shared" si="8"/>
        <v>0</v>
      </c>
      <c r="AP14" s="167">
        <f t="shared" si="8"/>
        <v>0</v>
      </c>
      <c r="AQ14" s="160">
        <f t="shared" si="8"/>
        <v>0</v>
      </c>
      <c r="AR14" s="160">
        <f t="shared" si="8"/>
        <v>0</v>
      </c>
      <c r="AS14" s="160">
        <f t="shared" si="8"/>
        <v>0</v>
      </c>
      <c r="AT14" s="160">
        <f t="shared" si="8"/>
        <v>0</v>
      </c>
      <c r="AU14" s="246">
        <f t="shared" si="8"/>
        <v>0</v>
      </c>
      <c r="AV14" s="160" t="s">
        <v>21</v>
      </c>
      <c r="AW14" s="160" t="s">
        <v>21</v>
      </c>
      <c r="AX14" s="160" t="s">
        <v>21</v>
      </c>
      <c r="AY14" s="160" t="s">
        <v>21</v>
      </c>
      <c r="AZ14" s="160" t="s">
        <v>21</v>
      </c>
      <c r="BA14" s="160" t="s">
        <v>21</v>
      </c>
      <c r="BB14" s="160" t="s">
        <v>21</v>
      </c>
      <c r="BC14" s="160" t="s">
        <v>21</v>
      </c>
      <c r="BD14" s="160" t="s">
        <v>21</v>
      </c>
      <c r="BE14" s="163">
        <f t="shared" si="4"/>
        <v>66</v>
      </c>
    </row>
    <row r="15" spans="1:57" ht="20.25" customHeight="1" thickBot="1">
      <c r="A15" s="347"/>
      <c r="B15" s="325" t="s">
        <v>32</v>
      </c>
      <c r="C15" s="323" t="s">
        <v>33</v>
      </c>
      <c r="D15" s="99" t="s">
        <v>20</v>
      </c>
      <c r="E15" s="163">
        <v>6</v>
      </c>
      <c r="F15" s="163">
        <v>4</v>
      </c>
      <c r="G15" s="163">
        <v>6</v>
      </c>
      <c r="H15" s="163">
        <v>4</v>
      </c>
      <c r="I15" s="163">
        <v>6</v>
      </c>
      <c r="J15" s="163">
        <v>4</v>
      </c>
      <c r="K15" s="163">
        <v>6</v>
      </c>
      <c r="L15" s="163">
        <v>4</v>
      </c>
      <c r="M15" s="163">
        <v>6</v>
      </c>
      <c r="N15" s="163">
        <v>4</v>
      </c>
      <c r="O15" s="163">
        <v>6</v>
      </c>
      <c r="P15" s="163">
        <v>4</v>
      </c>
      <c r="Q15" s="163">
        <v>6</v>
      </c>
      <c r="R15" s="163">
        <v>4</v>
      </c>
      <c r="S15" s="163">
        <v>4</v>
      </c>
      <c r="T15" s="246"/>
      <c r="U15" s="163"/>
      <c r="V15" s="160" t="s">
        <v>21</v>
      </c>
      <c r="W15" s="160" t="s">
        <v>21</v>
      </c>
      <c r="X15" s="164"/>
      <c r="Y15" s="164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4"/>
      <c r="AR15" s="164"/>
      <c r="AS15" s="163"/>
      <c r="AT15" s="163"/>
      <c r="AU15" s="247"/>
      <c r="AV15" s="160" t="s">
        <v>21</v>
      </c>
      <c r="AW15" s="160" t="s">
        <v>21</v>
      </c>
      <c r="AX15" s="160" t="s">
        <v>21</v>
      </c>
      <c r="AY15" s="160" t="s">
        <v>21</v>
      </c>
      <c r="AZ15" s="160" t="s">
        <v>21</v>
      </c>
      <c r="BA15" s="160" t="s">
        <v>21</v>
      </c>
      <c r="BB15" s="160" t="s">
        <v>21</v>
      </c>
      <c r="BC15" s="160" t="s">
        <v>21</v>
      </c>
      <c r="BD15" s="160" t="s">
        <v>21</v>
      </c>
      <c r="BE15" s="163">
        <f t="shared" si="4"/>
        <v>74</v>
      </c>
    </row>
    <row r="16" spans="1:57" ht="20.25" customHeight="1" thickBot="1">
      <c r="A16" s="347"/>
      <c r="B16" s="338"/>
      <c r="C16" s="324"/>
      <c r="D16" s="99" t="s">
        <v>22</v>
      </c>
      <c r="E16" s="164">
        <v>3</v>
      </c>
      <c r="F16" s="164">
        <v>2</v>
      </c>
      <c r="G16" s="164">
        <v>3</v>
      </c>
      <c r="H16" s="164">
        <v>2</v>
      </c>
      <c r="I16" s="164">
        <v>3</v>
      </c>
      <c r="J16" s="164">
        <v>2</v>
      </c>
      <c r="K16" s="164">
        <v>3</v>
      </c>
      <c r="L16" s="164">
        <v>2</v>
      </c>
      <c r="M16" s="164">
        <v>3</v>
      </c>
      <c r="N16" s="164">
        <v>2</v>
      </c>
      <c r="O16" s="164">
        <v>3</v>
      </c>
      <c r="P16" s="164">
        <v>2</v>
      </c>
      <c r="Q16" s="164">
        <v>3</v>
      </c>
      <c r="R16" s="164">
        <v>2</v>
      </c>
      <c r="S16" s="164">
        <v>2</v>
      </c>
      <c r="T16" s="246"/>
      <c r="U16" s="163"/>
      <c r="V16" s="160" t="s">
        <v>21</v>
      </c>
      <c r="W16" s="160" t="s">
        <v>21</v>
      </c>
      <c r="X16" s="168"/>
      <c r="Y16" s="164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9"/>
      <c r="AK16" s="169"/>
      <c r="AL16" s="169"/>
      <c r="AM16" s="169"/>
      <c r="AN16" s="169"/>
      <c r="AO16" s="169"/>
      <c r="AP16" s="169"/>
      <c r="AQ16" s="168"/>
      <c r="AR16" s="168"/>
      <c r="AS16" s="166"/>
      <c r="AT16" s="166"/>
      <c r="AU16" s="247"/>
      <c r="AV16" s="160" t="s">
        <v>21</v>
      </c>
      <c r="AW16" s="160" t="s">
        <v>21</v>
      </c>
      <c r="AX16" s="160" t="s">
        <v>21</v>
      </c>
      <c r="AY16" s="160" t="s">
        <v>21</v>
      </c>
      <c r="AZ16" s="160" t="s">
        <v>21</v>
      </c>
      <c r="BA16" s="160" t="s">
        <v>21</v>
      </c>
      <c r="BB16" s="160" t="s">
        <v>21</v>
      </c>
      <c r="BC16" s="160" t="s">
        <v>21</v>
      </c>
      <c r="BD16" s="160" t="s">
        <v>21</v>
      </c>
      <c r="BE16" s="163">
        <f t="shared" si="4"/>
        <v>37</v>
      </c>
    </row>
    <row r="17" spans="1:57" ht="20.25" customHeight="1" thickBot="1">
      <c r="A17" s="347"/>
      <c r="B17" s="325" t="s">
        <v>34</v>
      </c>
      <c r="C17" s="323" t="s">
        <v>73</v>
      </c>
      <c r="D17" s="99" t="s">
        <v>20</v>
      </c>
      <c r="E17" s="164">
        <v>4</v>
      </c>
      <c r="F17" s="164">
        <v>4</v>
      </c>
      <c r="G17" s="164">
        <v>4</v>
      </c>
      <c r="H17" s="164">
        <v>4</v>
      </c>
      <c r="I17" s="164">
        <v>4</v>
      </c>
      <c r="J17" s="164">
        <v>4</v>
      </c>
      <c r="K17" s="164">
        <v>4</v>
      </c>
      <c r="L17" s="164">
        <v>4</v>
      </c>
      <c r="M17" s="164">
        <v>4</v>
      </c>
      <c r="N17" s="164">
        <v>4</v>
      </c>
      <c r="O17" s="164">
        <v>4</v>
      </c>
      <c r="P17" s="164">
        <v>4</v>
      </c>
      <c r="Q17" s="164">
        <v>4</v>
      </c>
      <c r="R17" s="164">
        <v>4</v>
      </c>
      <c r="S17" s="164">
        <v>2</v>
      </c>
      <c r="T17" s="246"/>
      <c r="U17" s="163"/>
      <c r="V17" s="160" t="s">
        <v>21</v>
      </c>
      <c r="W17" s="160" t="s">
        <v>21</v>
      </c>
      <c r="X17" s="168"/>
      <c r="Y17" s="168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8"/>
      <c r="AR17" s="168"/>
      <c r="AS17" s="166"/>
      <c r="AT17" s="166"/>
      <c r="AU17" s="247"/>
      <c r="AV17" s="160" t="s">
        <v>21</v>
      </c>
      <c r="AW17" s="160" t="s">
        <v>21</v>
      </c>
      <c r="AX17" s="160" t="s">
        <v>21</v>
      </c>
      <c r="AY17" s="160" t="s">
        <v>21</v>
      </c>
      <c r="AZ17" s="160" t="s">
        <v>21</v>
      </c>
      <c r="BA17" s="160" t="s">
        <v>21</v>
      </c>
      <c r="BB17" s="160" t="s">
        <v>21</v>
      </c>
      <c r="BC17" s="160" t="s">
        <v>21</v>
      </c>
      <c r="BD17" s="160" t="s">
        <v>21</v>
      </c>
      <c r="BE17" s="163">
        <f t="shared" si="4"/>
        <v>58</v>
      </c>
    </row>
    <row r="18" spans="1:57" ht="20.25" customHeight="1" thickBot="1">
      <c r="A18" s="347"/>
      <c r="B18" s="338"/>
      <c r="C18" s="324"/>
      <c r="D18" s="99" t="s">
        <v>22</v>
      </c>
      <c r="E18" s="164">
        <v>2</v>
      </c>
      <c r="F18" s="164">
        <v>2</v>
      </c>
      <c r="G18" s="164">
        <v>2</v>
      </c>
      <c r="H18" s="164">
        <v>2</v>
      </c>
      <c r="I18" s="164">
        <v>2</v>
      </c>
      <c r="J18" s="164">
        <v>2</v>
      </c>
      <c r="K18" s="164">
        <v>2</v>
      </c>
      <c r="L18" s="164">
        <v>2</v>
      </c>
      <c r="M18" s="164">
        <v>2</v>
      </c>
      <c r="N18" s="164">
        <v>2</v>
      </c>
      <c r="O18" s="164">
        <v>2</v>
      </c>
      <c r="P18" s="164">
        <v>2</v>
      </c>
      <c r="Q18" s="164">
        <v>2</v>
      </c>
      <c r="R18" s="164">
        <v>2</v>
      </c>
      <c r="S18" s="164">
        <v>1</v>
      </c>
      <c r="T18" s="246"/>
      <c r="U18" s="163"/>
      <c r="V18" s="160" t="s">
        <v>21</v>
      </c>
      <c r="W18" s="160" t="s">
        <v>21</v>
      </c>
      <c r="X18" s="164"/>
      <c r="Y18" s="164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4"/>
      <c r="AR18" s="164"/>
      <c r="AS18" s="163"/>
      <c r="AT18" s="163"/>
      <c r="AU18" s="246"/>
      <c r="AV18" s="160" t="s">
        <v>21</v>
      </c>
      <c r="AW18" s="160" t="s">
        <v>21</v>
      </c>
      <c r="AX18" s="160" t="s">
        <v>21</v>
      </c>
      <c r="AY18" s="160" t="s">
        <v>21</v>
      </c>
      <c r="AZ18" s="160" t="s">
        <v>21</v>
      </c>
      <c r="BA18" s="160" t="s">
        <v>21</v>
      </c>
      <c r="BB18" s="160" t="s">
        <v>21</v>
      </c>
      <c r="BC18" s="160" t="s">
        <v>21</v>
      </c>
      <c r="BD18" s="160" t="s">
        <v>21</v>
      </c>
      <c r="BE18" s="163">
        <f t="shared" si="4"/>
        <v>29</v>
      </c>
    </row>
    <row r="19" spans="1:57" ht="24" customHeight="1" thickBot="1">
      <c r="A19" s="347"/>
      <c r="B19" s="356" t="s">
        <v>35</v>
      </c>
      <c r="C19" s="329" t="s">
        <v>36</v>
      </c>
      <c r="D19" s="98" t="s">
        <v>20</v>
      </c>
      <c r="E19" s="162">
        <f aca="true" t="shared" si="9" ref="E19:U19">E21+E39</f>
        <v>22</v>
      </c>
      <c r="F19" s="162">
        <f t="shared" si="9"/>
        <v>24</v>
      </c>
      <c r="G19" s="162">
        <f t="shared" si="9"/>
        <v>22</v>
      </c>
      <c r="H19" s="162">
        <f t="shared" si="9"/>
        <v>24</v>
      </c>
      <c r="I19" s="162">
        <f t="shared" si="9"/>
        <v>22</v>
      </c>
      <c r="J19" s="162">
        <f t="shared" si="9"/>
        <v>24</v>
      </c>
      <c r="K19" s="162">
        <f t="shared" si="9"/>
        <v>22</v>
      </c>
      <c r="L19" s="162">
        <f t="shared" si="9"/>
        <v>24</v>
      </c>
      <c r="M19" s="162">
        <f t="shared" si="9"/>
        <v>22</v>
      </c>
      <c r="N19" s="162">
        <f t="shared" si="9"/>
        <v>24</v>
      </c>
      <c r="O19" s="162">
        <f t="shared" si="9"/>
        <v>22</v>
      </c>
      <c r="P19" s="162">
        <f t="shared" si="9"/>
        <v>24</v>
      </c>
      <c r="Q19" s="162">
        <f t="shared" si="9"/>
        <v>22</v>
      </c>
      <c r="R19" s="162">
        <f t="shared" si="9"/>
        <v>26</v>
      </c>
      <c r="S19" s="162">
        <f t="shared" si="9"/>
        <v>26</v>
      </c>
      <c r="T19" s="246">
        <f t="shared" si="9"/>
        <v>0</v>
      </c>
      <c r="U19" s="162">
        <f t="shared" si="9"/>
        <v>36</v>
      </c>
      <c r="V19" s="162" t="s">
        <v>21</v>
      </c>
      <c r="W19" s="162" t="s">
        <v>21</v>
      </c>
      <c r="X19" s="162">
        <f aca="true" t="shared" si="10" ref="X19:AU19">X21+X39</f>
        <v>32</v>
      </c>
      <c r="Y19" s="162">
        <f t="shared" si="10"/>
        <v>32</v>
      </c>
      <c r="Z19" s="162">
        <f t="shared" si="10"/>
        <v>32</v>
      </c>
      <c r="AA19" s="162">
        <f t="shared" si="10"/>
        <v>32</v>
      </c>
      <c r="AB19" s="162">
        <f t="shared" si="10"/>
        <v>32</v>
      </c>
      <c r="AC19" s="162">
        <f t="shared" si="10"/>
        <v>32</v>
      </c>
      <c r="AD19" s="162">
        <f t="shared" si="10"/>
        <v>32</v>
      </c>
      <c r="AE19" s="162">
        <f t="shared" si="10"/>
        <v>32</v>
      </c>
      <c r="AF19" s="162">
        <f t="shared" si="10"/>
        <v>32</v>
      </c>
      <c r="AG19" s="162">
        <f t="shared" si="10"/>
        <v>32</v>
      </c>
      <c r="AH19" s="162">
        <f t="shared" si="10"/>
        <v>32</v>
      </c>
      <c r="AI19" s="162">
        <f t="shared" si="10"/>
        <v>32</v>
      </c>
      <c r="AJ19" s="162">
        <f t="shared" si="10"/>
        <v>32</v>
      </c>
      <c r="AK19" s="162">
        <f t="shared" si="10"/>
        <v>32</v>
      </c>
      <c r="AL19" s="162">
        <f t="shared" si="10"/>
        <v>32</v>
      </c>
      <c r="AM19" s="162">
        <f t="shared" si="10"/>
        <v>32</v>
      </c>
      <c r="AN19" s="162">
        <f t="shared" si="10"/>
        <v>32</v>
      </c>
      <c r="AO19" s="162">
        <f t="shared" si="10"/>
        <v>32</v>
      </c>
      <c r="AP19" s="162">
        <f t="shared" si="10"/>
        <v>32</v>
      </c>
      <c r="AQ19" s="162">
        <f t="shared" si="10"/>
        <v>32</v>
      </c>
      <c r="AR19" s="162">
        <f t="shared" si="10"/>
        <v>32</v>
      </c>
      <c r="AS19" s="162">
        <f t="shared" si="10"/>
        <v>36</v>
      </c>
      <c r="AT19" s="162">
        <f t="shared" si="10"/>
        <v>36</v>
      </c>
      <c r="AU19" s="246">
        <f t="shared" si="10"/>
        <v>0</v>
      </c>
      <c r="AV19" s="160" t="s">
        <v>21</v>
      </c>
      <c r="AW19" s="160" t="s">
        <v>21</v>
      </c>
      <c r="AX19" s="160" t="s">
        <v>21</v>
      </c>
      <c r="AY19" s="160" t="s">
        <v>21</v>
      </c>
      <c r="AZ19" s="160" t="s">
        <v>21</v>
      </c>
      <c r="BA19" s="160" t="s">
        <v>21</v>
      </c>
      <c r="BB19" s="160" t="s">
        <v>21</v>
      </c>
      <c r="BC19" s="160" t="s">
        <v>21</v>
      </c>
      <c r="BD19" s="160" t="s">
        <v>21</v>
      </c>
      <c r="BE19" s="163">
        <f t="shared" si="4"/>
        <v>1130</v>
      </c>
    </row>
    <row r="20" spans="1:57" ht="21" customHeight="1" thickBot="1">
      <c r="A20" s="347"/>
      <c r="B20" s="357"/>
      <c r="C20" s="330"/>
      <c r="D20" s="98" t="s">
        <v>22</v>
      </c>
      <c r="E20" s="162">
        <f aca="true" t="shared" si="11" ref="E20:U20">E22+E40</f>
        <v>11</v>
      </c>
      <c r="F20" s="162">
        <f t="shared" si="11"/>
        <v>12</v>
      </c>
      <c r="G20" s="162">
        <f t="shared" si="11"/>
        <v>11</v>
      </c>
      <c r="H20" s="162">
        <f t="shared" si="11"/>
        <v>12</v>
      </c>
      <c r="I20" s="162">
        <f t="shared" si="11"/>
        <v>11</v>
      </c>
      <c r="J20" s="162">
        <f t="shared" si="11"/>
        <v>12</v>
      </c>
      <c r="K20" s="162">
        <f t="shared" si="11"/>
        <v>11</v>
      </c>
      <c r="L20" s="162">
        <f t="shared" si="11"/>
        <v>12</v>
      </c>
      <c r="M20" s="162">
        <f t="shared" si="11"/>
        <v>11</v>
      </c>
      <c r="N20" s="162">
        <f t="shared" si="11"/>
        <v>12</v>
      </c>
      <c r="O20" s="162">
        <f t="shared" si="11"/>
        <v>11</v>
      </c>
      <c r="P20" s="162">
        <f t="shared" si="11"/>
        <v>12</v>
      </c>
      <c r="Q20" s="162">
        <f t="shared" si="11"/>
        <v>11</v>
      </c>
      <c r="R20" s="162">
        <f t="shared" si="11"/>
        <v>12</v>
      </c>
      <c r="S20" s="162">
        <f t="shared" si="11"/>
        <v>13</v>
      </c>
      <c r="T20" s="246">
        <f t="shared" si="11"/>
        <v>0</v>
      </c>
      <c r="U20" s="162">
        <f t="shared" si="11"/>
        <v>0</v>
      </c>
      <c r="V20" s="162" t="s">
        <v>21</v>
      </c>
      <c r="W20" s="162" t="s">
        <v>21</v>
      </c>
      <c r="X20" s="162">
        <f aca="true" t="shared" si="12" ref="X20:AU20">X22+X40</f>
        <v>16</v>
      </c>
      <c r="Y20" s="162">
        <f t="shared" si="12"/>
        <v>16</v>
      </c>
      <c r="Z20" s="162">
        <f t="shared" si="12"/>
        <v>16</v>
      </c>
      <c r="AA20" s="162">
        <f t="shared" si="12"/>
        <v>16</v>
      </c>
      <c r="AB20" s="162">
        <f t="shared" si="12"/>
        <v>16</v>
      </c>
      <c r="AC20" s="162">
        <f t="shared" si="12"/>
        <v>16</v>
      </c>
      <c r="AD20" s="162">
        <f t="shared" si="12"/>
        <v>16</v>
      </c>
      <c r="AE20" s="162">
        <f t="shared" si="12"/>
        <v>16</v>
      </c>
      <c r="AF20" s="162">
        <f t="shared" si="12"/>
        <v>16</v>
      </c>
      <c r="AG20" s="162">
        <f t="shared" si="12"/>
        <v>16</v>
      </c>
      <c r="AH20" s="162">
        <f t="shared" si="12"/>
        <v>16</v>
      </c>
      <c r="AI20" s="162">
        <f t="shared" si="12"/>
        <v>16</v>
      </c>
      <c r="AJ20" s="162">
        <f t="shared" si="12"/>
        <v>16</v>
      </c>
      <c r="AK20" s="162">
        <f t="shared" si="12"/>
        <v>16</v>
      </c>
      <c r="AL20" s="162">
        <f t="shared" si="12"/>
        <v>16</v>
      </c>
      <c r="AM20" s="162">
        <f t="shared" si="12"/>
        <v>16</v>
      </c>
      <c r="AN20" s="162">
        <f t="shared" si="12"/>
        <v>16</v>
      </c>
      <c r="AO20" s="162">
        <f t="shared" si="12"/>
        <v>16</v>
      </c>
      <c r="AP20" s="162">
        <f t="shared" si="12"/>
        <v>16</v>
      </c>
      <c r="AQ20" s="162">
        <f t="shared" si="12"/>
        <v>16</v>
      </c>
      <c r="AR20" s="162">
        <f t="shared" si="12"/>
        <v>16</v>
      </c>
      <c r="AS20" s="162">
        <f t="shared" si="12"/>
        <v>0</v>
      </c>
      <c r="AT20" s="162">
        <f t="shared" si="12"/>
        <v>0</v>
      </c>
      <c r="AU20" s="246">
        <f t="shared" si="12"/>
        <v>0</v>
      </c>
      <c r="AV20" s="160" t="s">
        <v>21</v>
      </c>
      <c r="AW20" s="160" t="s">
        <v>21</v>
      </c>
      <c r="AX20" s="160" t="s">
        <v>21</v>
      </c>
      <c r="AY20" s="160" t="s">
        <v>21</v>
      </c>
      <c r="AZ20" s="160" t="s">
        <v>21</v>
      </c>
      <c r="BA20" s="160" t="s">
        <v>21</v>
      </c>
      <c r="BB20" s="160" t="s">
        <v>21</v>
      </c>
      <c r="BC20" s="160" t="s">
        <v>21</v>
      </c>
      <c r="BD20" s="160" t="s">
        <v>21</v>
      </c>
      <c r="BE20" s="163">
        <f t="shared" si="4"/>
        <v>510</v>
      </c>
    </row>
    <row r="21" spans="1:57" ht="24.75" customHeight="1" thickBot="1">
      <c r="A21" s="347"/>
      <c r="B21" s="331" t="s">
        <v>37</v>
      </c>
      <c r="C21" s="333" t="s">
        <v>38</v>
      </c>
      <c r="D21" s="101" t="s">
        <v>20</v>
      </c>
      <c r="E21" s="170">
        <f>E23+E25+E27+E29+E31+E33+E35+E37</f>
        <v>18</v>
      </c>
      <c r="F21" s="170">
        <f aca="true" t="shared" si="13" ref="F21:S21">F23+F25+F27+F29+F31+F33+F35+F37</f>
        <v>18</v>
      </c>
      <c r="G21" s="170">
        <f t="shared" si="13"/>
        <v>18</v>
      </c>
      <c r="H21" s="170">
        <f t="shared" si="13"/>
        <v>18</v>
      </c>
      <c r="I21" s="170">
        <f t="shared" si="13"/>
        <v>18</v>
      </c>
      <c r="J21" s="170">
        <f t="shared" si="13"/>
        <v>18</v>
      </c>
      <c r="K21" s="170">
        <f t="shared" si="13"/>
        <v>18</v>
      </c>
      <c r="L21" s="170">
        <f t="shared" si="13"/>
        <v>18</v>
      </c>
      <c r="M21" s="170">
        <f t="shared" si="13"/>
        <v>18</v>
      </c>
      <c r="N21" s="170">
        <f t="shared" si="13"/>
        <v>18</v>
      </c>
      <c r="O21" s="170">
        <f t="shared" si="13"/>
        <v>18</v>
      </c>
      <c r="P21" s="170">
        <f t="shared" si="13"/>
        <v>18</v>
      </c>
      <c r="Q21" s="170">
        <f t="shared" si="13"/>
        <v>18</v>
      </c>
      <c r="R21" s="170">
        <f t="shared" si="13"/>
        <v>18</v>
      </c>
      <c r="S21" s="170">
        <f t="shared" si="13"/>
        <v>14</v>
      </c>
      <c r="T21" s="246">
        <f>T23+T25+T27+T29+T31+T33+T35+T37</f>
        <v>0</v>
      </c>
      <c r="U21" s="170">
        <f>U23+U25+U27+U29+U31+U33+U35+U37</f>
        <v>0</v>
      </c>
      <c r="V21" s="170" t="s">
        <v>21</v>
      </c>
      <c r="W21" s="170" t="s">
        <v>21</v>
      </c>
      <c r="X21" s="170">
        <f>X23+X25+X27+X29+X31+X33+X35+X37</f>
        <v>20</v>
      </c>
      <c r="Y21" s="170">
        <f aca="true" t="shared" si="14" ref="Y21:AU21">Y23+Y25+Y27+Y29+Y31+Y33+Y35+Y37</f>
        <v>20</v>
      </c>
      <c r="Z21" s="170">
        <f t="shared" si="14"/>
        <v>20</v>
      </c>
      <c r="AA21" s="170">
        <f t="shared" si="14"/>
        <v>20</v>
      </c>
      <c r="AB21" s="170">
        <f t="shared" si="14"/>
        <v>20</v>
      </c>
      <c r="AC21" s="170">
        <f t="shared" si="14"/>
        <v>20</v>
      </c>
      <c r="AD21" s="170">
        <f t="shared" si="14"/>
        <v>20</v>
      </c>
      <c r="AE21" s="170">
        <f t="shared" si="14"/>
        <v>20</v>
      </c>
      <c r="AF21" s="170">
        <f t="shared" si="14"/>
        <v>20</v>
      </c>
      <c r="AG21" s="170">
        <f t="shared" si="14"/>
        <v>20</v>
      </c>
      <c r="AH21" s="170">
        <f t="shared" si="14"/>
        <v>20</v>
      </c>
      <c r="AI21" s="170">
        <f t="shared" si="14"/>
        <v>20</v>
      </c>
      <c r="AJ21" s="170">
        <f t="shared" si="14"/>
        <v>20</v>
      </c>
      <c r="AK21" s="170">
        <f t="shared" si="14"/>
        <v>20</v>
      </c>
      <c r="AL21" s="170">
        <f t="shared" si="14"/>
        <v>20</v>
      </c>
      <c r="AM21" s="170">
        <f t="shared" si="14"/>
        <v>20</v>
      </c>
      <c r="AN21" s="170">
        <f t="shared" si="14"/>
        <v>20</v>
      </c>
      <c r="AO21" s="170">
        <f t="shared" si="14"/>
        <v>20</v>
      </c>
      <c r="AP21" s="170">
        <f t="shared" si="14"/>
        <v>20</v>
      </c>
      <c r="AQ21" s="170">
        <f t="shared" si="14"/>
        <v>22</v>
      </c>
      <c r="AR21" s="170">
        <f t="shared" si="14"/>
        <v>20</v>
      </c>
      <c r="AS21" s="170">
        <f t="shared" si="14"/>
        <v>0</v>
      </c>
      <c r="AT21" s="170">
        <f t="shared" si="14"/>
        <v>0</v>
      </c>
      <c r="AU21" s="246">
        <f t="shared" si="14"/>
        <v>0</v>
      </c>
      <c r="AV21" s="170" t="s">
        <v>21</v>
      </c>
      <c r="AW21" s="170" t="s">
        <v>21</v>
      </c>
      <c r="AX21" s="170" t="s">
        <v>21</v>
      </c>
      <c r="AY21" s="170" t="s">
        <v>21</v>
      </c>
      <c r="AZ21" s="170" t="s">
        <v>21</v>
      </c>
      <c r="BA21" s="170" t="s">
        <v>21</v>
      </c>
      <c r="BB21" s="170" t="s">
        <v>21</v>
      </c>
      <c r="BC21" s="170" t="s">
        <v>21</v>
      </c>
      <c r="BD21" s="170" t="s">
        <v>21</v>
      </c>
      <c r="BE21" s="163">
        <f t="shared" si="4"/>
        <v>688</v>
      </c>
    </row>
    <row r="22" spans="1:57" ht="21" customHeight="1" thickBot="1">
      <c r="A22" s="347"/>
      <c r="B22" s="332"/>
      <c r="C22" s="334"/>
      <c r="D22" s="101" t="s">
        <v>22</v>
      </c>
      <c r="E22" s="170">
        <f>E24+E26+E28+E30+E32+E34+E36+E38</f>
        <v>9</v>
      </c>
      <c r="F22" s="170">
        <f aca="true" t="shared" si="15" ref="F22:S22">F24+F26+F28+F30+F32+F34+F36+F38</f>
        <v>9</v>
      </c>
      <c r="G22" s="170">
        <f t="shared" si="15"/>
        <v>9</v>
      </c>
      <c r="H22" s="170">
        <f t="shared" si="15"/>
        <v>9</v>
      </c>
      <c r="I22" s="170">
        <f t="shared" si="15"/>
        <v>9</v>
      </c>
      <c r="J22" s="170">
        <f t="shared" si="15"/>
        <v>9</v>
      </c>
      <c r="K22" s="170">
        <f t="shared" si="15"/>
        <v>9</v>
      </c>
      <c r="L22" s="170">
        <f t="shared" si="15"/>
        <v>9</v>
      </c>
      <c r="M22" s="170">
        <f t="shared" si="15"/>
        <v>9</v>
      </c>
      <c r="N22" s="170">
        <f t="shared" si="15"/>
        <v>9</v>
      </c>
      <c r="O22" s="170">
        <f t="shared" si="15"/>
        <v>9</v>
      </c>
      <c r="P22" s="170">
        <f t="shared" si="15"/>
        <v>9</v>
      </c>
      <c r="Q22" s="170">
        <f t="shared" si="15"/>
        <v>9</v>
      </c>
      <c r="R22" s="170">
        <f t="shared" si="15"/>
        <v>9</v>
      </c>
      <c r="S22" s="170">
        <f t="shared" si="15"/>
        <v>7</v>
      </c>
      <c r="T22" s="246">
        <f>T24+T26+T28+T30+T32+T34+T36+T38</f>
        <v>0</v>
      </c>
      <c r="U22" s="170">
        <f>U24+U26+U28+U30+U32+U34+U36+U38</f>
        <v>0</v>
      </c>
      <c r="V22" s="170" t="s">
        <v>21</v>
      </c>
      <c r="W22" s="170" t="s">
        <v>21</v>
      </c>
      <c r="X22" s="170">
        <f>X24+X26+X28+X30+X32+X34+X36+X38</f>
        <v>10</v>
      </c>
      <c r="Y22" s="170">
        <f aca="true" t="shared" si="16" ref="Y22:AU22">Y24+Y26+Y28+Y30+Y32+Y34+Y36+Y38</f>
        <v>10</v>
      </c>
      <c r="Z22" s="170">
        <f t="shared" si="16"/>
        <v>10</v>
      </c>
      <c r="AA22" s="170">
        <f t="shared" si="16"/>
        <v>10</v>
      </c>
      <c r="AB22" s="170">
        <f t="shared" si="16"/>
        <v>10</v>
      </c>
      <c r="AC22" s="170">
        <f t="shared" si="16"/>
        <v>10</v>
      </c>
      <c r="AD22" s="170">
        <f t="shared" si="16"/>
        <v>10</v>
      </c>
      <c r="AE22" s="170">
        <f t="shared" si="16"/>
        <v>10</v>
      </c>
      <c r="AF22" s="170">
        <f t="shared" si="16"/>
        <v>10</v>
      </c>
      <c r="AG22" s="170">
        <f t="shared" si="16"/>
        <v>10</v>
      </c>
      <c r="AH22" s="170">
        <f t="shared" si="16"/>
        <v>10</v>
      </c>
      <c r="AI22" s="170">
        <f t="shared" si="16"/>
        <v>10</v>
      </c>
      <c r="AJ22" s="170">
        <f t="shared" si="16"/>
        <v>10</v>
      </c>
      <c r="AK22" s="170">
        <f t="shared" si="16"/>
        <v>10</v>
      </c>
      <c r="AL22" s="170">
        <f t="shared" si="16"/>
        <v>10</v>
      </c>
      <c r="AM22" s="170">
        <f t="shared" si="16"/>
        <v>10</v>
      </c>
      <c r="AN22" s="170">
        <f t="shared" si="16"/>
        <v>10</v>
      </c>
      <c r="AO22" s="170">
        <f t="shared" si="16"/>
        <v>10</v>
      </c>
      <c r="AP22" s="170">
        <f t="shared" si="16"/>
        <v>10</v>
      </c>
      <c r="AQ22" s="170">
        <f t="shared" si="16"/>
        <v>11</v>
      </c>
      <c r="AR22" s="170">
        <f t="shared" si="16"/>
        <v>10</v>
      </c>
      <c r="AS22" s="170">
        <f t="shared" si="16"/>
        <v>0</v>
      </c>
      <c r="AT22" s="170">
        <f t="shared" si="16"/>
        <v>0</v>
      </c>
      <c r="AU22" s="246">
        <f t="shared" si="16"/>
        <v>0</v>
      </c>
      <c r="AV22" s="170" t="s">
        <v>21</v>
      </c>
      <c r="AW22" s="170" t="s">
        <v>21</v>
      </c>
      <c r="AX22" s="170" t="s">
        <v>21</v>
      </c>
      <c r="AY22" s="170" t="s">
        <v>21</v>
      </c>
      <c r="AZ22" s="170" t="s">
        <v>21</v>
      </c>
      <c r="BA22" s="170" t="s">
        <v>21</v>
      </c>
      <c r="BB22" s="170" t="s">
        <v>21</v>
      </c>
      <c r="BC22" s="170" t="s">
        <v>21</v>
      </c>
      <c r="BD22" s="170" t="s">
        <v>21</v>
      </c>
      <c r="BE22" s="163">
        <f t="shared" si="4"/>
        <v>344</v>
      </c>
    </row>
    <row r="23" spans="1:57" ht="18.75" customHeight="1" thickBot="1">
      <c r="A23" s="347"/>
      <c r="B23" s="325" t="s">
        <v>39</v>
      </c>
      <c r="C23" s="336" t="s">
        <v>91</v>
      </c>
      <c r="D23" s="102" t="s">
        <v>20</v>
      </c>
      <c r="E23" s="163">
        <v>4</v>
      </c>
      <c r="F23" s="163">
        <v>4</v>
      </c>
      <c r="G23" s="163">
        <v>4</v>
      </c>
      <c r="H23" s="163">
        <v>4</v>
      </c>
      <c r="I23" s="163">
        <v>4</v>
      </c>
      <c r="J23" s="163">
        <v>4</v>
      </c>
      <c r="K23" s="163">
        <v>4</v>
      </c>
      <c r="L23" s="163">
        <v>4</v>
      </c>
      <c r="M23" s="163">
        <v>4</v>
      </c>
      <c r="N23" s="163">
        <v>4</v>
      </c>
      <c r="O23" s="163">
        <v>4</v>
      </c>
      <c r="P23" s="163">
        <v>4</v>
      </c>
      <c r="Q23" s="163">
        <v>4</v>
      </c>
      <c r="R23" s="163">
        <v>4</v>
      </c>
      <c r="S23" s="163">
        <v>2</v>
      </c>
      <c r="T23" s="246"/>
      <c r="U23" s="163"/>
      <c r="V23" s="160" t="s">
        <v>21</v>
      </c>
      <c r="W23" s="160" t="s">
        <v>21</v>
      </c>
      <c r="X23" s="164">
        <v>6</v>
      </c>
      <c r="Y23" s="164">
        <v>4</v>
      </c>
      <c r="Z23" s="165">
        <v>6</v>
      </c>
      <c r="AA23" s="165">
        <v>4</v>
      </c>
      <c r="AB23" s="165">
        <v>6</v>
      </c>
      <c r="AC23" s="165">
        <v>4</v>
      </c>
      <c r="AD23" s="165">
        <v>6</v>
      </c>
      <c r="AE23" s="165">
        <v>4</v>
      </c>
      <c r="AF23" s="165">
        <v>6</v>
      </c>
      <c r="AG23" s="165">
        <v>4</v>
      </c>
      <c r="AH23" s="165">
        <v>6</v>
      </c>
      <c r="AI23" s="165">
        <v>2</v>
      </c>
      <c r="AJ23" s="165"/>
      <c r="AK23" s="165"/>
      <c r="AL23" s="165"/>
      <c r="AM23" s="165"/>
      <c r="AN23" s="165"/>
      <c r="AO23" s="165"/>
      <c r="AP23" s="165"/>
      <c r="AQ23" s="165"/>
      <c r="AR23" s="165"/>
      <c r="AS23" s="163"/>
      <c r="AT23" s="163"/>
      <c r="AU23" s="247"/>
      <c r="AV23" s="160" t="s">
        <v>21</v>
      </c>
      <c r="AW23" s="160" t="s">
        <v>21</v>
      </c>
      <c r="AX23" s="160" t="s">
        <v>21</v>
      </c>
      <c r="AY23" s="160" t="s">
        <v>21</v>
      </c>
      <c r="AZ23" s="160" t="s">
        <v>21</v>
      </c>
      <c r="BA23" s="160" t="s">
        <v>21</v>
      </c>
      <c r="BB23" s="160" t="s">
        <v>21</v>
      </c>
      <c r="BC23" s="160" t="s">
        <v>21</v>
      </c>
      <c r="BD23" s="160" t="s">
        <v>21</v>
      </c>
      <c r="BE23" s="163">
        <f t="shared" si="4"/>
        <v>116</v>
      </c>
    </row>
    <row r="24" spans="1:57" ht="18.75" customHeight="1" thickBot="1">
      <c r="A24" s="347"/>
      <c r="B24" s="326"/>
      <c r="C24" s="337"/>
      <c r="D24" s="102" t="s">
        <v>22</v>
      </c>
      <c r="E24" s="164">
        <v>2</v>
      </c>
      <c r="F24" s="164">
        <v>2</v>
      </c>
      <c r="G24" s="164">
        <v>2</v>
      </c>
      <c r="H24" s="164">
        <v>2</v>
      </c>
      <c r="I24" s="164">
        <v>2</v>
      </c>
      <c r="J24" s="164">
        <v>2</v>
      </c>
      <c r="K24" s="164">
        <v>2</v>
      </c>
      <c r="L24" s="164">
        <v>2</v>
      </c>
      <c r="M24" s="164">
        <v>2</v>
      </c>
      <c r="N24" s="164">
        <v>2</v>
      </c>
      <c r="O24" s="164">
        <v>2</v>
      </c>
      <c r="P24" s="164">
        <v>2</v>
      </c>
      <c r="Q24" s="164">
        <v>2</v>
      </c>
      <c r="R24" s="164">
        <v>2</v>
      </c>
      <c r="S24" s="164">
        <v>1</v>
      </c>
      <c r="T24" s="246"/>
      <c r="U24" s="163"/>
      <c r="V24" s="160" t="s">
        <v>21</v>
      </c>
      <c r="W24" s="160" t="s">
        <v>21</v>
      </c>
      <c r="X24" s="168">
        <v>3</v>
      </c>
      <c r="Y24" s="168">
        <v>2</v>
      </c>
      <c r="Z24" s="168">
        <v>3</v>
      </c>
      <c r="AA24" s="168">
        <v>2</v>
      </c>
      <c r="AB24" s="168">
        <v>3</v>
      </c>
      <c r="AC24" s="168">
        <v>2</v>
      </c>
      <c r="AD24" s="168">
        <v>3</v>
      </c>
      <c r="AE24" s="168">
        <v>2</v>
      </c>
      <c r="AF24" s="168">
        <v>3</v>
      </c>
      <c r="AG24" s="168">
        <v>2</v>
      </c>
      <c r="AH24" s="168">
        <v>3</v>
      </c>
      <c r="AI24" s="168">
        <v>1</v>
      </c>
      <c r="AJ24" s="169"/>
      <c r="AK24" s="169"/>
      <c r="AL24" s="169"/>
      <c r="AM24" s="169"/>
      <c r="AN24" s="169"/>
      <c r="AO24" s="169"/>
      <c r="AP24" s="169"/>
      <c r="AQ24" s="168"/>
      <c r="AR24" s="168"/>
      <c r="AS24" s="166"/>
      <c r="AT24" s="166"/>
      <c r="AU24" s="247"/>
      <c r="AV24" s="160" t="s">
        <v>21</v>
      </c>
      <c r="AW24" s="160" t="s">
        <v>21</v>
      </c>
      <c r="AX24" s="160" t="s">
        <v>21</v>
      </c>
      <c r="AY24" s="160" t="s">
        <v>21</v>
      </c>
      <c r="AZ24" s="160" t="s">
        <v>21</v>
      </c>
      <c r="BA24" s="160" t="s">
        <v>21</v>
      </c>
      <c r="BB24" s="160" t="s">
        <v>21</v>
      </c>
      <c r="BC24" s="160" t="s">
        <v>21</v>
      </c>
      <c r="BD24" s="160" t="s">
        <v>21</v>
      </c>
      <c r="BE24" s="163">
        <f t="shared" si="4"/>
        <v>58</v>
      </c>
    </row>
    <row r="25" spans="1:57" ht="18.75" customHeight="1" thickBot="1">
      <c r="A25" s="347"/>
      <c r="B25" s="342" t="s">
        <v>40</v>
      </c>
      <c r="C25" s="336" t="s">
        <v>74</v>
      </c>
      <c r="D25" s="102" t="s">
        <v>20</v>
      </c>
      <c r="E25" s="163">
        <v>4</v>
      </c>
      <c r="F25" s="163">
        <v>4</v>
      </c>
      <c r="G25" s="163">
        <v>4</v>
      </c>
      <c r="H25" s="163">
        <v>4</v>
      </c>
      <c r="I25" s="163">
        <v>4</v>
      </c>
      <c r="J25" s="163">
        <v>4</v>
      </c>
      <c r="K25" s="163">
        <v>4</v>
      </c>
      <c r="L25" s="163">
        <v>4</v>
      </c>
      <c r="M25" s="163">
        <v>4</v>
      </c>
      <c r="N25" s="163">
        <v>4</v>
      </c>
      <c r="O25" s="163">
        <v>4</v>
      </c>
      <c r="P25" s="163">
        <v>4</v>
      </c>
      <c r="Q25" s="163">
        <v>4</v>
      </c>
      <c r="R25" s="163">
        <v>4</v>
      </c>
      <c r="S25" s="163"/>
      <c r="T25" s="246"/>
      <c r="U25" s="163"/>
      <c r="V25" s="160" t="s">
        <v>21</v>
      </c>
      <c r="W25" s="160" t="s">
        <v>21</v>
      </c>
      <c r="X25" s="164">
        <v>2</v>
      </c>
      <c r="Y25" s="164">
        <v>4</v>
      </c>
      <c r="Z25" s="165">
        <v>2</v>
      </c>
      <c r="AA25" s="165">
        <v>4</v>
      </c>
      <c r="AB25" s="165">
        <v>2</v>
      </c>
      <c r="AC25" s="165">
        <v>4</v>
      </c>
      <c r="AD25" s="165">
        <v>2</v>
      </c>
      <c r="AE25" s="165">
        <v>4</v>
      </c>
      <c r="AF25" s="165">
        <v>2</v>
      </c>
      <c r="AG25" s="165">
        <v>4</v>
      </c>
      <c r="AH25" s="165">
        <v>2</v>
      </c>
      <c r="AI25" s="165">
        <v>4</v>
      </c>
      <c r="AJ25" s="165">
        <v>2</v>
      </c>
      <c r="AK25" s="165">
        <v>4</v>
      </c>
      <c r="AL25" s="165">
        <v>2</v>
      </c>
      <c r="AM25" s="165">
        <v>4</v>
      </c>
      <c r="AN25" s="165">
        <v>2</v>
      </c>
      <c r="AO25" s="165">
        <v>4</v>
      </c>
      <c r="AP25" s="165">
        <v>4</v>
      </c>
      <c r="AQ25" s="165"/>
      <c r="AR25" s="165"/>
      <c r="AS25" s="163"/>
      <c r="AT25" s="163"/>
      <c r="AU25" s="247"/>
      <c r="AV25" s="160" t="s">
        <v>21</v>
      </c>
      <c r="AW25" s="160" t="s">
        <v>21</v>
      </c>
      <c r="AX25" s="160" t="s">
        <v>21</v>
      </c>
      <c r="AY25" s="160" t="s">
        <v>21</v>
      </c>
      <c r="AZ25" s="160" t="s">
        <v>21</v>
      </c>
      <c r="BA25" s="160" t="s">
        <v>21</v>
      </c>
      <c r="BB25" s="160" t="s">
        <v>21</v>
      </c>
      <c r="BC25" s="160" t="s">
        <v>21</v>
      </c>
      <c r="BD25" s="160" t="s">
        <v>21</v>
      </c>
      <c r="BE25" s="163">
        <f t="shared" si="4"/>
        <v>114</v>
      </c>
    </row>
    <row r="26" spans="1:57" ht="18.75" customHeight="1" thickBot="1">
      <c r="A26" s="347"/>
      <c r="B26" s="342"/>
      <c r="C26" s="337"/>
      <c r="D26" s="102" t="s">
        <v>22</v>
      </c>
      <c r="E26" s="164">
        <v>2</v>
      </c>
      <c r="F26" s="164">
        <v>2</v>
      </c>
      <c r="G26" s="164">
        <v>2</v>
      </c>
      <c r="H26" s="164">
        <v>2</v>
      </c>
      <c r="I26" s="164">
        <v>2</v>
      </c>
      <c r="J26" s="164">
        <v>2</v>
      </c>
      <c r="K26" s="164">
        <v>2</v>
      </c>
      <c r="L26" s="164">
        <v>2</v>
      </c>
      <c r="M26" s="164">
        <v>2</v>
      </c>
      <c r="N26" s="164">
        <v>2</v>
      </c>
      <c r="O26" s="164">
        <v>2</v>
      </c>
      <c r="P26" s="164">
        <v>2</v>
      </c>
      <c r="Q26" s="164">
        <v>2</v>
      </c>
      <c r="R26" s="164">
        <v>2</v>
      </c>
      <c r="S26" s="164"/>
      <c r="T26" s="246"/>
      <c r="U26" s="163"/>
      <c r="V26" s="160" t="s">
        <v>21</v>
      </c>
      <c r="W26" s="160" t="s">
        <v>21</v>
      </c>
      <c r="X26" s="168">
        <v>1</v>
      </c>
      <c r="Y26" s="168">
        <v>2</v>
      </c>
      <c r="Z26" s="168">
        <v>1</v>
      </c>
      <c r="AA26" s="168">
        <v>2</v>
      </c>
      <c r="AB26" s="168">
        <v>1</v>
      </c>
      <c r="AC26" s="168">
        <v>2</v>
      </c>
      <c r="AD26" s="168">
        <v>1</v>
      </c>
      <c r="AE26" s="168">
        <v>2</v>
      </c>
      <c r="AF26" s="168">
        <v>1</v>
      </c>
      <c r="AG26" s="168">
        <v>2</v>
      </c>
      <c r="AH26" s="168">
        <v>1</v>
      </c>
      <c r="AI26" s="168">
        <v>2</v>
      </c>
      <c r="AJ26" s="168">
        <v>1</v>
      </c>
      <c r="AK26" s="168">
        <v>2</v>
      </c>
      <c r="AL26" s="168">
        <v>1</v>
      </c>
      <c r="AM26" s="168">
        <v>2</v>
      </c>
      <c r="AN26" s="168">
        <v>1</v>
      </c>
      <c r="AO26" s="168">
        <v>2</v>
      </c>
      <c r="AP26" s="168">
        <v>2</v>
      </c>
      <c r="AQ26" s="168"/>
      <c r="AR26" s="168"/>
      <c r="AS26" s="166"/>
      <c r="AT26" s="166"/>
      <c r="AU26" s="247"/>
      <c r="AV26" s="160" t="s">
        <v>21</v>
      </c>
      <c r="AW26" s="160" t="s">
        <v>21</v>
      </c>
      <c r="AX26" s="160" t="s">
        <v>21</v>
      </c>
      <c r="AY26" s="160" t="s">
        <v>21</v>
      </c>
      <c r="AZ26" s="160" t="s">
        <v>21</v>
      </c>
      <c r="BA26" s="160" t="s">
        <v>21</v>
      </c>
      <c r="BB26" s="160" t="s">
        <v>21</v>
      </c>
      <c r="BC26" s="160" t="s">
        <v>21</v>
      </c>
      <c r="BD26" s="160" t="s">
        <v>21</v>
      </c>
      <c r="BE26" s="163">
        <f t="shared" si="4"/>
        <v>57</v>
      </c>
    </row>
    <row r="27" spans="1:57" ht="18.75" customHeight="1" thickBot="1">
      <c r="A27" s="347"/>
      <c r="B27" s="326" t="s">
        <v>41</v>
      </c>
      <c r="C27" s="339" t="s">
        <v>75</v>
      </c>
      <c r="D27" s="102" t="s">
        <v>20</v>
      </c>
      <c r="E27" s="164">
        <v>2</v>
      </c>
      <c r="F27" s="164">
        <v>2</v>
      </c>
      <c r="G27" s="164">
        <v>2</v>
      </c>
      <c r="H27" s="164">
        <v>2</v>
      </c>
      <c r="I27" s="164">
        <v>2</v>
      </c>
      <c r="J27" s="164">
        <v>2</v>
      </c>
      <c r="K27" s="164">
        <v>2</v>
      </c>
      <c r="L27" s="164">
        <v>2</v>
      </c>
      <c r="M27" s="164">
        <v>2</v>
      </c>
      <c r="N27" s="164">
        <v>2</v>
      </c>
      <c r="O27" s="164">
        <v>2</v>
      </c>
      <c r="P27" s="164">
        <v>2</v>
      </c>
      <c r="Q27" s="164">
        <v>2</v>
      </c>
      <c r="R27" s="164">
        <v>2</v>
      </c>
      <c r="S27" s="164">
        <v>2</v>
      </c>
      <c r="T27" s="246"/>
      <c r="U27" s="163"/>
      <c r="V27" s="160" t="s">
        <v>21</v>
      </c>
      <c r="W27" s="160" t="s">
        <v>21</v>
      </c>
      <c r="X27" s="166">
        <v>2</v>
      </c>
      <c r="Y27" s="166">
        <v>2</v>
      </c>
      <c r="Z27" s="166">
        <v>2</v>
      </c>
      <c r="AA27" s="166">
        <v>2</v>
      </c>
      <c r="AB27" s="166">
        <v>2</v>
      </c>
      <c r="AC27" s="166">
        <v>2</v>
      </c>
      <c r="AD27" s="166">
        <v>2</v>
      </c>
      <c r="AE27" s="166">
        <v>2</v>
      </c>
      <c r="AF27" s="166">
        <v>2</v>
      </c>
      <c r="AG27" s="166">
        <v>2</v>
      </c>
      <c r="AH27" s="166">
        <v>2</v>
      </c>
      <c r="AI27" s="166">
        <v>4</v>
      </c>
      <c r="AJ27" s="166">
        <v>8</v>
      </c>
      <c r="AK27" s="166">
        <v>6</v>
      </c>
      <c r="AL27" s="166">
        <v>8</v>
      </c>
      <c r="AM27" s="166">
        <v>6</v>
      </c>
      <c r="AN27" s="166">
        <v>8</v>
      </c>
      <c r="AO27" s="166">
        <v>4</v>
      </c>
      <c r="AP27" s="166">
        <v>4</v>
      </c>
      <c r="AQ27" s="166">
        <v>4</v>
      </c>
      <c r="AR27" s="166">
        <v>4</v>
      </c>
      <c r="AS27" s="166"/>
      <c r="AT27" s="166"/>
      <c r="AU27" s="247"/>
      <c r="AV27" s="160" t="s">
        <v>21</v>
      </c>
      <c r="AW27" s="160" t="s">
        <v>21</v>
      </c>
      <c r="AX27" s="160" t="s">
        <v>21</v>
      </c>
      <c r="AY27" s="160" t="s">
        <v>21</v>
      </c>
      <c r="AZ27" s="160" t="s">
        <v>21</v>
      </c>
      <c r="BA27" s="160" t="s">
        <v>21</v>
      </c>
      <c r="BB27" s="160" t="s">
        <v>21</v>
      </c>
      <c r="BC27" s="160" t="s">
        <v>21</v>
      </c>
      <c r="BD27" s="160" t="s">
        <v>21</v>
      </c>
      <c r="BE27" s="163">
        <f t="shared" si="4"/>
        <v>108</v>
      </c>
    </row>
    <row r="28" spans="1:57" ht="18.75" customHeight="1" thickBot="1">
      <c r="A28" s="347"/>
      <c r="B28" s="338"/>
      <c r="C28" s="339"/>
      <c r="D28" s="102" t="s">
        <v>22</v>
      </c>
      <c r="E28" s="164">
        <v>1</v>
      </c>
      <c r="F28" s="164">
        <v>1</v>
      </c>
      <c r="G28" s="164">
        <v>1</v>
      </c>
      <c r="H28" s="164">
        <v>1</v>
      </c>
      <c r="I28" s="164">
        <v>1</v>
      </c>
      <c r="J28" s="164">
        <v>1</v>
      </c>
      <c r="K28" s="164">
        <v>1</v>
      </c>
      <c r="L28" s="164">
        <v>1</v>
      </c>
      <c r="M28" s="164">
        <v>1</v>
      </c>
      <c r="N28" s="164">
        <v>1</v>
      </c>
      <c r="O28" s="164">
        <v>1</v>
      </c>
      <c r="P28" s="164">
        <v>1</v>
      </c>
      <c r="Q28" s="164">
        <v>1</v>
      </c>
      <c r="R28" s="164">
        <v>1</v>
      </c>
      <c r="S28" s="164">
        <v>1</v>
      </c>
      <c r="T28" s="246"/>
      <c r="U28" s="163"/>
      <c r="V28" s="160" t="s">
        <v>21</v>
      </c>
      <c r="W28" s="160" t="s">
        <v>21</v>
      </c>
      <c r="X28" s="164">
        <v>1</v>
      </c>
      <c r="Y28" s="164">
        <v>1</v>
      </c>
      <c r="Z28" s="164">
        <v>1</v>
      </c>
      <c r="AA28" s="164">
        <v>1</v>
      </c>
      <c r="AB28" s="164">
        <v>1</v>
      </c>
      <c r="AC28" s="164">
        <v>1</v>
      </c>
      <c r="AD28" s="164">
        <v>1</v>
      </c>
      <c r="AE28" s="164">
        <v>1</v>
      </c>
      <c r="AF28" s="164">
        <v>1</v>
      </c>
      <c r="AG28" s="164">
        <v>1</v>
      </c>
      <c r="AH28" s="164">
        <v>1</v>
      </c>
      <c r="AI28" s="164">
        <v>2</v>
      </c>
      <c r="AJ28" s="165">
        <v>4</v>
      </c>
      <c r="AK28" s="165">
        <v>3</v>
      </c>
      <c r="AL28" s="165">
        <v>4</v>
      </c>
      <c r="AM28" s="165">
        <v>3</v>
      </c>
      <c r="AN28" s="165">
        <v>4</v>
      </c>
      <c r="AO28" s="165">
        <v>2</v>
      </c>
      <c r="AP28" s="165">
        <v>2</v>
      </c>
      <c r="AQ28" s="164">
        <v>2</v>
      </c>
      <c r="AR28" s="164">
        <v>2</v>
      </c>
      <c r="AS28" s="163"/>
      <c r="AT28" s="163"/>
      <c r="AU28" s="247"/>
      <c r="AV28" s="160" t="s">
        <v>21</v>
      </c>
      <c r="AW28" s="160" t="s">
        <v>21</v>
      </c>
      <c r="AX28" s="160" t="s">
        <v>21</v>
      </c>
      <c r="AY28" s="160" t="s">
        <v>21</v>
      </c>
      <c r="AZ28" s="160" t="s">
        <v>21</v>
      </c>
      <c r="BA28" s="160" t="s">
        <v>21</v>
      </c>
      <c r="BB28" s="160" t="s">
        <v>21</v>
      </c>
      <c r="BC28" s="160" t="s">
        <v>21</v>
      </c>
      <c r="BD28" s="160" t="s">
        <v>21</v>
      </c>
      <c r="BE28" s="163">
        <f t="shared" si="4"/>
        <v>54</v>
      </c>
    </row>
    <row r="29" spans="1:57" ht="18.75" customHeight="1" thickBot="1">
      <c r="A29" s="347"/>
      <c r="B29" s="325" t="s">
        <v>77</v>
      </c>
      <c r="C29" s="336" t="s">
        <v>76</v>
      </c>
      <c r="D29" s="102" t="s">
        <v>20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246"/>
      <c r="U29" s="163"/>
      <c r="V29" s="160" t="s">
        <v>21</v>
      </c>
      <c r="W29" s="160" t="s">
        <v>21</v>
      </c>
      <c r="X29" s="164">
        <v>4</v>
      </c>
      <c r="Y29" s="164">
        <v>4</v>
      </c>
      <c r="Z29" s="164">
        <v>4</v>
      </c>
      <c r="AA29" s="164">
        <v>4</v>
      </c>
      <c r="AB29" s="164">
        <v>4</v>
      </c>
      <c r="AC29" s="164">
        <v>4</v>
      </c>
      <c r="AD29" s="164">
        <v>4</v>
      </c>
      <c r="AE29" s="164">
        <v>4</v>
      </c>
      <c r="AF29" s="164">
        <v>4</v>
      </c>
      <c r="AG29" s="164">
        <v>4</v>
      </c>
      <c r="AH29" s="164">
        <v>4</v>
      </c>
      <c r="AI29" s="164">
        <v>4</v>
      </c>
      <c r="AJ29" s="164">
        <v>4</v>
      </c>
      <c r="AK29" s="164">
        <v>4</v>
      </c>
      <c r="AL29" s="164">
        <v>4</v>
      </c>
      <c r="AM29" s="164">
        <v>4</v>
      </c>
      <c r="AN29" s="164">
        <v>6</v>
      </c>
      <c r="AO29" s="164">
        <v>6</v>
      </c>
      <c r="AP29" s="164">
        <v>6</v>
      </c>
      <c r="AQ29" s="164">
        <v>8</v>
      </c>
      <c r="AR29" s="164">
        <v>8</v>
      </c>
      <c r="AS29" s="163"/>
      <c r="AT29" s="163"/>
      <c r="AU29" s="247"/>
      <c r="AV29" s="160" t="s">
        <v>21</v>
      </c>
      <c r="AW29" s="160" t="s">
        <v>21</v>
      </c>
      <c r="AX29" s="160" t="s">
        <v>21</v>
      </c>
      <c r="AY29" s="160" t="s">
        <v>21</v>
      </c>
      <c r="AZ29" s="160" t="s">
        <v>21</v>
      </c>
      <c r="BA29" s="160" t="s">
        <v>21</v>
      </c>
      <c r="BB29" s="160" t="s">
        <v>21</v>
      </c>
      <c r="BC29" s="160" t="s">
        <v>21</v>
      </c>
      <c r="BD29" s="160" t="s">
        <v>21</v>
      </c>
      <c r="BE29" s="163">
        <f t="shared" si="4"/>
        <v>98</v>
      </c>
    </row>
    <row r="30" spans="1:57" ht="18.75" customHeight="1" thickBot="1">
      <c r="A30" s="347"/>
      <c r="B30" s="338"/>
      <c r="C30" s="337"/>
      <c r="D30" s="102" t="s">
        <v>22</v>
      </c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246"/>
      <c r="U30" s="163"/>
      <c r="V30" s="160" t="s">
        <v>21</v>
      </c>
      <c r="W30" s="160" t="s">
        <v>21</v>
      </c>
      <c r="X30" s="164">
        <v>2</v>
      </c>
      <c r="Y30" s="164">
        <v>2</v>
      </c>
      <c r="Z30" s="164">
        <v>2</v>
      </c>
      <c r="AA30" s="164">
        <v>2</v>
      </c>
      <c r="AB30" s="164">
        <v>2</v>
      </c>
      <c r="AC30" s="164">
        <v>2</v>
      </c>
      <c r="AD30" s="164">
        <v>2</v>
      </c>
      <c r="AE30" s="164">
        <v>2</v>
      </c>
      <c r="AF30" s="164">
        <v>2</v>
      </c>
      <c r="AG30" s="164">
        <v>2</v>
      </c>
      <c r="AH30" s="164">
        <v>2</v>
      </c>
      <c r="AI30" s="164">
        <v>2</v>
      </c>
      <c r="AJ30" s="164">
        <v>2</v>
      </c>
      <c r="AK30" s="164">
        <v>2</v>
      </c>
      <c r="AL30" s="164">
        <v>2</v>
      </c>
      <c r="AM30" s="164">
        <v>2</v>
      </c>
      <c r="AN30" s="165">
        <v>3</v>
      </c>
      <c r="AO30" s="165">
        <v>3</v>
      </c>
      <c r="AP30" s="165">
        <v>3</v>
      </c>
      <c r="AQ30" s="164">
        <v>4</v>
      </c>
      <c r="AR30" s="164">
        <v>4</v>
      </c>
      <c r="AS30" s="163"/>
      <c r="AT30" s="163"/>
      <c r="AU30" s="247"/>
      <c r="AV30" s="160" t="s">
        <v>21</v>
      </c>
      <c r="AW30" s="160" t="s">
        <v>21</v>
      </c>
      <c r="AX30" s="160" t="s">
        <v>21</v>
      </c>
      <c r="AY30" s="160" t="s">
        <v>21</v>
      </c>
      <c r="AZ30" s="160" t="s">
        <v>21</v>
      </c>
      <c r="BA30" s="160" t="s">
        <v>21</v>
      </c>
      <c r="BB30" s="160" t="s">
        <v>21</v>
      </c>
      <c r="BC30" s="160" t="s">
        <v>21</v>
      </c>
      <c r="BD30" s="160" t="s">
        <v>21</v>
      </c>
      <c r="BE30" s="163">
        <f t="shared" si="4"/>
        <v>49</v>
      </c>
    </row>
    <row r="31" spans="1:57" ht="18.75" customHeight="1" thickBot="1">
      <c r="A31" s="347"/>
      <c r="B31" s="325" t="s">
        <v>78</v>
      </c>
      <c r="C31" s="323" t="s">
        <v>79</v>
      </c>
      <c r="D31" s="99" t="s">
        <v>20</v>
      </c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246"/>
      <c r="U31" s="163"/>
      <c r="V31" s="160" t="s">
        <v>21</v>
      </c>
      <c r="W31" s="160" t="s">
        <v>21</v>
      </c>
      <c r="X31" s="164">
        <v>4</v>
      </c>
      <c r="Y31" s="164">
        <v>4</v>
      </c>
      <c r="Z31" s="165">
        <v>4</v>
      </c>
      <c r="AA31" s="165">
        <v>4</v>
      </c>
      <c r="AB31" s="165">
        <v>4</v>
      </c>
      <c r="AC31" s="165">
        <v>4</v>
      </c>
      <c r="AD31" s="165">
        <v>4</v>
      </c>
      <c r="AE31" s="165">
        <v>4</v>
      </c>
      <c r="AF31" s="165">
        <v>4</v>
      </c>
      <c r="AG31" s="165">
        <v>4</v>
      </c>
      <c r="AH31" s="165">
        <v>4</v>
      </c>
      <c r="AI31" s="165">
        <v>4</v>
      </c>
      <c r="AJ31" s="165">
        <v>4</v>
      </c>
      <c r="AK31" s="165">
        <v>4</v>
      </c>
      <c r="AL31" s="165">
        <v>4</v>
      </c>
      <c r="AM31" s="165">
        <v>4</v>
      </c>
      <c r="AN31" s="165">
        <v>2</v>
      </c>
      <c r="AO31" s="165">
        <v>4</v>
      </c>
      <c r="AP31" s="165">
        <v>4</v>
      </c>
      <c r="AQ31" s="164">
        <v>8</v>
      </c>
      <c r="AR31" s="164">
        <v>6</v>
      </c>
      <c r="AS31" s="163"/>
      <c r="AT31" s="163"/>
      <c r="AU31" s="247"/>
      <c r="AV31" s="160" t="s">
        <v>21</v>
      </c>
      <c r="AW31" s="160" t="s">
        <v>21</v>
      </c>
      <c r="AX31" s="160" t="s">
        <v>21</v>
      </c>
      <c r="AY31" s="160" t="s">
        <v>21</v>
      </c>
      <c r="AZ31" s="160" t="s">
        <v>21</v>
      </c>
      <c r="BA31" s="160" t="s">
        <v>21</v>
      </c>
      <c r="BB31" s="160" t="s">
        <v>21</v>
      </c>
      <c r="BC31" s="160" t="s">
        <v>21</v>
      </c>
      <c r="BD31" s="160" t="s">
        <v>21</v>
      </c>
      <c r="BE31" s="163">
        <f t="shared" si="4"/>
        <v>88</v>
      </c>
    </row>
    <row r="32" spans="1:57" ht="18.75" customHeight="1" thickBot="1">
      <c r="A32" s="347"/>
      <c r="B32" s="338"/>
      <c r="C32" s="324"/>
      <c r="D32" s="99" t="s">
        <v>22</v>
      </c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246"/>
      <c r="U32" s="163"/>
      <c r="V32" s="160" t="s">
        <v>21</v>
      </c>
      <c r="W32" s="160" t="s">
        <v>21</v>
      </c>
      <c r="X32" s="164">
        <v>2</v>
      </c>
      <c r="Y32" s="164">
        <v>2</v>
      </c>
      <c r="Z32" s="165">
        <v>2</v>
      </c>
      <c r="AA32" s="165">
        <v>2</v>
      </c>
      <c r="AB32" s="165">
        <v>2</v>
      </c>
      <c r="AC32" s="165">
        <v>2</v>
      </c>
      <c r="AD32" s="165">
        <v>2</v>
      </c>
      <c r="AE32" s="165">
        <v>2</v>
      </c>
      <c r="AF32" s="165">
        <v>2</v>
      </c>
      <c r="AG32" s="165">
        <v>2</v>
      </c>
      <c r="AH32" s="165">
        <v>2</v>
      </c>
      <c r="AI32" s="165">
        <v>2</v>
      </c>
      <c r="AJ32" s="165">
        <v>2</v>
      </c>
      <c r="AK32" s="165">
        <v>2</v>
      </c>
      <c r="AL32" s="165">
        <v>2</v>
      </c>
      <c r="AM32" s="165">
        <v>2</v>
      </c>
      <c r="AN32" s="165">
        <v>1</v>
      </c>
      <c r="AO32" s="165">
        <v>2</v>
      </c>
      <c r="AP32" s="165">
        <v>2</v>
      </c>
      <c r="AQ32" s="164">
        <v>4</v>
      </c>
      <c r="AR32" s="164">
        <v>3</v>
      </c>
      <c r="AS32" s="163"/>
      <c r="AT32" s="163"/>
      <c r="AU32" s="247"/>
      <c r="AV32" s="160" t="s">
        <v>21</v>
      </c>
      <c r="AW32" s="160" t="s">
        <v>21</v>
      </c>
      <c r="AX32" s="160" t="s">
        <v>21</v>
      </c>
      <c r="AY32" s="160" t="s">
        <v>21</v>
      </c>
      <c r="AZ32" s="160" t="s">
        <v>21</v>
      </c>
      <c r="BA32" s="160" t="s">
        <v>21</v>
      </c>
      <c r="BB32" s="160" t="s">
        <v>21</v>
      </c>
      <c r="BC32" s="160" t="s">
        <v>21</v>
      </c>
      <c r="BD32" s="160" t="s">
        <v>21</v>
      </c>
      <c r="BE32" s="163">
        <f t="shared" si="4"/>
        <v>44</v>
      </c>
    </row>
    <row r="33" spans="1:57" ht="18.75" customHeight="1" thickBot="1">
      <c r="A33" s="347"/>
      <c r="B33" s="325" t="s">
        <v>84</v>
      </c>
      <c r="C33" s="323" t="s">
        <v>80</v>
      </c>
      <c r="D33" s="99" t="s">
        <v>20</v>
      </c>
      <c r="E33" s="164">
        <v>4</v>
      </c>
      <c r="F33" s="164">
        <v>4</v>
      </c>
      <c r="G33" s="164">
        <v>4</v>
      </c>
      <c r="H33" s="164">
        <v>4</v>
      </c>
      <c r="I33" s="164">
        <v>4</v>
      </c>
      <c r="J33" s="164">
        <v>4</v>
      </c>
      <c r="K33" s="164">
        <v>4</v>
      </c>
      <c r="L33" s="164">
        <v>4</v>
      </c>
      <c r="M33" s="164">
        <v>4</v>
      </c>
      <c r="N33" s="164">
        <v>4</v>
      </c>
      <c r="O33" s="164">
        <v>4</v>
      </c>
      <c r="P33" s="164">
        <v>4</v>
      </c>
      <c r="Q33" s="164">
        <v>4</v>
      </c>
      <c r="R33" s="164">
        <v>4</v>
      </c>
      <c r="S33" s="164">
        <v>2</v>
      </c>
      <c r="T33" s="246"/>
      <c r="U33" s="163"/>
      <c r="V33" s="160" t="s">
        <v>21</v>
      </c>
      <c r="W33" s="160" t="s">
        <v>21</v>
      </c>
      <c r="X33" s="164"/>
      <c r="Y33" s="164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4"/>
      <c r="AR33" s="164"/>
      <c r="AS33" s="163"/>
      <c r="AT33" s="163"/>
      <c r="AU33" s="247"/>
      <c r="AV33" s="160" t="s">
        <v>21</v>
      </c>
      <c r="AW33" s="160" t="s">
        <v>21</v>
      </c>
      <c r="AX33" s="160" t="s">
        <v>21</v>
      </c>
      <c r="AY33" s="160" t="s">
        <v>21</v>
      </c>
      <c r="AZ33" s="160" t="s">
        <v>21</v>
      </c>
      <c r="BA33" s="160" t="s">
        <v>21</v>
      </c>
      <c r="BB33" s="160" t="s">
        <v>21</v>
      </c>
      <c r="BC33" s="160" t="s">
        <v>21</v>
      </c>
      <c r="BD33" s="160" t="s">
        <v>21</v>
      </c>
      <c r="BE33" s="163">
        <f t="shared" si="4"/>
        <v>58</v>
      </c>
    </row>
    <row r="34" spans="1:57" ht="18.75" customHeight="1" thickBot="1">
      <c r="A34" s="347"/>
      <c r="B34" s="326"/>
      <c r="C34" s="324"/>
      <c r="D34" s="99" t="s">
        <v>22</v>
      </c>
      <c r="E34" s="164">
        <v>2</v>
      </c>
      <c r="F34" s="164">
        <v>2</v>
      </c>
      <c r="G34" s="164">
        <v>2</v>
      </c>
      <c r="H34" s="164">
        <v>2</v>
      </c>
      <c r="I34" s="164">
        <v>2</v>
      </c>
      <c r="J34" s="164">
        <v>2</v>
      </c>
      <c r="K34" s="164">
        <v>2</v>
      </c>
      <c r="L34" s="164">
        <v>2</v>
      </c>
      <c r="M34" s="164">
        <v>2</v>
      </c>
      <c r="N34" s="164">
        <v>2</v>
      </c>
      <c r="O34" s="164">
        <v>2</v>
      </c>
      <c r="P34" s="164">
        <v>2</v>
      </c>
      <c r="Q34" s="164">
        <v>2</v>
      </c>
      <c r="R34" s="164">
        <v>2</v>
      </c>
      <c r="S34" s="164">
        <v>1</v>
      </c>
      <c r="T34" s="246"/>
      <c r="U34" s="163"/>
      <c r="V34" s="160" t="s">
        <v>21</v>
      </c>
      <c r="W34" s="160" t="s">
        <v>21</v>
      </c>
      <c r="X34" s="164"/>
      <c r="Y34" s="164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4"/>
      <c r="AR34" s="164"/>
      <c r="AS34" s="163"/>
      <c r="AT34" s="163"/>
      <c r="AU34" s="247"/>
      <c r="AV34" s="160" t="s">
        <v>21</v>
      </c>
      <c r="AW34" s="160" t="s">
        <v>21</v>
      </c>
      <c r="AX34" s="160" t="s">
        <v>21</v>
      </c>
      <c r="AY34" s="160" t="s">
        <v>21</v>
      </c>
      <c r="AZ34" s="160" t="s">
        <v>21</v>
      </c>
      <c r="BA34" s="160" t="s">
        <v>21</v>
      </c>
      <c r="BB34" s="160" t="s">
        <v>21</v>
      </c>
      <c r="BC34" s="160" t="s">
        <v>21</v>
      </c>
      <c r="BD34" s="160" t="s">
        <v>21</v>
      </c>
      <c r="BE34" s="163">
        <f t="shared" si="4"/>
        <v>29</v>
      </c>
    </row>
    <row r="35" spans="1:57" ht="18.75" customHeight="1" thickBot="1">
      <c r="A35" s="347"/>
      <c r="B35" s="325" t="s">
        <v>81</v>
      </c>
      <c r="C35" s="358" t="s">
        <v>43</v>
      </c>
      <c r="D35" s="99" t="s">
        <v>20</v>
      </c>
      <c r="E35" s="164">
        <v>2</v>
      </c>
      <c r="F35" s="164">
        <v>2</v>
      </c>
      <c r="G35" s="164">
        <v>2</v>
      </c>
      <c r="H35" s="164">
        <v>2</v>
      </c>
      <c r="I35" s="164">
        <v>2</v>
      </c>
      <c r="J35" s="164">
        <v>2</v>
      </c>
      <c r="K35" s="164">
        <v>2</v>
      </c>
      <c r="L35" s="164">
        <v>2</v>
      </c>
      <c r="M35" s="164">
        <v>2</v>
      </c>
      <c r="N35" s="164">
        <v>2</v>
      </c>
      <c r="O35" s="164">
        <v>2</v>
      </c>
      <c r="P35" s="164">
        <v>2</v>
      </c>
      <c r="Q35" s="164">
        <v>2</v>
      </c>
      <c r="R35" s="164">
        <v>2</v>
      </c>
      <c r="S35" s="164">
        <v>2</v>
      </c>
      <c r="T35" s="246"/>
      <c r="U35" s="163"/>
      <c r="V35" s="160" t="s">
        <v>21</v>
      </c>
      <c r="W35" s="160" t="s">
        <v>21</v>
      </c>
      <c r="X35" s="164">
        <v>2</v>
      </c>
      <c r="Y35" s="164">
        <v>2</v>
      </c>
      <c r="Z35" s="165">
        <v>2</v>
      </c>
      <c r="AA35" s="165">
        <v>2</v>
      </c>
      <c r="AB35" s="165">
        <v>2</v>
      </c>
      <c r="AC35" s="165">
        <v>2</v>
      </c>
      <c r="AD35" s="165">
        <v>2</v>
      </c>
      <c r="AE35" s="165">
        <v>2</v>
      </c>
      <c r="AF35" s="165">
        <v>2</v>
      </c>
      <c r="AG35" s="165">
        <v>2</v>
      </c>
      <c r="AH35" s="165">
        <v>2</v>
      </c>
      <c r="AI35" s="165">
        <v>2</v>
      </c>
      <c r="AJ35" s="165">
        <v>2</v>
      </c>
      <c r="AK35" s="165">
        <v>2</v>
      </c>
      <c r="AL35" s="165">
        <v>2</v>
      </c>
      <c r="AM35" s="165">
        <v>2</v>
      </c>
      <c r="AN35" s="165">
        <v>2</v>
      </c>
      <c r="AO35" s="165">
        <v>2</v>
      </c>
      <c r="AP35" s="165">
        <v>2</v>
      </c>
      <c r="AQ35" s="164">
        <v>2</v>
      </c>
      <c r="AR35" s="164">
        <v>2</v>
      </c>
      <c r="AS35" s="163"/>
      <c r="AT35" s="163"/>
      <c r="AU35" s="247"/>
      <c r="AV35" s="160" t="s">
        <v>21</v>
      </c>
      <c r="AW35" s="160" t="s">
        <v>21</v>
      </c>
      <c r="AX35" s="160" t="s">
        <v>21</v>
      </c>
      <c r="AY35" s="160" t="s">
        <v>21</v>
      </c>
      <c r="AZ35" s="160" t="s">
        <v>21</v>
      </c>
      <c r="BA35" s="160" t="s">
        <v>21</v>
      </c>
      <c r="BB35" s="160" t="s">
        <v>21</v>
      </c>
      <c r="BC35" s="160" t="s">
        <v>21</v>
      </c>
      <c r="BD35" s="160" t="s">
        <v>21</v>
      </c>
      <c r="BE35" s="163">
        <f t="shared" si="4"/>
        <v>72</v>
      </c>
    </row>
    <row r="36" spans="1:57" ht="18.75" customHeight="1" thickBot="1">
      <c r="A36" s="347"/>
      <c r="B36" s="338"/>
      <c r="C36" s="359"/>
      <c r="D36" s="99" t="s">
        <v>22</v>
      </c>
      <c r="E36" s="164">
        <v>1</v>
      </c>
      <c r="F36" s="164">
        <v>1</v>
      </c>
      <c r="G36" s="164">
        <v>1</v>
      </c>
      <c r="H36" s="164">
        <v>1</v>
      </c>
      <c r="I36" s="164">
        <v>1</v>
      </c>
      <c r="J36" s="164">
        <v>1</v>
      </c>
      <c r="K36" s="164">
        <v>1</v>
      </c>
      <c r="L36" s="164">
        <v>1</v>
      </c>
      <c r="M36" s="164">
        <v>1</v>
      </c>
      <c r="N36" s="164">
        <v>1</v>
      </c>
      <c r="O36" s="164">
        <v>1</v>
      </c>
      <c r="P36" s="164">
        <v>1</v>
      </c>
      <c r="Q36" s="164">
        <v>1</v>
      </c>
      <c r="R36" s="164">
        <v>1</v>
      </c>
      <c r="S36" s="164">
        <v>1</v>
      </c>
      <c r="T36" s="246"/>
      <c r="U36" s="163"/>
      <c r="V36" s="160" t="s">
        <v>21</v>
      </c>
      <c r="W36" s="160" t="s">
        <v>21</v>
      </c>
      <c r="X36" s="164">
        <v>1</v>
      </c>
      <c r="Y36" s="164">
        <v>1</v>
      </c>
      <c r="Z36" s="165">
        <v>1</v>
      </c>
      <c r="AA36" s="165">
        <v>1</v>
      </c>
      <c r="AB36" s="165">
        <v>1</v>
      </c>
      <c r="AC36" s="165">
        <v>1</v>
      </c>
      <c r="AD36" s="165">
        <v>1</v>
      </c>
      <c r="AE36" s="165">
        <v>1</v>
      </c>
      <c r="AF36" s="165">
        <v>1</v>
      </c>
      <c r="AG36" s="165">
        <v>1</v>
      </c>
      <c r="AH36" s="165">
        <v>1</v>
      </c>
      <c r="AI36" s="165">
        <v>1</v>
      </c>
      <c r="AJ36" s="165">
        <v>1</v>
      </c>
      <c r="AK36" s="165">
        <v>1</v>
      </c>
      <c r="AL36" s="165">
        <v>1</v>
      </c>
      <c r="AM36" s="165">
        <v>1</v>
      </c>
      <c r="AN36" s="165">
        <v>1</v>
      </c>
      <c r="AO36" s="165">
        <v>1</v>
      </c>
      <c r="AP36" s="165">
        <v>1</v>
      </c>
      <c r="AQ36" s="164">
        <v>1</v>
      </c>
      <c r="AR36" s="164">
        <v>1</v>
      </c>
      <c r="AS36" s="163"/>
      <c r="AT36" s="163"/>
      <c r="AU36" s="247"/>
      <c r="AV36" s="160" t="s">
        <v>21</v>
      </c>
      <c r="AW36" s="160" t="s">
        <v>21</v>
      </c>
      <c r="AX36" s="160" t="s">
        <v>21</v>
      </c>
      <c r="AY36" s="160" t="s">
        <v>21</v>
      </c>
      <c r="AZ36" s="160" t="s">
        <v>21</v>
      </c>
      <c r="BA36" s="160" t="s">
        <v>21</v>
      </c>
      <c r="BB36" s="160" t="s">
        <v>21</v>
      </c>
      <c r="BC36" s="160" t="s">
        <v>21</v>
      </c>
      <c r="BD36" s="160" t="s">
        <v>21</v>
      </c>
      <c r="BE36" s="163">
        <f t="shared" si="4"/>
        <v>36</v>
      </c>
    </row>
    <row r="37" spans="1:57" ht="18.75" customHeight="1" thickBot="1">
      <c r="A37" s="347"/>
      <c r="B37" s="326" t="s">
        <v>82</v>
      </c>
      <c r="C37" s="335" t="s">
        <v>83</v>
      </c>
      <c r="D37" s="99" t="s">
        <v>20</v>
      </c>
      <c r="E37" s="163">
        <v>2</v>
      </c>
      <c r="F37" s="163">
        <v>2</v>
      </c>
      <c r="G37" s="163">
        <v>2</v>
      </c>
      <c r="H37" s="163">
        <v>2</v>
      </c>
      <c r="I37" s="163">
        <v>2</v>
      </c>
      <c r="J37" s="163">
        <v>2</v>
      </c>
      <c r="K37" s="163">
        <v>2</v>
      </c>
      <c r="L37" s="163">
        <v>2</v>
      </c>
      <c r="M37" s="163">
        <v>2</v>
      </c>
      <c r="N37" s="163">
        <v>2</v>
      </c>
      <c r="O37" s="163">
        <v>2</v>
      </c>
      <c r="P37" s="163">
        <v>2</v>
      </c>
      <c r="Q37" s="163">
        <v>2</v>
      </c>
      <c r="R37" s="163">
        <v>2</v>
      </c>
      <c r="S37" s="163">
        <v>6</v>
      </c>
      <c r="T37" s="246"/>
      <c r="U37" s="163"/>
      <c r="V37" s="160" t="s">
        <v>21</v>
      </c>
      <c r="W37" s="160" t="s">
        <v>21</v>
      </c>
      <c r="X37" s="164"/>
      <c r="Y37" s="164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4"/>
      <c r="AR37" s="164"/>
      <c r="AS37" s="163"/>
      <c r="AT37" s="163"/>
      <c r="AU37" s="247"/>
      <c r="AV37" s="160" t="s">
        <v>21</v>
      </c>
      <c r="AW37" s="160" t="s">
        <v>21</v>
      </c>
      <c r="AX37" s="160" t="s">
        <v>21</v>
      </c>
      <c r="AY37" s="160" t="s">
        <v>21</v>
      </c>
      <c r="AZ37" s="160" t="s">
        <v>21</v>
      </c>
      <c r="BA37" s="160" t="s">
        <v>21</v>
      </c>
      <c r="BB37" s="160" t="s">
        <v>21</v>
      </c>
      <c r="BC37" s="160" t="s">
        <v>21</v>
      </c>
      <c r="BD37" s="160" t="s">
        <v>21</v>
      </c>
      <c r="BE37" s="163">
        <f t="shared" si="4"/>
        <v>34</v>
      </c>
    </row>
    <row r="38" spans="1:57" ht="18.75" customHeight="1" thickBot="1">
      <c r="A38" s="347"/>
      <c r="B38" s="338"/>
      <c r="C38" s="335"/>
      <c r="D38" s="99" t="s">
        <v>22</v>
      </c>
      <c r="E38" s="164">
        <v>1</v>
      </c>
      <c r="F38" s="164">
        <v>1</v>
      </c>
      <c r="G38" s="164">
        <v>1</v>
      </c>
      <c r="H38" s="164">
        <v>1</v>
      </c>
      <c r="I38" s="164">
        <v>1</v>
      </c>
      <c r="J38" s="164">
        <v>1</v>
      </c>
      <c r="K38" s="164">
        <v>1</v>
      </c>
      <c r="L38" s="164">
        <v>1</v>
      </c>
      <c r="M38" s="164">
        <v>1</v>
      </c>
      <c r="N38" s="164">
        <v>1</v>
      </c>
      <c r="O38" s="164">
        <v>1</v>
      </c>
      <c r="P38" s="164">
        <v>1</v>
      </c>
      <c r="Q38" s="164">
        <v>1</v>
      </c>
      <c r="R38" s="164">
        <v>1</v>
      </c>
      <c r="S38" s="164">
        <v>3</v>
      </c>
      <c r="T38" s="246"/>
      <c r="U38" s="163"/>
      <c r="V38" s="160" t="s">
        <v>21</v>
      </c>
      <c r="W38" s="160" t="s">
        <v>21</v>
      </c>
      <c r="X38" s="164"/>
      <c r="Y38" s="164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4"/>
      <c r="AR38" s="164"/>
      <c r="AS38" s="163"/>
      <c r="AT38" s="163"/>
      <c r="AU38" s="247"/>
      <c r="AV38" s="160" t="s">
        <v>21</v>
      </c>
      <c r="AW38" s="160" t="s">
        <v>21</v>
      </c>
      <c r="AX38" s="160" t="s">
        <v>21</v>
      </c>
      <c r="AY38" s="160" t="s">
        <v>21</v>
      </c>
      <c r="AZ38" s="160" t="s">
        <v>21</v>
      </c>
      <c r="BA38" s="160" t="s">
        <v>21</v>
      </c>
      <c r="BB38" s="160" t="s">
        <v>21</v>
      </c>
      <c r="BC38" s="160" t="s">
        <v>21</v>
      </c>
      <c r="BD38" s="160" t="s">
        <v>21</v>
      </c>
      <c r="BE38" s="163">
        <f t="shared" si="4"/>
        <v>17</v>
      </c>
    </row>
    <row r="39" spans="1:58" s="9" customFormat="1" ht="18.75" customHeight="1" thickBot="1">
      <c r="A39" s="347"/>
      <c r="B39" s="331" t="s">
        <v>44</v>
      </c>
      <c r="C39" s="333" t="s">
        <v>45</v>
      </c>
      <c r="D39" s="101" t="s">
        <v>20</v>
      </c>
      <c r="E39" s="170">
        <f>E41</f>
        <v>4</v>
      </c>
      <c r="F39" s="170">
        <f aca="true" t="shared" si="17" ref="F39:S39">F41</f>
        <v>6</v>
      </c>
      <c r="G39" s="170">
        <f t="shared" si="17"/>
        <v>4</v>
      </c>
      <c r="H39" s="170">
        <f t="shared" si="17"/>
        <v>6</v>
      </c>
      <c r="I39" s="170">
        <f t="shared" si="17"/>
        <v>4</v>
      </c>
      <c r="J39" s="170">
        <f t="shared" si="17"/>
        <v>6</v>
      </c>
      <c r="K39" s="170">
        <f t="shared" si="17"/>
        <v>4</v>
      </c>
      <c r="L39" s="170">
        <f t="shared" si="17"/>
        <v>6</v>
      </c>
      <c r="M39" s="170">
        <f t="shared" si="17"/>
        <v>4</v>
      </c>
      <c r="N39" s="170">
        <f t="shared" si="17"/>
        <v>6</v>
      </c>
      <c r="O39" s="170">
        <f t="shared" si="17"/>
        <v>4</v>
      </c>
      <c r="P39" s="170">
        <f t="shared" si="17"/>
        <v>6</v>
      </c>
      <c r="Q39" s="170">
        <f t="shared" si="17"/>
        <v>4</v>
      </c>
      <c r="R39" s="170">
        <f t="shared" si="17"/>
        <v>8</v>
      </c>
      <c r="S39" s="170">
        <f t="shared" si="17"/>
        <v>12</v>
      </c>
      <c r="T39" s="246">
        <f aca="true" t="shared" si="18" ref="T39:AU39">T41</f>
        <v>0</v>
      </c>
      <c r="U39" s="170">
        <f t="shared" si="18"/>
        <v>36</v>
      </c>
      <c r="V39" s="170" t="s">
        <v>21</v>
      </c>
      <c r="W39" s="170" t="s">
        <v>21</v>
      </c>
      <c r="X39" s="170">
        <f t="shared" si="18"/>
        <v>12</v>
      </c>
      <c r="Y39" s="170">
        <f t="shared" si="18"/>
        <v>12</v>
      </c>
      <c r="Z39" s="170">
        <f t="shared" si="18"/>
        <v>12</v>
      </c>
      <c r="AA39" s="170">
        <f t="shared" si="18"/>
        <v>12</v>
      </c>
      <c r="AB39" s="170">
        <f t="shared" si="18"/>
        <v>12</v>
      </c>
      <c r="AC39" s="170">
        <f t="shared" si="18"/>
        <v>12</v>
      </c>
      <c r="AD39" s="170">
        <f t="shared" si="18"/>
        <v>12</v>
      </c>
      <c r="AE39" s="170">
        <f t="shared" si="18"/>
        <v>12</v>
      </c>
      <c r="AF39" s="170">
        <f t="shared" si="18"/>
        <v>12</v>
      </c>
      <c r="AG39" s="170">
        <f t="shared" si="18"/>
        <v>12</v>
      </c>
      <c r="AH39" s="170">
        <f t="shared" si="18"/>
        <v>12</v>
      </c>
      <c r="AI39" s="170">
        <f t="shared" si="18"/>
        <v>12</v>
      </c>
      <c r="AJ39" s="170">
        <f t="shared" si="18"/>
        <v>12</v>
      </c>
      <c r="AK39" s="170">
        <f t="shared" si="18"/>
        <v>12</v>
      </c>
      <c r="AL39" s="170">
        <f t="shared" si="18"/>
        <v>12</v>
      </c>
      <c r="AM39" s="170">
        <f t="shared" si="18"/>
        <v>12</v>
      </c>
      <c r="AN39" s="170">
        <f t="shared" si="18"/>
        <v>12</v>
      </c>
      <c r="AO39" s="170">
        <f t="shared" si="18"/>
        <v>12</v>
      </c>
      <c r="AP39" s="170">
        <f t="shared" si="18"/>
        <v>12</v>
      </c>
      <c r="AQ39" s="170">
        <f t="shared" si="18"/>
        <v>10</v>
      </c>
      <c r="AR39" s="170">
        <f t="shared" si="18"/>
        <v>12</v>
      </c>
      <c r="AS39" s="170">
        <f t="shared" si="18"/>
        <v>36</v>
      </c>
      <c r="AT39" s="170">
        <f t="shared" si="18"/>
        <v>36</v>
      </c>
      <c r="AU39" s="246">
        <f t="shared" si="18"/>
        <v>0</v>
      </c>
      <c r="AV39" s="170" t="s">
        <v>21</v>
      </c>
      <c r="AW39" s="170" t="s">
        <v>21</v>
      </c>
      <c r="AX39" s="170" t="s">
        <v>21</v>
      </c>
      <c r="AY39" s="170" t="s">
        <v>21</v>
      </c>
      <c r="AZ39" s="170" t="s">
        <v>21</v>
      </c>
      <c r="BA39" s="170" t="s">
        <v>21</v>
      </c>
      <c r="BB39" s="170" t="s">
        <v>21</v>
      </c>
      <c r="BC39" s="170" t="s">
        <v>21</v>
      </c>
      <c r="BD39" s="170" t="s">
        <v>21</v>
      </c>
      <c r="BE39" s="163">
        <f t="shared" si="4"/>
        <v>442</v>
      </c>
      <c r="BF39" s="44"/>
    </row>
    <row r="40" spans="1:58" s="9" customFormat="1" ht="18.75" customHeight="1" thickBot="1">
      <c r="A40" s="347"/>
      <c r="B40" s="332"/>
      <c r="C40" s="334"/>
      <c r="D40" s="101" t="s">
        <v>22</v>
      </c>
      <c r="E40" s="170">
        <f>E42</f>
        <v>2</v>
      </c>
      <c r="F40" s="170">
        <f aca="true" t="shared" si="19" ref="F40:S40">F42</f>
        <v>3</v>
      </c>
      <c r="G40" s="170">
        <f t="shared" si="19"/>
        <v>2</v>
      </c>
      <c r="H40" s="170">
        <f t="shared" si="19"/>
        <v>3</v>
      </c>
      <c r="I40" s="170">
        <f t="shared" si="19"/>
        <v>2</v>
      </c>
      <c r="J40" s="170">
        <f t="shared" si="19"/>
        <v>3</v>
      </c>
      <c r="K40" s="170">
        <f t="shared" si="19"/>
        <v>2</v>
      </c>
      <c r="L40" s="170">
        <f t="shared" si="19"/>
        <v>3</v>
      </c>
      <c r="M40" s="170">
        <f t="shared" si="19"/>
        <v>2</v>
      </c>
      <c r="N40" s="170">
        <f t="shared" si="19"/>
        <v>3</v>
      </c>
      <c r="O40" s="170">
        <f t="shared" si="19"/>
        <v>2</v>
      </c>
      <c r="P40" s="170">
        <f t="shared" si="19"/>
        <v>3</v>
      </c>
      <c r="Q40" s="170">
        <f t="shared" si="19"/>
        <v>2</v>
      </c>
      <c r="R40" s="170">
        <f t="shared" si="19"/>
        <v>3</v>
      </c>
      <c r="S40" s="170">
        <f t="shared" si="19"/>
        <v>6</v>
      </c>
      <c r="T40" s="246">
        <f aca="true" t="shared" si="20" ref="T40:AU40">T42</f>
        <v>0</v>
      </c>
      <c r="U40" s="170">
        <f t="shared" si="20"/>
        <v>0</v>
      </c>
      <c r="V40" s="170" t="str">
        <f t="shared" si="20"/>
        <v>К</v>
      </c>
      <c r="W40" s="170" t="str">
        <f>W42</f>
        <v>К</v>
      </c>
      <c r="X40" s="170">
        <f t="shared" si="20"/>
        <v>6</v>
      </c>
      <c r="Y40" s="170">
        <f t="shared" si="20"/>
        <v>6</v>
      </c>
      <c r="Z40" s="170">
        <f t="shared" si="20"/>
        <v>6</v>
      </c>
      <c r="AA40" s="170">
        <f t="shared" si="20"/>
        <v>6</v>
      </c>
      <c r="AB40" s="170">
        <f t="shared" si="20"/>
        <v>6</v>
      </c>
      <c r="AC40" s="170">
        <f t="shared" si="20"/>
        <v>6</v>
      </c>
      <c r="AD40" s="170">
        <f t="shared" si="20"/>
        <v>6</v>
      </c>
      <c r="AE40" s="170">
        <f t="shared" si="20"/>
        <v>6</v>
      </c>
      <c r="AF40" s="170">
        <f t="shared" si="20"/>
        <v>6</v>
      </c>
      <c r="AG40" s="170">
        <f t="shared" si="20"/>
        <v>6</v>
      </c>
      <c r="AH40" s="170">
        <f t="shared" si="20"/>
        <v>6</v>
      </c>
      <c r="AI40" s="170">
        <f t="shared" si="20"/>
        <v>6</v>
      </c>
      <c r="AJ40" s="170">
        <f t="shared" si="20"/>
        <v>6</v>
      </c>
      <c r="AK40" s="170">
        <f t="shared" si="20"/>
        <v>6</v>
      </c>
      <c r="AL40" s="170">
        <f t="shared" si="20"/>
        <v>6</v>
      </c>
      <c r="AM40" s="170">
        <f t="shared" si="20"/>
        <v>6</v>
      </c>
      <c r="AN40" s="170">
        <f t="shared" si="20"/>
        <v>6</v>
      </c>
      <c r="AO40" s="170">
        <f t="shared" si="20"/>
        <v>6</v>
      </c>
      <c r="AP40" s="170">
        <f t="shared" si="20"/>
        <v>6</v>
      </c>
      <c r="AQ40" s="170">
        <f t="shared" si="20"/>
        <v>5</v>
      </c>
      <c r="AR40" s="170">
        <f t="shared" si="20"/>
        <v>6</v>
      </c>
      <c r="AS40" s="170">
        <f t="shared" si="20"/>
        <v>0</v>
      </c>
      <c r="AT40" s="170">
        <f t="shared" si="20"/>
        <v>0</v>
      </c>
      <c r="AU40" s="246">
        <f t="shared" si="20"/>
        <v>0</v>
      </c>
      <c r="AV40" s="170" t="s">
        <v>21</v>
      </c>
      <c r="AW40" s="170" t="s">
        <v>21</v>
      </c>
      <c r="AX40" s="170" t="s">
        <v>21</v>
      </c>
      <c r="AY40" s="170" t="s">
        <v>21</v>
      </c>
      <c r="AZ40" s="170" t="s">
        <v>21</v>
      </c>
      <c r="BA40" s="170" t="s">
        <v>21</v>
      </c>
      <c r="BB40" s="170" t="s">
        <v>21</v>
      </c>
      <c r="BC40" s="170" t="s">
        <v>21</v>
      </c>
      <c r="BD40" s="170" t="s">
        <v>21</v>
      </c>
      <c r="BE40" s="163">
        <f t="shared" si="4"/>
        <v>166</v>
      </c>
      <c r="BF40" s="44"/>
    </row>
    <row r="41" spans="1:57" ht="30" customHeight="1" thickBot="1">
      <c r="A41" s="347"/>
      <c r="B41" s="327" t="s">
        <v>46</v>
      </c>
      <c r="C41" s="340" t="s">
        <v>86</v>
      </c>
      <c r="D41" s="103" t="s">
        <v>20</v>
      </c>
      <c r="E41" s="171">
        <f>E43+E45+E47+E49</f>
        <v>4</v>
      </c>
      <c r="F41" s="171">
        <f aca="true" t="shared" si="21" ref="F41:S41">F43+F45+F47+F49</f>
        <v>6</v>
      </c>
      <c r="G41" s="171">
        <f t="shared" si="21"/>
        <v>4</v>
      </c>
      <c r="H41" s="171">
        <f t="shared" si="21"/>
        <v>6</v>
      </c>
      <c r="I41" s="171">
        <f t="shared" si="21"/>
        <v>4</v>
      </c>
      <c r="J41" s="171">
        <f t="shared" si="21"/>
        <v>6</v>
      </c>
      <c r="K41" s="171">
        <f t="shared" si="21"/>
        <v>4</v>
      </c>
      <c r="L41" s="171">
        <f t="shared" si="21"/>
        <v>6</v>
      </c>
      <c r="M41" s="171">
        <f t="shared" si="21"/>
        <v>4</v>
      </c>
      <c r="N41" s="171">
        <f t="shared" si="21"/>
        <v>6</v>
      </c>
      <c r="O41" s="171">
        <f t="shared" si="21"/>
        <v>4</v>
      </c>
      <c r="P41" s="171">
        <f t="shared" si="21"/>
        <v>6</v>
      </c>
      <c r="Q41" s="171">
        <f t="shared" si="21"/>
        <v>4</v>
      </c>
      <c r="R41" s="171">
        <f t="shared" si="21"/>
        <v>8</v>
      </c>
      <c r="S41" s="171">
        <f t="shared" si="21"/>
        <v>12</v>
      </c>
      <c r="T41" s="246">
        <f>T43+T45+T47+T49</f>
        <v>0</v>
      </c>
      <c r="U41" s="171">
        <f>U43+U45+U47+U49</f>
        <v>36</v>
      </c>
      <c r="V41" s="160" t="s">
        <v>21</v>
      </c>
      <c r="W41" s="160" t="s">
        <v>21</v>
      </c>
      <c r="X41" s="171">
        <f>X43+X45+X47+X49</f>
        <v>12</v>
      </c>
      <c r="Y41" s="171">
        <f aca="true" t="shared" si="22" ref="Y41:AT41">Y43+Y45+Y47+Y49</f>
        <v>12</v>
      </c>
      <c r="Z41" s="171">
        <f t="shared" si="22"/>
        <v>12</v>
      </c>
      <c r="AA41" s="171">
        <f t="shared" si="22"/>
        <v>12</v>
      </c>
      <c r="AB41" s="171">
        <f t="shared" si="22"/>
        <v>12</v>
      </c>
      <c r="AC41" s="171">
        <f t="shared" si="22"/>
        <v>12</v>
      </c>
      <c r="AD41" s="171">
        <f t="shared" si="22"/>
        <v>12</v>
      </c>
      <c r="AE41" s="171">
        <f t="shared" si="22"/>
        <v>12</v>
      </c>
      <c r="AF41" s="171">
        <f t="shared" si="22"/>
        <v>12</v>
      </c>
      <c r="AG41" s="171">
        <f t="shared" si="22"/>
        <v>12</v>
      </c>
      <c r="AH41" s="171">
        <f t="shared" si="22"/>
        <v>12</v>
      </c>
      <c r="AI41" s="171">
        <f t="shared" si="22"/>
        <v>12</v>
      </c>
      <c r="AJ41" s="171">
        <f t="shared" si="22"/>
        <v>12</v>
      </c>
      <c r="AK41" s="171">
        <f t="shared" si="22"/>
        <v>12</v>
      </c>
      <c r="AL41" s="171">
        <f t="shared" si="22"/>
        <v>12</v>
      </c>
      <c r="AM41" s="171">
        <f t="shared" si="22"/>
        <v>12</v>
      </c>
      <c r="AN41" s="171">
        <f t="shared" si="22"/>
        <v>12</v>
      </c>
      <c r="AO41" s="171">
        <f t="shared" si="22"/>
        <v>12</v>
      </c>
      <c r="AP41" s="171">
        <f t="shared" si="22"/>
        <v>12</v>
      </c>
      <c r="AQ41" s="171">
        <f t="shared" si="22"/>
        <v>10</v>
      </c>
      <c r="AR41" s="171">
        <f t="shared" si="22"/>
        <v>12</v>
      </c>
      <c r="AS41" s="171">
        <f t="shared" si="22"/>
        <v>36</v>
      </c>
      <c r="AT41" s="171">
        <f t="shared" si="22"/>
        <v>36</v>
      </c>
      <c r="AU41" s="246">
        <f>AU43+AU45+AU47+AU49</f>
        <v>0</v>
      </c>
      <c r="AV41" s="167" t="s">
        <v>21</v>
      </c>
      <c r="AW41" s="160" t="s">
        <v>21</v>
      </c>
      <c r="AX41" s="160" t="s">
        <v>21</v>
      </c>
      <c r="AY41" s="160" t="s">
        <v>21</v>
      </c>
      <c r="AZ41" s="160" t="s">
        <v>21</v>
      </c>
      <c r="BA41" s="160" t="s">
        <v>21</v>
      </c>
      <c r="BB41" s="160" t="s">
        <v>21</v>
      </c>
      <c r="BC41" s="160" t="s">
        <v>21</v>
      </c>
      <c r="BD41" s="160" t="s">
        <v>21</v>
      </c>
      <c r="BE41" s="163">
        <f t="shared" si="4"/>
        <v>442</v>
      </c>
    </row>
    <row r="42" spans="1:57" ht="25.5" customHeight="1" thickBot="1">
      <c r="A42" s="347"/>
      <c r="B42" s="328"/>
      <c r="C42" s="341"/>
      <c r="D42" s="103" t="s">
        <v>22</v>
      </c>
      <c r="E42" s="171">
        <f>E44+E46+E48</f>
        <v>2</v>
      </c>
      <c r="F42" s="171">
        <f aca="true" t="shared" si="23" ref="F42:S42">F44+F46+F48</f>
        <v>3</v>
      </c>
      <c r="G42" s="171">
        <f t="shared" si="23"/>
        <v>2</v>
      </c>
      <c r="H42" s="171">
        <f t="shared" si="23"/>
        <v>3</v>
      </c>
      <c r="I42" s="171">
        <f t="shared" si="23"/>
        <v>2</v>
      </c>
      <c r="J42" s="171">
        <f t="shared" si="23"/>
        <v>3</v>
      </c>
      <c r="K42" s="171">
        <f t="shared" si="23"/>
        <v>2</v>
      </c>
      <c r="L42" s="171">
        <f t="shared" si="23"/>
        <v>3</v>
      </c>
      <c r="M42" s="171">
        <f t="shared" si="23"/>
        <v>2</v>
      </c>
      <c r="N42" s="171">
        <f t="shared" si="23"/>
        <v>3</v>
      </c>
      <c r="O42" s="171">
        <f t="shared" si="23"/>
        <v>2</v>
      </c>
      <c r="P42" s="171">
        <f t="shared" si="23"/>
        <v>3</v>
      </c>
      <c r="Q42" s="171">
        <f t="shared" si="23"/>
        <v>2</v>
      </c>
      <c r="R42" s="171">
        <f t="shared" si="23"/>
        <v>3</v>
      </c>
      <c r="S42" s="171">
        <f t="shared" si="23"/>
        <v>6</v>
      </c>
      <c r="T42" s="246">
        <f>T44+T46+T48</f>
        <v>0</v>
      </c>
      <c r="U42" s="171">
        <f>U44+U46+U48</f>
        <v>0</v>
      </c>
      <c r="V42" s="160" t="s">
        <v>21</v>
      </c>
      <c r="W42" s="160" t="s">
        <v>21</v>
      </c>
      <c r="X42" s="171">
        <f>X44+X46+X48</f>
        <v>6</v>
      </c>
      <c r="Y42" s="171">
        <f aca="true" t="shared" si="24" ref="Y42:AT42">Y44+Y46+Y48</f>
        <v>6</v>
      </c>
      <c r="Z42" s="171">
        <f t="shared" si="24"/>
        <v>6</v>
      </c>
      <c r="AA42" s="171">
        <f t="shared" si="24"/>
        <v>6</v>
      </c>
      <c r="AB42" s="171">
        <f t="shared" si="24"/>
        <v>6</v>
      </c>
      <c r="AC42" s="171">
        <f t="shared" si="24"/>
        <v>6</v>
      </c>
      <c r="AD42" s="171">
        <f t="shared" si="24"/>
        <v>6</v>
      </c>
      <c r="AE42" s="171">
        <f t="shared" si="24"/>
        <v>6</v>
      </c>
      <c r="AF42" s="171">
        <f t="shared" si="24"/>
        <v>6</v>
      </c>
      <c r="AG42" s="171">
        <f t="shared" si="24"/>
        <v>6</v>
      </c>
      <c r="AH42" s="171">
        <f t="shared" si="24"/>
        <v>6</v>
      </c>
      <c r="AI42" s="171">
        <f t="shared" si="24"/>
        <v>6</v>
      </c>
      <c r="AJ42" s="171">
        <f t="shared" si="24"/>
        <v>6</v>
      </c>
      <c r="AK42" s="171">
        <f t="shared" si="24"/>
        <v>6</v>
      </c>
      <c r="AL42" s="171">
        <f t="shared" si="24"/>
        <v>6</v>
      </c>
      <c r="AM42" s="171">
        <f t="shared" si="24"/>
        <v>6</v>
      </c>
      <c r="AN42" s="171">
        <f t="shared" si="24"/>
        <v>6</v>
      </c>
      <c r="AO42" s="171">
        <f t="shared" si="24"/>
        <v>6</v>
      </c>
      <c r="AP42" s="171">
        <f t="shared" si="24"/>
        <v>6</v>
      </c>
      <c r="AQ42" s="171">
        <f t="shared" si="24"/>
        <v>5</v>
      </c>
      <c r="AR42" s="171">
        <f t="shared" si="24"/>
        <v>6</v>
      </c>
      <c r="AS42" s="171">
        <f t="shared" si="24"/>
        <v>0</v>
      </c>
      <c r="AT42" s="171">
        <f t="shared" si="24"/>
        <v>0</v>
      </c>
      <c r="AU42" s="246">
        <f>AU44+AU46+AU48</f>
        <v>0</v>
      </c>
      <c r="AV42" s="160" t="s">
        <v>21</v>
      </c>
      <c r="AW42" s="160" t="s">
        <v>21</v>
      </c>
      <c r="AX42" s="160" t="s">
        <v>21</v>
      </c>
      <c r="AY42" s="160" t="s">
        <v>21</v>
      </c>
      <c r="AZ42" s="160" t="s">
        <v>21</v>
      </c>
      <c r="BA42" s="160" t="s">
        <v>21</v>
      </c>
      <c r="BB42" s="160" t="s">
        <v>21</v>
      </c>
      <c r="BC42" s="160" t="s">
        <v>21</v>
      </c>
      <c r="BD42" s="160" t="s">
        <v>21</v>
      </c>
      <c r="BE42" s="163">
        <f t="shared" si="4"/>
        <v>166</v>
      </c>
    </row>
    <row r="43" spans="1:58" s="11" customFormat="1" ht="24" customHeight="1" thickBot="1">
      <c r="A43" s="347"/>
      <c r="B43" s="316" t="s">
        <v>47</v>
      </c>
      <c r="C43" s="318" t="s">
        <v>85</v>
      </c>
      <c r="D43" s="104" t="s">
        <v>20</v>
      </c>
      <c r="E43" s="164">
        <v>2</v>
      </c>
      <c r="F43" s="164">
        <v>4</v>
      </c>
      <c r="G43" s="164">
        <v>2</v>
      </c>
      <c r="H43" s="164">
        <v>4</v>
      </c>
      <c r="I43" s="164">
        <v>2</v>
      </c>
      <c r="J43" s="164">
        <v>4</v>
      </c>
      <c r="K43" s="164">
        <v>2</v>
      </c>
      <c r="L43" s="164">
        <v>4</v>
      </c>
      <c r="M43" s="164">
        <v>2</v>
      </c>
      <c r="N43" s="164">
        <v>4</v>
      </c>
      <c r="O43" s="164">
        <v>2</v>
      </c>
      <c r="P43" s="164">
        <v>4</v>
      </c>
      <c r="Q43" s="164">
        <v>2</v>
      </c>
      <c r="R43" s="164">
        <v>4</v>
      </c>
      <c r="S43" s="164">
        <v>8</v>
      </c>
      <c r="T43" s="246"/>
      <c r="U43" s="163"/>
      <c r="V43" s="160" t="s">
        <v>21</v>
      </c>
      <c r="W43" s="160" t="s">
        <v>21</v>
      </c>
      <c r="X43" s="164">
        <v>4</v>
      </c>
      <c r="Y43" s="164">
        <v>4</v>
      </c>
      <c r="Z43" s="165">
        <v>4</v>
      </c>
      <c r="AA43" s="165">
        <v>4</v>
      </c>
      <c r="AB43" s="165">
        <v>4</v>
      </c>
      <c r="AC43" s="165">
        <v>4</v>
      </c>
      <c r="AD43" s="165">
        <v>4</v>
      </c>
      <c r="AE43" s="165">
        <v>4</v>
      </c>
      <c r="AF43" s="165">
        <v>4</v>
      </c>
      <c r="AG43" s="165">
        <v>4</v>
      </c>
      <c r="AH43" s="165">
        <v>4</v>
      </c>
      <c r="AI43" s="165">
        <v>4</v>
      </c>
      <c r="AJ43" s="165">
        <v>4</v>
      </c>
      <c r="AK43" s="165">
        <v>4</v>
      </c>
      <c r="AL43" s="165">
        <v>4</v>
      </c>
      <c r="AM43" s="165">
        <v>4</v>
      </c>
      <c r="AN43" s="165">
        <v>4</v>
      </c>
      <c r="AO43" s="165">
        <v>4</v>
      </c>
      <c r="AP43" s="165">
        <v>4</v>
      </c>
      <c r="AQ43" s="164">
        <v>2</v>
      </c>
      <c r="AR43" s="164">
        <v>2</v>
      </c>
      <c r="AS43" s="163"/>
      <c r="AT43" s="163"/>
      <c r="AU43" s="246"/>
      <c r="AV43" s="160" t="s">
        <v>21</v>
      </c>
      <c r="AW43" s="160" t="s">
        <v>21</v>
      </c>
      <c r="AX43" s="160" t="s">
        <v>21</v>
      </c>
      <c r="AY43" s="160" t="s">
        <v>21</v>
      </c>
      <c r="AZ43" s="160" t="s">
        <v>21</v>
      </c>
      <c r="BA43" s="160" t="s">
        <v>21</v>
      </c>
      <c r="BB43" s="160" t="s">
        <v>21</v>
      </c>
      <c r="BC43" s="160" t="s">
        <v>21</v>
      </c>
      <c r="BD43" s="160" t="s">
        <v>21</v>
      </c>
      <c r="BE43" s="163">
        <f>SUM(E43:BD43)</f>
        <v>130</v>
      </c>
      <c r="BF43" s="45"/>
    </row>
    <row r="44" spans="1:58" s="11" customFormat="1" ht="24" customHeight="1" thickBot="1">
      <c r="A44" s="347"/>
      <c r="B44" s="317"/>
      <c r="C44" s="319"/>
      <c r="D44" s="104" t="s">
        <v>22</v>
      </c>
      <c r="E44" s="164">
        <v>1</v>
      </c>
      <c r="F44" s="164">
        <v>2</v>
      </c>
      <c r="G44" s="164">
        <v>1</v>
      </c>
      <c r="H44" s="164">
        <v>2</v>
      </c>
      <c r="I44" s="164">
        <v>1</v>
      </c>
      <c r="J44" s="164">
        <v>2</v>
      </c>
      <c r="K44" s="164">
        <v>1</v>
      </c>
      <c r="L44" s="164">
        <v>2</v>
      </c>
      <c r="M44" s="164">
        <v>1</v>
      </c>
      <c r="N44" s="164">
        <v>2</v>
      </c>
      <c r="O44" s="164">
        <v>1</v>
      </c>
      <c r="P44" s="164">
        <v>2</v>
      </c>
      <c r="Q44" s="164">
        <v>1</v>
      </c>
      <c r="R44" s="164">
        <v>1</v>
      </c>
      <c r="S44" s="164">
        <v>4</v>
      </c>
      <c r="T44" s="246"/>
      <c r="U44" s="163"/>
      <c r="V44" s="160" t="s">
        <v>21</v>
      </c>
      <c r="W44" s="160" t="s">
        <v>21</v>
      </c>
      <c r="X44" s="164">
        <v>2</v>
      </c>
      <c r="Y44" s="164">
        <v>2</v>
      </c>
      <c r="Z44" s="165">
        <v>2</v>
      </c>
      <c r="AA44" s="165">
        <v>2</v>
      </c>
      <c r="AB44" s="165">
        <v>2</v>
      </c>
      <c r="AC44" s="165">
        <v>2</v>
      </c>
      <c r="AD44" s="165">
        <v>2</v>
      </c>
      <c r="AE44" s="165">
        <v>2</v>
      </c>
      <c r="AF44" s="165">
        <v>2</v>
      </c>
      <c r="AG44" s="165">
        <v>2</v>
      </c>
      <c r="AH44" s="165">
        <v>2</v>
      </c>
      <c r="AI44" s="165">
        <v>2</v>
      </c>
      <c r="AJ44" s="165">
        <v>2</v>
      </c>
      <c r="AK44" s="165">
        <v>2</v>
      </c>
      <c r="AL44" s="165">
        <v>2</v>
      </c>
      <c r="AM44" s="165">
        <v>2</v>
      </c>
      <c r="AN44" s="165">
        <v>2</v>
      </c>
      <c r="AO44" s="165">
        <v>2</v>
      </c>
      <c r="AP44" s="165">
        <v>2</v>
      </c>
      <c r="AQ44" s="164">
        <v>1</v>
      </c>
      <c r="AR44" s="164">
        <v>1</v>
      </c>
      <c r="AS44" s="163"/>
      <c r="AT44" s="163"/>
      <c r="AU44" s="246"/>
      <c r="AV44" s="160" t="s">
        <v>21</v>
      </c>
      <c r="AW44" s="160" t="s">
        <v>21</v>
      </c>
      <c r="AX44" s="160" t="s">
        <v>21</v>
      </c>
      <c r="AY44" s="160" t="s">
        <v>21</v>
      </c>
      <c r="AZ44" s="160" t="s">
        <v>21</v>
      </c>
      <c r="BA44" s="160" t="s">
        <v>21</v>
      </c>
      <c r="BB44" s="160" t="s">
        <v>21</v>
      </c>
      <c r="BC44" s="160" t="s">
        <v>21</v>
      </c>
      <c r="BD44" s="160" t="s">
        <v>21</v>
      </c>
      <c r="BE44" s="163">
        <f t="shared" si="4"/>
        <v>64</v>
      </c>
      <c r="BF44" s="45"/>
    </row>
    <row r="45" spans="1:58" s="11" customFormat="1" ht="22.5" customHeight="1" thickBot="1">
      <c r="A45" s="347"/>
      <c r="B45" s="316" t="s">
        <v>87</v>
      </c>
      <c r="C45" s="318" t="s">
        <v>89</v>
      </c>
      <c r="D45" s="104" t="s">
        <v>20</v>
      </c>
      <c r="E45" s="164">
        <v>2</v>
      </c>
      <c r="F45" s="164">
        <v>2</v>
      </c>
      <c r="G45" s="164">
        <v>2</v>
      </c>
      <c r="H45" s="164">
        <v>2</v>
      </c>
      <c r="I45" s="164">
        <v>2</v>
      </c>
      <c r="J45" s="164">
        <v>2</v>
      </c>
      <c r="K45" s="164">
        <v>2</v>
      </c>
      <c r="L45" s="164">
        <v>2</v>
      </c>
      <c r="M45" s="164">
        <v>2</v>
      </c>
      <c r="N45" s="164">
        <v>2</v>
      </c>
      <c r="O45" s="164">
        <v>2</v>
      </c>
      <c r="P45" s="164">
        <v>2</v>
      </c>
      <c r="Q45" s="164">
        <v>2</v>
      </c>
      <c r="R45" s="164">
        <v>4</v>
      </c>
      <c r="S45" s="164">
        <v>4</v>
      </c>
      <c r="T45" s="246"/>
      <c r="U45" s="163"/>
      <c r="V45" s="160" t="s">
        <v>21</v>
      </c>
      <c r="W45" s="160" t="s">
        <v>21</v>
      </c>
      <c r="X45" s="164">
        <v>4</v>
      </c>
      <c r="Y45" s="164">
        <v>4</v>
      </c>
      <c r="Z45" s="165">
        <v>4</v>
      </c>
      <c r="AA45" s="165">
        <v>4</v>
      </c>
      <c r="AB45" s="165">
        <v>4</v>
      </c>
      <c r="AC45" s="165">
        <v>4</v>
      </c>
      <c r="AD45" s="165">
        <v>4</v>
      </c>
      <c r="AE45" s="165">
        <v>4</v>
      </c>
      <c r="AF45" s="165">
        <v>4</v>
      </c>
      <c r="AG45" s="165">
        <v>4</v>
      </c>
      <c r="AH45" s="165">
        <v>4</v>
      </c>
      <c r="AI45" s="165">
        <v>4</v>
      </c>
      <c r="AJ45" s="165">
        <v>4</v>
      </c>
      <c r="AK45" s="165">
        <v>4</v>
      </c>
      <c r="AL45" s="165">
        <v>4</v>
      </c>
      <c r="AM45" s="165">
        <v>4</v>
      </c>
      <c r="AN45" s="165">
        <v>4</v>
      </c>
      <c r="AO45" s="165">
        <v>4</v>
      </c>
      <c r="AP45" s="165">
        <v>2</v>
      </c>
      <c r="AQ45" s="164">
        <v>2</v>
      </c>
      <c r="AR45" s="164">
        <v>2</v>
      </c>
      <c r="AS45" s="163"/>
      <c r="AT45" s="163"/>
      <c r="AU45" s="246"/>
      <c r="AV45" s="160" t="s">
        <v>21</v>
      </c>
      <c r="AW45" s="160" t="s">
        <v>21</v>
      </c>
      <c r="AX45" s="160" t="s">
        <v>21</v>
      </c>
      <c r="AY45" s="160" t="s">
        <v>21</v>
      </c>
      <c r="AZ45" s="160" t="s">
        <v>21</v>
      </c>
      <c r="BA45" s="160" t="s">
        <v>21</v>
      </c>
      <c r="BB45" s="160" t="s">
        <v>21</v>
      </c>
      <c r="BC45" s="160" t="s">
        <v>21</v>
      </c>
      <c r="BD45" s="160" t="s">
        <v>21</v>
      </c>
      <c r="BE45" s="163">
        <f t="shared" si="4"/>
        <v>112</v>
      </c>
      <c r="BF45" s="45"/>
    </row>
    <row r="46" spans="1:58" s="11" customFormat="1" ht="29.25" customHeight="1" thickBot="1">
      <c r="A46" s="347"/>
      <c r="B46" s="317"/>
      <c r="C46" s="319"/>
      <c r="D46" s="104" t="s">
        <v>22</v>
      </c>
      <c r="E46" s="164">
        <v>1</v>
      </c>
      <c r="F46" s="164">
        <v>1</v>
      </c>
      <c r="G46" s="164">
        <v>1</v>
      </c>
      <c r="H46" s="164">
        <v>1</v>
      </c>
      <c r="I46" s="164">
        <v>1</v>
      </c>
      <c r="J46" s="164">
        <v>1</v>
      </c>
      <c r="K46" s="164">
        <v>1</v>
      </c>
      <c r="L46" s="164">
        <v>1</v>
      </c>
      <c r="M46" s="164">
        <v>1</v>
      </c>
      <c r="N46" s="164">
        <v>1</v>
      </c>
      <c r="O46" s="164">
        <v>1</v>
      </c>
      <c r="P46" s="164">
        <v>1</v>
      </c>
      <c r="Q46" s="164">
        <v>1</v>
      </c>
      <c r="R46" s="164">
        <v>2</v>
      </c>
      <c r="S46" s="164">
        <v>2</v>
      </c>
      <c r="T46" s="246"/>
      <c r="U46" s="163"/>
      <c r="V46" s="160" t="str">
        <f>V48</f>
        <v>К</v>
      </c>
      <c r="W46" s="160" t="str">
        <f>W48</f>
        <v>К</v>
      </c>
      <c r="X46" s="164">
        <v>2</v>
      </c>
      <c r="Y46" s="164">
        <v>2</v>
      </c>
      <c r="Z46" s="165">
        <v>2</v>
      </c>
      <c r="AA46" s="165">
        <v>2</v>
      </c>
      <c r="AB46" s="165">
        <v>2</v>
      </c>
      <c r="AC46" s="165">
        <v>2</v>
      </c>
      <c r="AD46" s="165">
        <v>2</v>
      </c>
      <c r="AE46" s="165">
        <v>2</v>
      </c>
      <c r="AF46" s="165">
        <v>2</v>
      </c>
      <c r="AG46" s="165">
        <v>2</v>
      </c>
      <c r="AH46" s="165">
        <v>2</v>
      </c>
      <c r="AI46" s="165">
        <v>2</v>
      </c>
      <c r="AJ46" s="165">
        <v>2</v>
      </c>
      <c r="AK46" s="165">
        <v>2</v>
      </c>
      <c r="AL46" s="165">
        <v>2</v>
      </c>
      <c r="AM46" s="165">
        <v>2</v>
      </c>
      <c r="AN46" s="165">
        <v>2</v>
      </c>
      <c r="AO46" s="165">
        <v>2</v>
      </c>
      <c r="AP46" s="165">
        <v>1</v>
      </c>
      <c r="AQ46" s="164">
        <v>1</v>
      </c>
      <c r="AR46" s="164">
        <v>1</v>
      </c>
      <c r="AS46" s="163"/>
      <c r="AT46" s="163"/>
      <c r="AU46" s="246"/>
      <c r="AV46" s="160" t="s">
        <v>21</v>
      </c>
      <c r="AW46" s="160" t="s">
        <v>21</v>
      </c>
      <c r="AX46" s="160" t="s">
        <v>21</v>
      </c>
      <c r="AY46" s="160" t="s">
        <v>21</v>
      </c>
      <c r="AZ46" s="160" t="s">
        <v>21</v>
      </c>
      <c r="BA46" s="160" t="s">
        <v>21</v>
      </c>
      <c r="BB46" s="160" t="s">
        <v>21</v>
      </c>
      <c r="BC46" s="160" t="s">
        <v>21</v>
      </c>
      <c r="BD46" s="160" t="s">
        <v>21</v>
      </c>
      <c r="BE46" s="163">
        <f t="shared" si="4"/>
        <v>56</v>
      </c>
      <c r="BF46" s="45"/>
    </row>
    <row r="47" spans="1:57" ht="18.75" customHeight="1" thickBot="1">
      <c r="A47" s="347"/>
      <c r="B47" s="316" t="s">
        <v>88</v>
      </c>
      <c r="C47" s="318" t="s">
        <v>90</v>
      </c>
      <c r="D47" s="104" t="s">
        <v>20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246"/>
      <c r="U47" s="163"/>
      <c r="V47" s="160" t="s">
        <v>21</v>
      </c>
      <c r="W47" s="160" t="s">
        <v>21</v>
      </c>
      <c r="X47" s="168">
        <v>4</v>
      </c>
      <c r="Y47" s="168">
        <v>4</v>
      </c>
      <c r="Z47" s="169">
        <v>4</v>
      </c>
      <c r="AA47" s="169">
        <v>4</v>
      </c>
      <c r="AB47" s="169">
        <v>4</v>
      </c>
      <c r="AC47" s="169">
        <v>4</v>
      </c>
      <c r="AD47" s="169">
        <v>4</v>
      </c>
      <c r="AE47" s="169">
        <v>4</v>
      </c>
      <c r="AF47" s="169">
        <v>4</v>
      </c>
      <c r="AG47" s="169">
        <v>4</v>
      </c>
      <c r="AH47" s="169">
        <v>4</v>
      </c>
      <c r="AI47" s="169">
        <v>4</v>
      </c>
      <c r="AJ47" s="169">
        <v>4</v>
      </c>
      <c r="AK47" s="169">
        <v>4</v>
      </c>
      <c r="AL47" s="169">
        <v>4</v>
      </c>
      <c r="AM47" s="169">
        <v>4</v>
      </c>
      <c r="AN47" s="169">
        <v>4</v>
      </c>
      <c r="AO47" s="169">
        <v>4</v>
      </c>
      <c r="AP47" s="169">
        <v>6</v>
      </c>
      <c r="AQ47" s="168">
        <v>6</v>
      </c>
      <c r="AR47" s="168">
        <v>8</v>
      </c>
      <c r="AS47" s="166"/>
      <c r="AT47" s="166"/>
      <c r="AU47" s="247"/>
      <c r="AV47" s="160" t="s">
        <v>21</v>
      </c>
      <c r="AW47" s="160" t="s">
        <v>21</v>
      </c>
      <c r="AX47" s="160" t="s">
        <v>21</v>
      </c>
      <c r="AY47" s="160" t="s">
        <v>21</v>
      </c>
      <c r="AZ47" s="160" t="s">
        <v>21</v>
      </c>
      <c r="BA47" s="160" t="s">
        <v>21</v>
      </c>
      <c r="BB47" s="160" t="s">
        <v>21</v>
      </c>
      <c r="BC47" s="160" t="s">
        <v>21</v>
      </c>
      <c r="BD47" s="160" t="s">
        <v>21</v>
      </c>
      <c r="BE47" s="163">
        <f t="shared" si="4"/>
        <v>92</v>
      </c>
    </row>
    <row r="48" spans="1:57" ht="30.75" customHeight="1" thickBot="1">
      <c r="A48" s="347"/>
      <c r="B48" s="317"/>
      <c r="C48" s="319"/>
      <c r="D48" s="104" t="s">
        <v>22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246"/>
      <c r="U48" s="163"/>
      <c r="V48" s="160" t="s">
        <v>21</v>
      </c>
      <c r="W48" s="160" t="s">
        <v>21</v>
      </c>
      <c r="X48" s="168">
        <v>2</v>
      </c>
      <c r="Y48" s="168">
        <v>2</v>
      </c>
      <c r="Z48" s="169">
        <v>2</v>
      </c>
      <c r="AA48" s="169">
        <v>2</v>
      </c>
      <c r="AB48" s="169">
        <v>2</v>
      </c>
      <c r="AC48" s="169">
        <v>2</v>
      </c>
      <c r="AD48" s="169">
        <v>2</v>
      </c>
      <c r="AE48" s="169">
        <v>2</v>
      </c>
      <c r="AF48" s="169">
        <v>2</v>
      </c>
      <c r="AG48" s="169">
        <v>2</v>
      </c>
      <c r="AH48" s="169">
        <v>2</v>
      </c>
      <c r="AI48" s="169">
        <v>2</v>
      </c>
      <c r="AJ48" s="169">
        <v>2</v>
      </c>
      <c r="AK48" s="169">
        <v>2</v>
      </c>
      <c r="AL48" s="169">
        <v>2</v>
      </c>
      <c r="AM48" s="169">
        <v>2</v>
      </c>
      <c r="AN48" s="169">
        <v>2</v>
      </c>
      <c r="AO48" s="169">
        <v>2</v>
      </c>
      <c r="AP48" s="169">
        <v>3</v>
      </c>
      <c r="AQ48" s="168">
        <v>3</v>
      </c>
      <c r="AR48" s="168">
        <v>4</v>
      </c>
      <c r="AS48" s="166"/>
      <c r="AT48" s="166"/>
      <c r="AU48" s="247"/>
      <c r="AV48" s="160" t="s">
        <v>21</v>
      </c>
      <c r="AW48" s="160" t="s">
        <v>21</v>
      </c>
      <c r="AX48" s="160" t="s">
        <v>21</v>
      </c>
      <c r="AY48" s="160" t="s">
        <v>21</v>
      </c>
      <c r="AZ48" s="160" t="s">
        <v>21</v>
      </c>
      <c r="BA48" s="160" t="s">
        <v>21</v>
      </c>
      <c r="BB48" s="160" t="s">
        <v>21</v>
      </c>
      <c r="BC48" s="160" t="s">
        <v>21</v>
      </c>
      <c r="BD48" s="160" t="s">
        <v>21</v>
      </c>
      <c r="BE48" s="163">
        <f t="shared" si="4"/>
        <v>46</v>
      </c>
    </row>
    <row r="49" spans="1:57" ht="18.75" customHeight="1" thickBot="1">
      <c r="A49" s="347"/>
      <c r="B49" s="105" t="s">
        <v>48</v>
      </c>
      <c r="C49" s="158" t="s">
        <v>49</v>
      </c>
      <c r="D49" s="104" t="s">
        <v>20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246"/>
      <c r="U49" s="163">
        <v>36</v>
      </c>
      <c r="V49" s="160" t="s">
        <v>21</v>
      </c>
      <c r="W49" s="160" t="s">
        <v>21</v>
      </c>
      <c r="X49" s="168"/>
      <c r="Y49" s="168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8"/>
      <c r="AR49" s="168"/>
      <c r="AS49" s="166">
        <v>36</v>
      </c>
      <c r="AT49" s="166">
        <v>36</v>
      </c>
      <c r="AU49" s="247"/>
      <c r="AV49" s="160" t="s">
        <v>21</v>
      </c>
      <c r="AW49" s="160" t="s">
        <v>21</v>
      </c>
      <c r="AX49" s="160" t="s">
        <v>21</v>
      </c>
      <c r="AY49" s="160" t="s">
        <v>21</v>
      </c>
      <c r="AZ49" s="160" t="s">
        <v>21</v>
      </c>
      <c r="BA49" s="160" t="s">
        <v>21</v>
      </c>
      <c r="BB49" s="160" t="s">
        <v>21</v>
      </c>
      <c r="BC49" s="160" t="s">
        <v>21</v>
      </c>
      <c r="BD49" s="160" t="s">
        <v>21</v>
      </c>
      <c r="BE49" s="163">
        <f t="shared" si="4"/>
        <v>108</v>
      </c>
    </row>
    <row r="50" spans="1:57" ht="15.75">
      <c r="A50" s="347"/>
      <c r="B50" s="320" t="s">
        <v>52</v>
      </c>
      <c r="C50" s="321"/>
      <c r="D50" s="322"/>
      <c r="E50" s="306">
        <f>E7+E13+E19</f>
        <v>36</v>
      </c>
      <c r="F50" s="306">
        <f aca="true" t="shared" si="25" ref="F50:S50">F7+F13+F19</f>
        <v>36</v>
      </c>
      <c r="G50" s="306">
        <f t="shared" si="25"/>
        <v>36</v>
      </c>
      <c r="H50" s="306">
        <f t="shared" si="25"/>
        <v>36</v>
      </c>
      <c r="I50" s="306">
        <f t="shared" si="25"/>
        <v>36</v>
      </c>
      <c r="J50" s="306">
        <f t="shared" si="25"/>
        <v>36</v>
      </c>
      <c r="K50" s="306">
        <f t="shared" si="25"/>
        <v>36</v>
      </c>
      <c r="L50" s="306">
        <f t="shared" si="25"/>
        <v>36</v>
      </c>
      <c r="M50" s="306">
        <f t="shared" si="25"/>
        <v>36</v>
      </c>
      <c r="N50" s="306">
        <f t="shared" si="25"/>
        <v>36</v>
      </c>
      <c r="O50" s="306">
        <f t="shared" si="25"/>
        <v>36</v>
      </c>
      <c r="P50" s="306">
        <f t="shared" si="25"/>
        <v>36</v>
      </c>
      <c r="Q50" s="306">
        <f t="shared" si="25"/>
        <v>36</v>
      </c>
      <c r="R50" s="306">
        <f t="shared" si="25"/>
        <v>38</v>
      </c>
      <c r="S50" s="306">
        <f t="shared" si="25"/>
        <v>36</v>
      </c>
      <c r="T50" s="306">
        <f>T7+T13+T21+T39</f>
        <v>0</v>
      </c>
      <c r="U50" s="306">
        <f>U7+U13+U21+U39</f>
        <v>36</v>
      </c>
      <c r="V50" s="306" t="s">
        <v>21</v>
      </c>
      <c r="W50" s="306" t="s">
        <v>21</v>
      </c>
      <c r="X50" s="306">
        <f>X7+X19</f>
        <v>36</v>
      </c>
      <c r="Y50" s="306">
        <f aca="true" t="shared" si="26" ref="Y50:AT50">Y7+Y19</f>
        <v>36</v>
      </c>
      <c r="Z50" s="306">
        <f t="shared" si="26"/>
        <v>36</v>
      </c>
      <c r="AA50" s="306">
        <f t="shared" si="26"/>
        <v>36</v>
      </c>
      <c r="AB50" s="306">
        <f t="shared" si="26"/>
        <v>36</v>
      </c>
      <c r="AC50" s="306">
        <f t="shared" si="26"/>
        <v>36</v>
      </c>
      <c r="AD50" s="306">
        <f t="shared" si="26"/>
        <v>36</v>
      </c>
      <c r="AE50" s="306">
        <f t="shared" si="26"/>
        <v>36</v>
      </c>
      <c r="AF50" s="306">
        <f t="shared" si="26"/>
        <v>36</v>
      </c>
      <c r="AG50" s="306">
        <f t="shared" si="26"/>
        <v>36</v>
      </c>
      <c r="AH50" s="306">
        <f t="shared" si="26"/>
        <v>36</v>
      </c>
      <c r="AI50" s="306">
        <f t="shared" si="26"/>
        <v>36</v>
      </c>
      <c r="AJ50" s="306">
        <f t="shared" si="26"/>
        <v>36</v>
      </c>
      <c r="AK50" s="306">
        <f t="shared" si="26"/>
        <v>36</v>
      </c>
      <c r="AL50" s="306">
        <f t="shared" si="26"/>
        <v>36</v>
      </c>
      <c r="AM50" s="306">
        <f t="shared" si="26"/>
        <v>36</v>
      </c>
      <c r="AN50" s="306">
        <f t="shared" si="26"/>
        <v>36</v>
      </c>
      <c r="AO50" s="306">
        <f t="shared" si="26"/>
        <v>36</v>
      </c>
      <c r="AP50" s="306">
        <f t="shared" si="26"/>
        <v>36</v>
      </c>
      <c r="AQ50" s="306">
        <f t="shared" si="26"/>
        <v>36</v>
      </c>
      <c r="AR50" s="306">
        <f t="shared" si="26"/>
        <v>36</v>
      </c>
      <c r="AS50" s="306">
        <f t="shared" si="26"/>
        <v>36</v>
      </c>
      <c r="AT50" s="306">
        <f t="shared" si="26"/>
        <v>36</v>
      </c>
      <c r="AU50" s="306">
        <f>AU7+AU13+AU21+AU39</f>
        <v>0</v>
      </c>
      <c r="AV50" s="306" t="s">
        <v>21</v>
      </c>
      <c r="AW50" s="306" t="s">
        <v>21</v>
      </c>
      <c r="AX50" s="306" t="s">
        <v>21</v>
      </c>
      <c r="AY50" s="306" t="s">
        <v>21</v>
      </c>
      <c r="AZ50" s="306" t="s">
        <v>21</v>
      </c>
      <c r="BA50" s="306" t="s">
        <v>21</v>
      </c>
      <c r="BB50" s="306" t="s">
        <v>21</v>
      </c>
      <c r="BC50" s="306" t="s">
        <v>21</v>
      </c>
      <c r="BD50" s="306" t="s">
        <v>21</v>
      </c>
      <c r="BE50" s="308">
        <f>BE7+BE13+BE21+BE39</f>
        <v>1406</v>
      </c>
    </row>
    <row r="51" spans="1:57" ht="16.5" thickBot="1">
      <c r="A51" s="347"/>
      <c r="B51" s="310" t="s">
        <v>53</v>
      </c>
      <c r="C51" s="311"/>
      <c r="D51" s="312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9"/>
    </row>
    <row r="52" spans="1:57" ht="18.75" customHeight="1" thickBot="1">
      <c r="A52" s="347"/>
      <c r="B52" s="313" t="s">
        <v>54</v>
      </c>
      <c r="C52" s="314"/>
      <c r="D52" s="315"/>
      <c r="E52" s="160">
        <f aca="true" t="shared" si="27" ref="E52:U52">E20+E14+E8</f>
        <v>18</v>
      </c>
      <c r="F52" s="160">
        <f t="shared" si="27"/>
        <v>18</v>
      </c>
      <c r="G52" s="160">
        <f t="shared" si="27"/>
        <v>18</v>
      </c>
      <c r="H52" s="160">
        <f t="shared" si="27"/>
        <v>18</v>
      </c>
      <c r="I52" s="160">
        <f t="shared" si="27"/>
        <v>18</v>
      </c>
      <c r="J52" s="160">
        <f t="shared" si="27"/>
        <v>18</v>
      </c>
      <c r="K52" s="160">
        <f t="shared" si="27"/>
        <v>18</v>
      </c>
      <c r="L52" s="160">
        <f t="shared" si="27"/>
        <v>18</v>
      </c>
      <c r="M52" s="160">
        <f t="shared" si="27"/>
        <v>18</v>
      </c>
      <c r="N52" s="160">
        <f t="shared" si="27"/>
        <v>18</v>
      </c>
      <c r="O52" s="160">
        <f t="shared" si="27"/>
        <v>18</v>
      </c>
      <c r="P52" s="160">
        <f t="shared" si="27"/>
        <v>18</v>
      </c>
      <c r="Q52" s="160">
        <f t="shared" si="27"/>
        <v>18</v>
      </c>
      <c r="R52" s="160">
        <f t="shared" si="27"/>
        <v>18</v>
      </c>
      <c r="S52" s="160">
        <f t="shared" si="27"/>
        <v>18</v>
      </c>
      <c r="T52" s="160">
        <f t="shared" si="27"/>
        <v>8</v>
      </c>
      <c r="U52" s="160">
        <f t="shared" si="27"/>
        <v>0</v>
      </c>
      <c r="V52" s="160" t="s">
        <v>21</v>
      </c>
      <c r="W52" s="160" t="s">
        <v>21</v>
      </c>
      <c r="X52" s="160">
        <f>X8+X20</f>
        <v>18</v>
      </c>
      <c r="Y52" s="160">
        <f aca="true" t="shared" si="28" ref="Y52:AS52">Y8+Y20</f>
        <v>18</v>
      </c>
      <c r="Z52" s="160">
        <f t="shared" si="28"/>
        <v>18</v>
      </c>
      <c r="AA52" s="160">
        <f t="shared" si="28"/>
        <v>18</v>
      </c>
      <c r="AB52" s="160">
        <f t="shared" si="28"/>
        <v>18</v>
      </c>
      <c r="AC52" s="160">
        <f t="shared" si="28"/>
        <v>18</v>
      </c>
      <c r="AD52" s="160">
        <f t="shared" si="28"/>
        <v>18</v>
      </c>
      <c r="AE52" s="160">
        <f t="shared" si="28"/>
        <v>18</v>
      </c>
      <c r="AF52" s="160">
        <f t="shared" si="28"/>
        <v>18</v>
      </c>
      <c r="AG52" s="160">
        <f t="shared" si="28"/>
        <v>18</v>
      </c>
      <c r="AH52" s="160">
        <f t="shared" si="28"/>
        <v>18</v>
      </c>
      <c r="AI52" s="160">
        <f t="shared" si="28"/>
        <v>18</v>
      </c>
      <c r="AJ52" s="160">
        <f t="shared" si="28"/>
        <v>18</v>
      </c>
      <c r="AK52" s="160">
        <f t="shared" si="28"/>
        <v>18</v>
      </c>
      <c r="AL52" s="160">
        <f t="shared" si="28"/>
        <v>18</v>
      </c>
      <c r="AM52" s="160">
        <f t="shared" si="28"/>
        <v>18</v>
      </c>
      <c r="AN52" s="160">
        <f t="shared" si="28"/>
        <v>18</v>
      </c>
      <c r="AO52" s="160">
        <f t="shared" si="28"/>
        <v>18</v>
      </c>
      <c r="AP52" s="160">
        <f t="shared" si="28"/>
        <v>18</v>
      </c>
      <c r="AQ52" s="160">
        <f t="shared" si="28"/>
        <v>18</v>
      </c>
      <c r="AR52" s="160">
        <f t="shared" si="28"/>
        <v>18</v>
      </c>
      <c r="AS52" s="160">
        <f t="shared" si="28"/>
        <v>0</v>
      </c>
      <c r="AT52" s="160">
        <f>AT20+AT14+AT8</f>
        <v>0</v>
      </c>
      <c r="AU52" s="160">
        <f>AU20+AU14+AU8</f>
        <v>8</v>
      </c>
      <c r="AV52" s="160" t="s">
        <v>21</v>
      </c>
      <c r="AW52" s="160" t="s">
        <v>21</v>
      </c>
      <c r="AX52" s="160" t="s">
        <v>21</v>
      </c>
      <c r="AY52" s="160" t="s">
        <v>21</v>
      </c>
      <c r="AZ52" s="160" t="s">
        <v>21</v>
      </c>
      <c r="BA52" s="160" t="s">
        <v>21</v>
      </c>
      <c r="BB52" s="160" t="s">
        <v>21</v>
      </c>
      <c r="BC52" s="160" t="s">
        <v>21</v>
      </c>
      <c r="BD52" s="160" t="s">
        <v>21</v>
      </c>
      <c r="BE52" s="172">
        <f>BE20+BE14+BE8</f>
        <v>664</v>
      </c>
    </row>
    <row r="53" spans="1:57" ht="19.5" thickBot="1">
      <c r="A53" s="347"/>
      <c r="B53" s="313" t="s">
        <v>55</v>
      </c>
      <c r="C53" s="314"/>
      <c r="D53" s="315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>
        <v>31</v>
      </c>
      <c r="U53" s="160">
        <v>13</v>
      </c>
      <c r="V53" s="160" t="s">
        <v>21</v>
      </c>
      <c r="W53" s="160" t="s">
        <v>21</v>
      </c>
      <c r="X53" s="160"/>
      <c r="Y53" s="160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0"/>
      <c r="AR53" s="160"/>
      <c r="AS53" s="160">
        <v>30</v>
      </c>
      <c r="AT53" s="160">
        <v>13</v>
      </c>
      <c r="AU53" s="160">
        <v>13</v>
      </c>
      <c r="AV53" s="160" t="s">
        <v>21</v>
      </c>
      <c r="AW53" s="160" t="s">
        <v>21</v>
      </c>
      <c r="AX53" s="160" t="s">
        <v>21</v>
      </c>
      <c r="AY53" s="160" t="s">
        <v>21</v>
      </c>
      <c r="AZ53" s="160" t="s">
        <v>21</v>
      </c>
      <c r="BA53" s="160" t="s">
        <v>21</v>
      </c>
      <c r="BB53" s="160" t="s">
        <v>21</v>
      </c>
      <c r="BC53" s="160" t="s">
        <v>21</v>
      </c>
      <c r="BD53" s="160" t="s">
        <v>21</v>
      </c>
      <c r="BE53" s="213">
        <f>SUM(F53:BD53)</f>
        <v>100</v>
      </c>
    </row>
    <row r="54" spans="1:57" ht="21" customHeight="1" thickBot="1">
      <c r="A54" s="348"/>
      <c r="B54" s="313" t="s">
        <v>56</v>
      </c>
      <c r="C54" s="314"/>
      <c r="D54" s="315"/>
      <c r="E54" s="159">
        <f>E50+E52+E53</f>
        <v>54</v>
      </c>
      <c r="F54" s="159">
        <f>F50+F52+F53</f>
        <v>54</v>
      </c>
      <c r="G54" s="159">
        <f>G50+G52+G53</f>
        <v>54</v>
      </c>
      <c r="H54" s="159">
        <f>H50+H52+H53</f>
        <v>54</v>
      </c>
      <c r="I54" s="159">
        <f>I50+I52+I53</f>
        <v>54</v>
      </c>
      <c r="J54" s="159">
        <f aca="true" t="shared" si="29" ref="J54:S54">J50+J52+J53</f>
        <v>54</v>
      </c>
      <c r="K54" s="159">
        <f t="shared" si="29"/>
        <v>54</v>
      </c>
      <c r="L54" s="159">
        <f t="shared" si="29"/>
        <v>54</v>
      </c>
      <c r="M54" s="159">
        <f t="shared" si="29"/>
        <v>54</v>
      </c>
      <c r="N54" s="159">
        <f t="shared" si="29"/>
        <v>54</v>
      </c>
      <c r="O54" s="159">
        <f t="shared" si="29"/>
        <v>54</v>
      </c>
      <c r="P54" s="159">
        <f t="shared" si="29"/>
        <v>54</v>
      </c>
      <c r="Q54" s="159">
        <f t="shared" si="29"/>
        <v>54</v>
      </c>
      <c r="R54" s="159">
        <f t="shared" si="29"/>
        <v>56</v>
      </c>
      <c r="S54" s="159">
        <f t="shared" si="29"/>
        <v>54</v>
      </c>
      <c r="T54" s="159">
        <f>T50</f>
        <v>0</v>
      </c>
      <c r="U54" s="159">
        <f>U50</f>
        <v>36</v>
      </c>
      <c r="V54" s="159" t="s">
        <v>21</v>
      </c>
      <c r="W54" s="159" t="s">
        <v>21</v>
      </c>
      <c r="X54" s="159">
        <f aca="true" t="shared" si="30" ref="X54:BE54">X50+X52+X53</f>
        <v>54</v>
      </c>
      <c r="Y54" s="159">
        <f t="shared" si="30"/>
        <v>54</v>
      </c>
      <c r="Z54" s="174">
        <f t="shared" si="30"/>
        <v>54</v>
      </c>
      <c r="AA54" s="174">
        <f t="shared" si="30"/>
        <v>54</v>
      </c>
      <c r="AB54" s="174">
        <f t="shared" si="30"/>
        <v>54</v>
      </c>
      <c r="AC54" s="174">
        <f t="shared" si="30"/>
        <v>54</v>
      </c>
      <c r="AD54" s="174">
        <f t="shared" si="30"/>
        <v>54</v>
      </c>
      <c r="AE54" s="174">
        <f t="shared" si="30"/>
        <v>54</v>
      </c>
      <c r="AF54" s="174">
        <f t="shared" si="30"/>
        <v>54</v>
      </c>
      <c r="AG54" s="174">
        <f t="shared" si="30"/>
        <v>54</v>
      </c>
      <c r="AH54" s="174">
        <f t="shared" si="30"/>
        <v>54</v>
      </c>
      <c r="AI54" s="174">
        <f t="shared" si="30"/>
        <v>54</v>
      </c>
      <c r="AJ54" s="174">
        <f t="shared" si="30"/>
        <v>54</v>
      </c>
      <c r="AK54" s="174">
        <f t="shared" si="30"/>
        <v>54</v>
      </c>
      <c r="AL54" s="174">
        <f t="shared" si="30"/>
        <v>54</v>
      </c>
      <c r="AM54" s="174">
        <f t="shared" si="30"/>
        <v>54</v>
      </c>
      <c r="AN54" s="174">
        <f t="shared" si="30"/>
        <v>54</v>
      </c>
      <c r="AO54" s="174">
        <f t="shared" si="30"/>
        <v>54</v>
      </c>
      <c r="AP54" s="174">
        <f t="shared" si="30"/>
        <v>54</v>
      </c>
      <c r="AQ54" s="159">
        <f t="shared" si="30"/>
        <v>54</v>
      </c>
      <c r="AR54" s="159">
        <f t="shared" si="30"/>
        <v>54</v>
      </c>
      <c r="AS54" s="159">
        <f>AS50</f>
        <v>36</v>
      </c>
      <c r="AT54" s="159">
        <f>AT50</f>
        <v>36</v>
      </c>
      <c r="AU54" s="159">
        <f>AU50</f>
        <v>0</v>
      </c>
      <c r="AV54" s="159" t="s">
        <v>21</v>
      </c>
      <c r="AW54" s="159" t="s">
        <v>21</v>
      </c>
      <c r="AX54" s="159" t="s">
        <v>21</v>
      </c>
      <c r="AY54" s="159" t="s">
        <v>21</v>
      </c>
      <c r="AZ54" s="159" t="s">
        <v>21</v>
      </c>
      <c r="BA54" s="159" t="s">
        <v>21</v>
      </c>
      <c r="BB54" s="159" t="s">
        <v>21</v>
      </c>
      <c r="BC54" s="159" t="s">
        <v>21</v>
      </c>
      <c r="BD54" s="159" t="s">
        <v>21</v>
      </c>
      <c r="BE54" s="213">
        <f t="shared" si="30"/>
        <v>2170</v>
      </c>
    </row>
  </sheetData>
  <sheetProtection/>
  <mergeCells count="121">
    <mergeCell ref="B35:B36"/>
    <mergeCell ref="C35:C36"/>
    <mergeCell ref="C29:C30"/>
    <mergeCell ref="B31:B32"/>
    <mergeCell ref="B23:B24"/>
    <mergeCell ref="B29:B30"/>
    <mergeCell ref="B9:B10"/>
    <mergeCell ref="C15:C16"/>
    <mergeCell ref="A5:BD5"/>
    <mergeCell ref="N2:Q2"/>
    <mergeCell ref="B13:B14"/>
    <mergeCell ref="AN2:AQ2"/>
    <mergeCell ref="C13:C14"/>
    <mergeCell ref="B15:B16"/>
    <mergeCell ref="A1:BE1"/>
    <mergeCell ref="E2:H2"/>
    <mergeCell ref="D2:D4"/>
    <mergeCell ref="A2:A4"/>
    <mergeCell ref="A7:A54"/>
    <mergeCell ref="C9:C10"/>
    <mergeCell ref="B2:B4"/>
    <mergeCell ref="C2:C4"/>
    <mergeCell ref="BE2:BE6"/>
    <mergeCell ref="E3:BD3"/>
    <mergeCell ref="B17:B18"/>
    <mergeCell ref="C17:C18"/>
    <mergeCell ref="B11:B12"/>
    <mergeCell ref="B7:B8"/>
    <mergeCell ref="C11:C12"/>
    <mergeCell ref="B39:B40"/>
    <mergeCell ref="C39:C40"/>
    <mergeCell ref="C23:C24"/>
    <mergeCell ref="B25:B26"/>
    <mergeCell ref="C7:C8"/>
    <mergeCell ref="C19:C20"/>
    <mergeCell ref="B21:B22"/>
    <mergeCell ref="C21:C22"/>
    <mergeCell ref="C37:C38"/>
    <mergeCell ref="C25:C26"/>
    <mergeCell ref="B27:B28"/>
    <mergeCell ref="C27:C28"/>
    <mergeCell ref="C31:C32"/>
    <mergeCell ref="B37:B38"/>
    <mergeCell ref="B19:B20"/>
    <mergeCell ref="B43:B44"/>
    <mergeCell ref="C43:C44"/>
    <mergeCell ref="B50:D50"/>
    <mergeCell ref="E50:E51"/>
    <mergeCell ref="C33:C34"/>
    <mergeCell ref="B33:B34"/>
    <mergeCell ref="B47:B48"/>
    <mergeCell ref="C47:C48"/>
    <mergeCell ref="B41:B42"/>
    <mergeCell ref="C41:C42"/>
    <mergeCell ref="F50:F51"/>
    <mergeCell ref="B45:B46"/>
    <mergeCell ref="C45:C46"/>
    <mergeCell ref="G50:G51"/>
    <mergeCell ref="H50:H51"/>
    <mergeCell ref="N50:N51"/>
    <mergeCell ref="P50:P51"/>
    <mergeCell ref="Q50:Q51"/>
    <mergeCell ref="R50:R51"/>
    <mergeCell ref="S50:S51"/>
    <mergeCell ref="I50:I51"/>
    <mergeCell ref="J50:J51"/>
    <mergeCell ref="K50:K51"/>
    <mergeCell ref="L50:L51"/>
    <mergeCell ref="M50:M51"/>
    <mergeCell ref="O50:O51"/>
    <mergeCell ref="T50:T51"/>
    <mergeCell ref="U50:U51"/>
    <mergeCell ref="V50:V51"/>
    <mergeCell ref="W50:W51"/>
    <mergeCell ref="X50:X51"/>
    <mergeCell ref="Y50:Y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B53:D53"/>
    <mergeCell ref="B54:D54"/>
    <mergeCell ref="AR50:AR51"/>
    <mergeCell ref="AS50:AS51"/>
    <mergeCell ref="AT50:AT51"/>
    <mergeCell ref="AU50:AU51"/>
    <mergeCell ref="AL50:AL51"/>
    <mergeCell ref="AM50:AM51"/>
    <mergeCell ref="AN50:AN51"/>
    <mergeCell ref="AO50:AO51"/>
    <mergeCell ref="BB50:BB51"/>
    <mergeCell ref="BC50:BC51"/>
    <mergeCell ref="BD50:BD51"/>
    <mergeCell ref="BE50:BE51"/>
    <mergeCell ref="B51:D51"/>
    <mergeCell ref="B52:D52"/>
    <mergeCell ref="AP50:AP51"/>
    <mergeCell ref="AQ50:AQ51"/>
    <mergeCell ref="AF50:AF51"/>
    <mergeCell ref="AG50:AG51"/>
    <mergeCell ref="AV50:AV51"/>
    <mergeCell ref="AW50:AW51"/>
    <mergeCell ref="AX50:AX51"/>
    <mergeCell ref="AY50:AY51"/>
    <mergeCell ref="AZ50:AZ51"/>
    <mergeCell ref="BA50:BA51"/>
    <mergeCell ref="AS2:AU2"/>
    <mergeCell ref="AW2:AZ2"/>
    <mergeCell ref="BA2:BD2"/>
    <mergeCell ref="J2:L2"/>
    <mergeCell ref="AA2:AD2"/>
    <mergeCell ref="AE2:AH2"/>
    <mergeCell ref="AJ2:AL2"/>
    <mergeCell ref="S2:U2"/>
    <mergeCell ref="W2:Z2"/>
  </mergeCells>
  <hyperlinks>
    <hyperlink ref="BE2" r:id="rId1" display="_ftn1"/>
  </hyperlinks>
  <printOptions/>
  <pageMargins left="0" right="0" top="0" bottom="0" header="0" footer="0"/>
  <pageSetup fitToHeight="1" fitToWidth="1" horizontalDpi="300" verticalDpi="300" orientation="landscape" paperSize="9" scale="4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4"/>
  <sheetViews>
    <sheetView view="pageBreakPreview" zoomScale="60" zoomScalePageLayoutView="0" workbookViewId="0" topLeftCell="A1">
      <selection activeCell="A1" sqref="A1:BE6"/>
    </sheetView>
  </sheetViews>
  <sheetFormatPr defaultColWidth="9.140625" defaultRowHeight="15"/>
  <cols>
    <col min="1" max="1" width="3.8515625" style="0" customWidth="1"/>
    <col min="2" max="2" width="12.8515625" style="0" customWidth="1"/>
    <col min="3" max="3" width="31.8515625" style="0" customWidth="1"/>
    <col min="4" max="4" width="12.421875" style="0" customWidth="1"/>
    <col min="5" max="25" width="4.421875" style="0" customWidth="1"/>
    <col min="26" max="42" width="4.421875" style="13" customWidth="1"/>
    <col min="43" max="47" width="4.421875" style="0" customWidth="1"/>
    <col min="48" max="56" width="3.00390625" style="0" customWidth="1"/>
    <col min="57" max="57" width="7.8515625" style="11" customWidth="1"/>
    <col min="58" max="58" width="7.00390625" style="43" customWidth="1"/>
  </cols>
  <sheetData>
    <row r="1" spans="1:57" ht="63.75" customHeight="1" thickBot="1">
      <c r="A1" s="343" t="s">
        <v>160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5"/>
    </row>
    <row r="2" spans="1:57" ht="97.5" customHeight="1" thickBot="1">
      <c r="A2" s="303" t="s">
        <v>0</v>
      </c>
      <c r="B2" s="303" t="s">
        <v>1</v>
      </c>
      <c r="C2" s="303" t="s">
        <v>2</v>
      </c>
      <c r="D2" s="303" t="s">
        <v>3</v>
      </c>
      <c r="E2" s="297" t="s">
        <v>4</v>
      </c>
      <c r="F2" s="298"/>
      <c r="G2" s="298"/>
      <c r="H2" s="299"/>
      <c r="I2" s="285" t="s">
        <v>152</v>
      </c>
      <c r="J2" s="297" t="s">
        <v>5</v>
      </c>
      <c r="K2" s="298"/>
      <c r="L2" s="299"/>
      <c r="M2" s="285" t="s">
        <v>153</v>
      </c>
      <c r="N2" s="297" t="s">
        <v>6</v>
      </c>
      <c r="O2" s="298"/>
      <c r="P2" s="298"/>
      <c r="Q2" s="299"/>
      <c r="R2" s="285" t="s">
        <v>154</v>
      </c>
      <c r="S2" s="297" t="s">
        <v>7</v>
      </c>
      <c r="T2" s="298"/>
      <c r="U2" s="299"/>
      <c r="V2" s="285" t="s">
        <v>155</v>
      </c>
      <c r="W2" s="297" t="s">
        <v>8</v>
      </c>
      <c r="X2" s="298"/>
      <c r="Y2" s="298"/>
      <c r="Z2" s="299"/>
      <c r="AA2" s="297" t="s">
        <v>9</v>
      </c>
      <c r="AB2" s="298"/>
      <c r="AC2" s="298"/>
      <c r="AD2" s="299"/>
      <c r="AE2" s="297" t="s">
        <v>10</v>
      </c>
      <c r="AF2" s="298"/>
      <c r="AG2" s="298"/>
      <c r="AH2" s="299"/>
      <c r="AI2" s="285" t="s">
        <v>156</v>
      </c>
      <c r="AJ2" s="297" t="s">
        <v>11</v>
      </c>
      <c r="AK2" s="298"/>
      <c r="AL2" s="299"/>
      <c r="AM2" s="285" t="s">
        <v>157</v>
      </c>
      <c r="AN2" s="297" t="s">
        <v>12</v>
      </c>
      <c r="AO2" s="298"/>
      <c r="AP2" s="298"/>
      <c r="AQ2" s="299"/>
      <c r="AR2" s="285" t="s">
        <v>158</v>
      </c>
      <c r="AS2" s="297" t="s">
        <v>13</v>
      </c>
      <c r="AT2" s="298"/>
      <c r="AU2" s="299"/>
      <c r="AV2" s="285" t="s">
        <v>159</v>
      </c>
      <c r="AW2" s="297" t="s">
        <v>14</v>
      </c>
      <c r="AX2" s="298"/>
      <c r="AY2" s="298"/>
      <c r="AZ2" s="299"/>
      <c r="BA2" s="297" t="s">
        <v>15</v>
      </c>
      <c r="BB2" s="298"/>
      <c r="BC2" s="298"/>
      <c r="BD2" s="299"/>
      <c r="BE2" s="349" t="s">
        <v>16</v>
      </c>
    </row>
    <row r="3" spans="1:57" ht="16.5" thickBot="1">
      <c r="A3" s="304"/>
      <c r="B3" s="304"/>
      <c r="C3" s="304"/>
      <c r="D3" s="304"/>
      <c r="E3" s="300" t="s">
        <v>17</v>
      </c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2"/>
      <c r="BE3" s="350"/>
    </row>
    <row r="4" spans="1:57" ht="47.25" customHeight="1" thickBot="1">
      <c r="A4" s="305"/>
      <c r="B4" s="305"/>
      <c r="C4" s="305"/>
      <c r="D4" s="305"/>
      <c r="E4" s="92">
        <v>36</v>
      </c>
      <c r="F4" s="92">
        <v>37</v>
      </c>
      <c r="G4" s="92">
        <v>38</v>
      </c>
      <c r="H4" s="92">
        <v>39</v>
      </c>
      <c r="I4" s="92">
        <v>40</v>
      </c>
      <c r="J4" s="92">
        <v>41</v>
      </c>
      <c r="K4" s="92">
        <v>42</v>
      </c>
      <c r="L4" s="93">
        <v>43</v>
      </c>
      <c r="M4" s="93">
        <v>44</v>
      </c>
      <c r="N4" s="93">
        <v>45</v>
      </c>
      <c r="O4" s="93">
        <v>46</v>
      </c>
      <c r="P4" s="93">
        <v>47</v>
      </c>
      <c r="Q4" s="93">
        <v>48</v>
      </c>
      <c r="R4" s="93">
        <v>49</v>
      </c>
      <c r="S4" s="93">
        <v>50</v>
      </c>
      <c r="T4" s="93">
        <v>51</v>
      </c>
      <c r="U4" s="93">
        <v>52</v>
      </c>
      <c r="V4" s="94">
        <v>1</v>
      </c>
      <c r="W4" s="94">
        <v>2</v>
      </c>
      <c r="X4" s="94">
        <v>3</v>
      </c>
      <c r="Y4" s="94">
        <v>4</v>
      </c>
      <c r="Z4" s="94">
        <v>5</v>
      </c>
      <c r="AA4" s="94">
        <v>6</v>
      </c>
      <c r="AB4" s="94">
        <v>7</v>
      </c>
      <c r="AC4" s="94">
        <v>8</v>
      </c>
      <c r="AD4" s="94">
        <v>9</v>
      </c>
      <c r="AE4" s="93">
        <v>10</v>
      </c>
      <c r="AF4" s="93">
        <v>11</v>
      </c>
      <c r="AG4" s="93">
        <v>12</v>
      </c>
      <c r="AH4" s="93">
        <v>13</v>
      </c>
      <c r="AI4" s="93">
        <v>14</v>
      </c>
      <c r="AJ4" s="93">
        <v>15</v>
      </c>
      <c r="AK4" s="93">
        <v>16</v>
      </c>
      <c r="AL4" s="93">
        <v>17</v>
      </c>
      <c r="AM4" s="93">
        <v>18</v>
      </c>
      <c r="AN4" s="93">
        <v>19</v>
      </c>
      <c r="AO4" s="93">
        <v>20</v>
      </c>
      <c r="AP4" s="93">
        <v>21</v>
      </c>
      <c r="AQ4" s="93">
        <v>22</v>
      </c>
      <c r="AR4" s="93">
        <v>23</v>
      </c>
      <c r="AS4" s="93">
        <v>24</v>
      </c>
      <c r="AT4" s="95">
        <v>25</v>
      </c>
      <c r="AU4" s="95">
        <v>26</v>
      </c>
      <c r="AV4" s="93">
        <v>27</v>
      </c>
      <c r="AW4" s="93">
        <v>28</v>
      </c>
      <c r="AX4" s="93">
        <v>29</v>
      </c>
      <c r="AY4" s="93">
        <v>30</v>
      </c>
      <c r="AZ4" s="93">
        <v>31</v>
      </c>
      <c r="BA4" s="93">
        <v>32</v>
      </c>
      <c r="BB4" s="93">
        <v>33</v>
      </c>
      <c r="BC4" s="93">
        <v>34</v>
      </c>
      <c r="BD4" s="93">
        <v>35</v>
      </c>
      <c r="BE4" s="350"/>
    </row>
    <row r="5" spans="1:57" ht="16.5" thickBot="1">
      <c r="A5" s="300" t="s">
        <v>18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2"/>
      <c r="BE5" s="350"/>
    </row>
    <row r="6" spans="1:57" ht="21.75" customHeight="1" thickBot="1">
      <c r="A6" s="70"/>
      <c r="B6" s="15"/>
      <c r="C6" s="15"/>
      <c r="D6" s="15"/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92">
        <v>7</v>
      </c>
      <c r="L6" s="92">
        <v>8</v>
      </c>
      <c r="M6" s="92">
        <v>9</v>
      </c>
      <c r="N6" s="92">
        <v>10</v>
      </c>
      <c r="O6" s="92">
        <v>11</v>
      </c>
      <c r="P6" s="92">
        <v>12</v>
      </c>
      <c r="Q6" s="92">
        <v>13</v>
      </c>
      <c r="R6" s="92">
        <v>14</v>
      </c>
      <c r="S6" s="92">
        <v>15</v>
      </c>
      <c r="T6" s="92">
        <v>16</v>
      </c>
      <c r="U6" s="92">
        <v>17</v>
      </c>
      <c r="V6" s="92">
        <v>18</v>
      </c>
      <c r="W6" s="92">
        <v>19</v>
      </c>
      <c r="X6" s="92">
        <v>20</v>
      </c>
      <c r="Y6" s="92">
        <v>21</v>
      </c>
      <c r="Z6" s="92">
        <v>22</v>
      </c>
      <c r="AA6" s="92">
        <v>23</v>
      </c>
      <c r="AB6" s="92">
        <v>24</v>
      </c>
      <c r="AC6" s="92">
        <v>25</v>
      </c>
      <c r="AD6" s="92">
        <v>26</v>
      </c>
      <c r="AE6" s="92">
        <v>27</v>
      </c>
      <c r="AF6" s="92">
        <v>28</v>
      </c>
      <c r="AG6" s="92">
        <v>29</v>
      </c>
      <c r="AH6" s="92">
        <v>30</v>
      </c>
      <c r="AI6" s="92">
        <v>31</v>
      </c>
      <c r="AJ6" s="92">
        <v>32</v>
      </c>
      <c r="AK6" s="92">
        <v>33</v>
      </c>
      <c r="AL6" s="92">
        <v>34</v>
      </c>
      <c r="AM6" s="92">
        <v>35</v>
      </c>
      <c r="AN6" s="92">
        <v>36</v>
      </c>
      <c r="AO6" s="92">
        <v>37</v>
      </c>
      <c r="AP6" s="92">
        <v>38</v>
      </c>
      <c r="AQ6" s="92">
        <v>39</v>
      </c>
      <c r="AR6" s="92">
        <v>40</v>
      </c>
      <c r="AS6" s="92">
        <v>41</v>
      </c>
      <c r="AT6" s="96">
        <v>42</v>
      </c>
      <c r="AU6" s="96">
        <v>43</v>
      </c>
      <c r="AV6" s="92">
        <v>44</v>
      </c>
      <c r="AW6" s="92">
        <v>45</v>
      </c>
      <c r="AX6" s="92">
        <v>46</v>
      </c>
      <c r="AY6" s="92">
        <v>47</v>
      </c>
      <c r="AZ6" s="92">
        <v>48</v>
      </c>
      <c r="BA6" s="92">
        <v>49</v>
      </c>
      <c r="BB6" s="92">
        <v>50</v>
      </c>
      <c r="BC6" s="92">
        <v>51</v>
      </c>
      <c r="BD6" s="92">
        <v>52</v>
      </c>
      <c r="BE6" s="351"/>
    </row>
    <row r="7" spans="1:57" ht="24.75" customHeight="1" thickBot="1">
      <c r="A7" s="346" t="s">
        <v>70</v>
      </c>
      <c r="B7" s="327" t="s">
        <v>19</v>
      </c>
      <c r="C7" s="327" t="s">
        <v>135</v>
      </c>
      <c r="D7" s="97" t="s">
        <v>20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 t="s">
        <v>21</v>
      </c>
      <c r="W7" s="221" t="s">
        <v>21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222" t="s">
        <v>21</v>
      </c>
      <c r="AW7" s="222" t="s">
        <v>21</v>
      </c>
      <c r="AX7" s="222" t="s">
        <v>21</v>
      </c>
      <c r="AY7" s="222" t="s">
        <v>21</v>
      </c>
      <c r="AZ7" s="222" t="s">
        <v>21</v>
      </c>
      <c r="BA7" s="222" t="s">
        <v>21</v>
      </c>
      <c r="BB7" s="222" t="s">
        <v>21</v>
      </c>
      <c r="BC7" s="222" t="s">
        <v>21</v>
      </c>
      <c r="BD7" s="222" t="s">
        <v>21</v>
      </c>
      <c r="BE7" s="223"/>
    </row>
    <row r="8" spans="1:57" ht="19.5" customHeight="1" thickBot="1">
      <c r="A8" s="347"/>
      <c r="B8" s="328"/>
      <c r="C8" s="328"/>
      <c r="D8" s="98" t="s">
        <v>22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224" t="s">
        <v>21</v>
      </c>
      <c r="W8" s="224" t="s">
        <v>21</v>
      </c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225" t="s">
        <v>21</v>
      </c>
      <c r="AW8" s="225" t="s">
        <v>21</v>
      </c>
      <c r="AX8" s="225" t="s">
        <v>21</v>
      </c>
      <c r="AY8" s="225" t="s">
        <v>21</v>
      </c>
      <c r="AZ8" s="225" t="s">
        <v>21</v>
      </c>
      <c r="BA8" s="225" t="s">
        <v>21</v>
      </c>
      <c r="BB8" s="225" t="s">
        <v>21</v>
      </c>
      <c r="BC8" s="225" t="s">
        <v>21</v>
      </c>
      <c r="BD8" s="225" t="s">
        <v>21</v>
      </c>
      <c r="BE8" s="134"/>
    </row>
    <row r="9" spans="1:57" ht="21" customHeight="1" thickBot="1">
      <c r="A9" s="347"/>
      <c r="B9" s="325" t="s">
        <v>27</v>
      </c>
      <c r="C9" s="374" t="s">
        <v>58</v>
      </c>
      <c r="D9" s="99" t="s">
        <v>20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248"/>
      <c r="U9" s="134"/>
      <c r="V9" s="221" t="s">
        <v>21</v>
      </c>
      <c r="W9" s="221" t="s">
        <v>21</v>
      </c>
      <c r="X9" s="132"/>
      <c r="Y9" s="132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2"/>
      <c r="AR9" s="132" t="s">
        <v>128</v>
      </c>
      <c r="AS9" s="134"/>
      <c r="AT9" s="134"/>
      <c r="AU9" s="250"/>
      <c r="AV9" s="222" t="s">
        <v>21</v>
      </c>
      <c r="AW9" s="222" t="s">
        <v>21</v>
      </c>
      <c r="AX9" s="222" t="s">
        <v>21</v>
      </c>
      <c r="AY9" s="222" t="s">
        <v>21</v>
      </c>
      <c r="AZ9" s="222" t="s">
        <v>21</v>
      </c>
      <c r="BA9" s="222" t="s">
        <v>21</v>
      </c>
      <c r="BB9" s="222" t="s">
        <v>21</v>
      </c>
      <c r="BC9" s="222" t="s">
        <v>21</v>
      </c>
      <c r="BD9" s="222" t="s">
        <v>21</v>
      </c>
      <c r="BE9" s="134"/>
    </row>
    <row r="10" spans="1:57" ht="21" customHeight="1" thickBot="1">
      <c r="A10" s="347"/>
      <c r="B10" s="338"/>
      <c r="C10" s="375"/>
      <c r="D10" s="99" t="s">
        <v>22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248"/>
      <c r="U10" s="134"/>
      <c r="V10" s="221" t="s">
        <v>21</v>
      </c>
      <c r="W10" s="221" t="s">
        <v>21</v>
      </c>
      <c r="X10" s="132"/>
      <c r="Y10" s="132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2"/>
      <c r="AR10" s="132"/>
      <c r="AS10" s="134"/>
      <c r="AT10" s="134"/>
      <c r="AU10" s="248"/>
      <c r="AV10" s="222" t="s">
        <v>21</v>
      </c>
      <c r="AW10" s="222" t="s">
        <v>21</v>
      </c>
      <c r="AX10" s="222" t="s">
        <v>21</v>
      </c>
      <c r="AY10" s="222" t="s">
        <v>21</v>
      </c>
      <c r="AZ10" s="222" t="s">
        <v>21</v>
      </c>
      <c r="BA10" s="222" t="s">
        <v>21</v>
      </c>
      <c r="BB10" s="222" t="s">
        <v>21</v>
      </c>
      <c r="BC10" s="222" t="s">
        <v>21</v>
      </c>
      <c r="BD10" s="222" t="s">
        <v>21</v>
      </c>
      <c r="BE10" s="134"/>
    </row>
    <row r="11" spans="1:57" ht="21" customHeight="1" thickBot="1">
      <c r="A11" s="347"/>
      <c r="B11" s="325" t="s">
        <v>28</v>
      </c>
      <c r="C11" s="374" t="s">
        <v>29</v>
      </c>
      <c r="D11" s="99" t="s">
        <v>20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 t="s">
        <v>129</v>
      </c>
      <c r="T11" s="248"/>
      <c r="U11" s="134"/>
      <c r="V11" s="221" t="s">
        <v>21</v>
      </c>
      <c r="W11" s="221" t="s">
        <v>21</v>
      </c>
      <c r="X11" s="132"/>
      <c r="Y11" s="132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2"/>
      <c r="AR11" s="132" t="s">
        <v>129</v>
      </c>
      <c r="AS11" s="134"/>
      <c r="AT11" s="134"/>
      <c r="AU11" s="250"/>
      <c r="AV11" s="222" t="s">
        <v>21</v>
      </c>
      <c r="AW11" s="222" t="s">
        <v>21</v>
      </c>
      <c r="AX11" s="222" t="s">
        <v>21</v>
      </c>
      <c r="AY11" s="222" t="s">
        <v>21</v>
      </c>
      <c r="AZ11" s="222" t="s">
        <v>21</v>
      </c>
      <c r="BA11" s="222" t="s">
        <v>21</v>
      </c>
      <c r="BB11" s="222" t="s">
        <v>21</v>
      </c>
      <c r="BC11" s="222" t="s">
        <v>21</v>
      </c>
      <c r="BD11" s="222" t="s">
        <v>21</v>
      </c>
      <c r="BE11" s="134"/>
    </row>
    <row r="12" spans="1:57" ht="21" customHeight="1" thickBot="1">
      <c r="A12" s="347"/>
      <c r="B12" s="338"/>
      <c r="C12" s="375"/>
      <c r="D12" s="99" t="s">
        <v>22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248"/>
      <c r="U12" s="134"/>
      <c r="V12" s="221" t="s">
        <v>21</v>
      </c>
      <c r="W12" s="221" t="s">
        <v>21</v>
      </c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226"/>
      <c r="AT12" s="226"/>
      <c r="AU12" s="250"/>
      <c r="AV12" s="222" t="s">
        <v>21</v>
      </c>
      <c r="AW12" s="222" t="s">
        <v>21</v>
      </c>
      <c r="AX12" s="222" t="s">
        <v>21</v>
      </c>
      <c r="AY12" s="222" t="s">
        <v>21</v>
      </c>
      <c r="AZ12" s="222" t="s">
        <v>21</v>
      </c>
      <c r="BA12" s="222" t="s">
        <v>21</v>
      </c>
      <c r="BB12" s="222" t="s">
        <v>21</v>
      </c>
      <c r="BC12" s="222" t="s">
        <v>21</v>
      </c>
      <c r="BD12" s="222" t="s">
        <v>21</v>
      </c>
      <c r="BE12" s="134"/>
    </row>
    <row r="13" spans="1:57" ht="21" customHeight="1" thickBot="1">
      <c r="A13" s="347"/>
      <c r="B13" s="352" t="s">
        <v>30</v>
      </c>
      <c r="C13" s="383" t="s">
        <v>31</v>
      </c>
      <c r="D13" s="100" t="s">
        <v>20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248"/>
      <c r="U13" s="129"/>
      <c r="V13" s="221" t="s">
        <v>21</v>
      </c>
      <c r="W13" s="221" t="s">
        <v>21</v>
      </c>
      <c r="X13" s="129"/>
      <c r="Y13" s="129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29"/>
      <c r="AR13" s="129"/>
      <c r="AS13" s="129"/>
      <c r="AT13" s="129"/>
      <c r="AU13" s="248"/>
      <c r="AV13" s="222" t="s">
        <v>21</v>
      </c>
      <c r="AW13" s="222" t="s">
        <v>21</v>
      </c>
      <c r="AX13" s="222" t="s">
        <v>21</v>
      </c>
      <c r="AY13" s="222" t="s">
        <v>21</v>
      </c>
      <c r="AZ13" s="222" t="s">
        <v>21</v>
      </c>
      <c r="BA13" s="222" t="s">
        <v>21</v>
      </c>
      <c r="BB13" s="222" t="s">
        <v>21</v>
      </c>
      <c r="BC13" s="222" t="s">
        <v>21</v>
      </c>
      <c r="BD13" s="222" t="s">
        <v>21</v>
      </c>
      <c r="BE13" s="134"/>
    </row>
    <row r="14" spans="1:57" ht="17.25" customHeight="1" thickBot="1">
      <c r="A14" s="347"/>
      <c r="B14" s="353"/>
      <c r="C14" s="384"/>
      <c r="D14" s="97" t="s">
        <v>22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248"/>
      <c r="U14" s="129"/>
      <c r="V14" s="221" t="s">
        <v>21</v>
      </c>
      <c r="W14" s="221" t="s">
        <v>21</v>
      </c>
      <c r="X14" s="129"/>
      <c r="Y14" s="129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29"/>
      <c r="AR14" s="129"/>
      <c r="AS14" s="129"/>
      <c r="AT14" s="129"/>
      <c r="AU14" s="248"/>
      <c r="AV14" s="222" t="s">
        <v>21</v>
      </c>
      <c r="AW14" s="222" t="s">
        <v>21</v>
      </c>
      <c r="AX14" s="222" t="s">
        <v>21</v>
      </c>
      <c r="AY14" s="222" t="s">
        <v>21</v>
      </c>
      <c r="AZ14" s="222" t="s">
        <v>21</v>
      </c>
      <c r="BA14" s="222" t="s">
        <v>21</v>
      </c>
      <c r="BB14" s="222" t="s">
        <v>21</v>
      </c>
      <c r="BC14" s="222" t="s">
        <v>21</v>
      </c>
      <c r="BD14" s="222" t="s">
        <v>21</v>
      </c>
      <c r="BE14" s="134"/>
    </row>
    <row r="15" spans="1:57" ht="20.25" customHeight="1" thickBot="1">
      <c r="A15" s="347"/>
      <c r="B15" s="325" t="s">
        <v>32</v>
      </c>
      <c r="C15" s="381" t="s">
        <v>33</v>
      </c>
      <c r="D15" s="99" t="s">
        <v>20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 t="s">
        <v>128</v>
      </c>
      <c r="T15" s="248"/>
      <c r="U15" s="134"/>
      <c r="V15" s="221" t="s">
        <v>21</v>
      </c>
      <c r="W15" s="221" t="s">
        <v>21</v>
      </c>
      <c r="X15" s="132"/>
      <c r="Y15" s="132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2"/>
      <c r="AR15" s="132"/>
      <c r="AS15" s="134"/>
      <c r="AT15" s="134"/>
      <c r="AU15" s="250"/>
      <c r="AV15" s="222" t="s">
        <v>21</v>
      </c>
      <c r="AW15" s="222" t="s">
        <v>21</v>
      </c>
      <c r="AX15" s="222" t="s">
        <v>21</v>
      </c>
      <c r="AY15" s="222" t="s">
        <v>21</v>
      </c>
      <c r="AZ15" s="222" t="s">
        <v>21</v>
      </c>
      <c r="BA15" s="222" t="s">
        <v>21</v>
      </c>
      <c r="BB15" s="222" t="s">
        <v>21</v>
      </c>
      <c r="BC15" s="222" t="s">
        <v>21</v>
      </c>
      <c r="BD15" s="222" t="s">
        <v>21</v>
      </c>
      <c r="BE15" s="134"/>
    </row>
    <row r="16" spans="1:57" ht="20.25" customHeight="1" thickBot="1">
      <c r="A16" s="347"/>
      <c r="B16" s="338"/>
      <c r="C16" s="382"/>
      <c r="D16" s="99" t="s">
        <v>22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248"/>
      <c r="U16" s="134"/>
      <c r="V16" s="221" t="s">
        <v>21</v>
      </c>
      <c r="W16" s="221" t="s">
        <v>21</v>
      </c>
      <c r="X16" s="227"/>
      <c r="Y16" s="132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48"/>
      <c r="AK16" s="148"/>
      <c r="AL16" s="148"/>
      <c r="AM16" s="148"/>
      <c r="AN16" s="148"/>
      <c r="AO16" s="148"/>
      <c r="AP16" s="148"/>
      <c r="AQ16" s="227"/>
      <c r="AR16" s="227"/>
      <c r="AS16" s="226"/>
      <c r="AT16" s="226"/>
      <c r="AU16" s="250"/>
      <c r="AV16" s="222" t="s">
        <v>21</v>
      </c>
      <c r="AW16" s="222" t="s">
        <v>21</v>
      </c>
      <c r="AX16" s="222" t="s">
        <v>21</v>
      </c>
      <c r="AY16" s="222" t="s">
        <v>21</v>
      </c>
      <c r="AZ16" s="222" t="s">
        <v>21</v>
      </c>
      <c r="BA16" s="222" t="s">
        <v>21</v>
      </c>
      <c r="BB16" s="222" t="s">
        <v>21</v>
      </c>
      <c r="BC16" s="222" t="s">
        <v>21</v>
      </c>
      <c r="BD16" s="222" t="s">
        <v>21</v>
      </c>
      <c r="BE16" s="134"/>
    </row>
    <row r="17" spans="1:57" ht="20.25" customHeight="1" thickBot="1">
      <c r="A17" s="347"/>
      <c r="B17" s="325" t="s">
        <v>34</v>
      </c>
      <c r="C17" s="381" t="s">
        <v>73</v>
      </c>
      <c r="D17" s="99" t="s">
        <v>20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 t="s">
        <v>128</v>
      </c>
      <c r="T17" s="248"/>
      <c r="U17" s="134"/>
      <c r="V17" s="221" t="s">
        <v>21</v>
      </c>
      <c r="W17" s="221" t="s">
        <v>21</v>
      </c>
      <c r="X17" s="227"/>
      <c r="Y17" s="227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227"/>
      <c r="AR17" s="227"/>
      <c r="AS17" s="226"/>
      <c r="AT17" s="226"/>
      <c r="AU17" s="250"/>
      <c r="AV17" s="222" t="s">
        <v>21</v>
      </c>
      <c r="AW17" s="222" t="s">
        <v>21</v>
      </c>
      <c r="AX17" s="222" t="s">
        <v>21</v>
      </c>
      <c r="AY17" s="222" t="s">
        <v>21</v>
      </c>
      <c r="AZ17" s="222" t="s">
        <v>21</v>
      </c>
      <c r="BA17" s="222" t="s">
        <v>21</v>
      </c>
      <c r="BB17" s="222" t="s">
        <v>21</v>
      </c>
      <c r="BC17" s="222" t="s">
        <v>21</v>
      </c>
      <c r="BD17" s="222" t="s">
        <v>21</v>
      </c>
      <c r="BE17" s="134"/>
    </row>
    <row r="18" spans="1:57" ht="20.25" customHeight="1" thickBot="1">
      <c r="A18" s="347"/>
      <c r="B18" s="338"/>
      <c r="C18" s="382"/>
      <c r="D18" s="99" t="s">
        <v>22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248"/>
      <c r="U18" s="134"/>
      <c r="V18" s="221" t="s">
        <v>21</v>
      </c>
      <c r="W18" s="221" t="s">
        <v>21</v>
      </c>
      <c r="X18" s="132"/>
      <c r="Y18" s="132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2"/>
      <c r="AR18" s="132"/>
      <c r="AS18" s="134"/>
      <c r="AT18" s="134"/>
      <c r="AU18" s="248"/>
      <c r="AV18" s="222" t="s">
        <v>21</v>
      </c>
      <c r="AW18" s="222" t="s">
        <v>21</v>
      </c>
      <c r="AX18" s="222" t="s">
        <v>21</v>
      </c>
      <c r="AY18" s="222" t="s">
        <v>21</v>
      </c>
      <c r="AZ18" s="222" t="s">
        <v>21</v>
      </c>
      <c r="BA18" s="222" t="s">
        <v>21</v>
      </c>
      <c r="BB18" s="222" t="s">
        <v>21</v>
      </c>
      <c r="BC18" s="222" t="s">
        <v>21</v>
      </c>
      <c r="BD18" s="222" t="s">
        <v>21</v>
      </c>
      <c r="BE18" s="134"/>
    </row>
    <row r="19" spans="1:57" ht="24" customHeight="1" thickBot="1">
      <c r="A19" s="347"/>
      <c r="B19" s="356" t="s">
        <v>35</v>
      </c>
      <c r="C19" s="356" t="s">
        <v>36</v>
      </c>
      <c r="D19" s="98" t="s">
        <v>20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248"/>
      <c r="U19" s="130"/>
      <c r="V19" s="224" t="s">
        <v>21</v>
      </c>
      <c r="W19" s="224" t="s">
        <v>21</v>
      </c>
      <c r="X19" s="130"/>
      <c r="Y19" s="130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130"/>
      <c r="AR19" s="130"/>
      <c r="AS19" s="130"/>
      <c r="AT19" s="130"/>
      <c r="AU19" s="248"/>
      <c r="AV19" s="222" t="s">
        <v>21</v>
      </c>
      <c r="AW19" s="222" t="s">
        <v>21</v>
      </c>
      <c r="AX19" s="222" t="s">
        <v>21</v>
      </c>
      <c r="AY19" s="222" t="s">
        <v>21</v>
      </c>
      <c r="AZ19" s="222" t="s">
        <v>21</v>
      </c>
      <c r="BA19" s="222" t="s">
        <v>21</v>
      </c>
      <c r="BB19" s="222" t="s">
        <v>21</v>
      </c>
      <c r="BC19" s="222" t="s">
        <v>21</v>
      </c>
      <c r="BD19" s="222" t="s">
        <v>21</v>
      </c>
      <c r="BE19" s="134"/>
    </row>
    <row r="20" spans="1:57" ht="21" customHeight="1" thickBot="1">
      <c r="A20" s="347"/>
      <c r="B20" s="357"/>
      <c r="C20" s="357"/>
      <c r="D20" s="98" t="s">
        <v>22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248"/>
      <c r="U20" s="130"/>
      <c r="V20" s="224" t="s">
        <v>21</v>
      </c>
      <c r="W20" s="224" t="s">
        <v>21</v>
      </c>
      <c r="X20" s="130"/>
      <c r="Y20" s="130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130"/>
      <c r="AR20" s="130"/>
      <c r="AS20" s="130"/>
      <c r="AT20" s="130"/>
      <c r="AU20" s="248"/>
      <c r="AV20" s="222" t="s">
        <v>21</v>
      </c>
      <c r="AW20" s="222" t="s">
        <v>21</v>
      </c>
      <c r="AX20" s="222" t="s">
        <v>21</v>
      </c>
      <c r="AY20" s="222" t="s">
        <v>21</v>
      </c>
      <c r="AZ20" s="222" t="s">
        <v>21</v>
      </c>
      <c r="BA20" s="222" t="s">
        <v>21</v>
      </c>
      <c r="BB20" s="222" t="s">
        <v>21</v>
      </c>
      <c r="BC20" s="222" t="s">
        <v>21</v>
      </c>
      <c r="BD20" s="222" t="s">
        <v>21</v>
      </c>
      <c r="BE20" s="134"/>
    </row>
    <row r="21" spans="1:57" ht="24.75" customHeight="1" thickBot="1">
      <c r="A21" s="347"/>
      <c r="B21" s="331" t="s">
        <v>37</v>
      </c>
      <c r="C21" s="331" t="s">
        <v>38</v>
      </c>
      <c r="D21" s="101" t="s">
        <v>20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48"/>
      <c r="U21" s="228"/>
      <c r="V21" s="229" t="s">
        <v>21</v>
      </c>
      <c r="W21" s="229" t="s">
        <v>21</v>
      </c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30"/>
      <c r="AP21" s="230"/>
      <c r="AQ21" s="228"/>
      <c r="AR21" s="228"/>
      <c r="AS21" s="228"/>
      <c r="AT21" s="228"/>
      <c r="AU21" s="248"/>
      <c r="AV21" s="231" t="s">
        <v>21</v>
      </c>
      <c r="AW21" s="231" t="s">
        <v>21</v>
      </c>
      <c r="AX21" s="231" t="s">
        <v>21</v>
      </c>
      <c r="AY21" s="231" t="s">
        <v>21</v>
      </c>
      <c r="AZ21" s="231" t="s">
        <v>21</v>
      </c>
      <c r="BA21" s="231" t="s">
        <v>21</v>
      </c>
      <c r="BB21" s="231" t="s">
        <v>21</v>
      </c>
      <c r="BC21" s="231" t="s">
        <v>21</v>
      </c>
      <c r="BD21" s="231" t="s">
        <v>21</v>
      </c>
      <c r="BE21" s="134"/>
    </row>
    <row r="22" spans="1:57" ht="21" customHeight="1" thickBot="1">
      <c r="A22" s="347"/>
      <c r="B22" s="332"/>
      <c r="C22" s="332"/>
      <c r="D22" s="101" t="s">
        <v>22</v>
      </c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48"/>
      <c r="U22" s="228"/>
      <c r="V22" s="229" t="s">
        <v>21</v>
      </c>
      <c r="W22" s="229" t="s">
        <v>21</v>
      </c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30"/>
      <c r="AP22" s="230"/>
      <c r="AQ22" s="228"/>
      <c r="AR22" s="228"/>
      <c r="AS22" s="228"/>
      <c r="AT22" s="228"/>
      <c r="AU22" s="248"/>
      <c r="AV22" s="231" t="s">
        <v>21</v>
      </c>
      <c r="AW22" s="231" t="s">
        <v>21</v>
      </c>
      <c r="AX22" s="231" t="s">
        <v>21</v>
      </c>
      <c r="AY22" s="231" t="s">
        <v>21</v>
      </c>
      <c r="AZ22" s="231" t="s">
        <v>21</v>
      </c>
      <c r="BA22" s="231" t="s">
        <v>21</v>
      </c>
      <c r="BB22" s="231" t="s">
        <v>21</v>
      </c>
      <c r="BC22" s="231" t="s">
        <v>21</v>
      </c>
      <c r="BD22" s="231" t="s">
        <v>21</v>
      </c>
      <c r="BE22" s="134"/>
    </row>
    <row r="23" spans="1:57" ht="18.75" customHeight="1" thickBot="1">
      <c r="A23" s="347"/>
      <c r="B23" s="325" t="s">
        <v>39</v>
      </c>
      <c r="C23" s="378" t="s">
        <v>91</v>
      </c>
      <c r="D23" s="102" t="s">
        <v>20</v>
      </c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249" t="s">
        <v>57</v>
      </c>
      <c r="U23" s="135"/>
      <c r="V23" s="221" t="s">
        <v>21</v>
      </c>
      <c r="W23" s="221" t="s">
        <v>21</v>
      </c>
      <c r="X23" s="132"/>
      <c r="Y23" s="132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2"/>
      <c r="AR23" s="132" t="s">
        <v>128</v>
      </c>
      <c r="AS23" s="134"/>
      <c r="AT23" s="134"/>
      <c r="AU23" s="250"/>
      <c r="AV23" s="222" t="s">
        <v>21</v>
      </c>
      <c r="AW23" s="222" t="s">
        <v>21</v>
      </c>
      <c r="AX23" s="222" t="s">
        <v>21</v>
      </c>
      <c r="AY23" s="222" t="s">
        <v>21</v>
      </c>
      <c r="AZ23" s="222" t="s">
        <v>21</v>
      </c>
      <c r="BA23" s="222" t="s">
        <v>21</v>
      </c>
      <c r="BB23" s="222" t="s">
        <v>21</v>
      </c>
      <c r="BC23" s="222" t="s">
        <v>21</v>
      </c>
      <c r="BD23" s="222" t="s">
        <v>21</v>
      </c>
      <c r="BE23" s="134"/>
    </row>
    <row r="24" spans="1:57" ht="18.75" customHeight="1" thickBot="1">
      <c r="A24" s="347"/>
      <c r="B24" s="326"/>
      <c r="C24" s="379"/>
      <c r="D24" s="102" t="s">
        <v>22</v>
      </c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49"/>
      <c r="U24" s="135"/>
      <c r="V24" s="221" t="s">
        <v>21</v>
      </c>
      <c r="W24" s="221" t="s">
        <v>21</v>
      </c>
      <c r="X24" s="227"/>
      <c r="Y24" s="227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227"/>
      <c r="AR24" s="227"/>
      <c r="AS24" s="226"/>
      <c r="AT24" s="226"/>
      <c r="AU24" s="250"/>
      <c r="AV24" s="222" t="s">
        <v>21</v>
      </c>
      <c r="AW24" s="222" t="s">
        <v>21</v>
      </c>
      <c r="AX24" s="222" t="s">
        <v>21</v>
      </c>
      <c r="AY24" s="222" t="s">
        <v>21</v>
      </c>
      <c r="AZ24" s="222" t="s">
        <v>21</v>
      </c>
      <c r="BA24" s="222" t="s">
        <v>21</v>
      </c>
      <c r="BB24" s="222" t="s">
        <v>21</v>
      </c>
      <c r="BC24" s="222" t="s">
        <v>21</v>
      </c>
      <c r="BD24" s="222" t="s">
        <v>21</v>
      </c>
      <c r="BE24" s="134"/>
    </row>
    <row r="25" spans="1:57" ht="18.75" customHeight="1" thickBot="1">
      <c r="A25" s="347"/>
      <c r="B25" s="342" t="s">
        <v>40</v>
      </c>
      <c r="C25" s="378" t="s">
        <v>74</v>
      </c>
      <c r="D25" s="102" t="s">
        <v>20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248" t="s">
        <v>57</v>
      </c>
      <c r="U25" s="134"/>
      <c r="V25" s="221" t="s">
        <v>21</v>
      </c>
      <c r="W25" s="221" t="s">
        <v>21</v>
      </c>
      <c r="X25" s="132"/>
      <c r="Y25" s="132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2"/>
      <c r="AR25" s="132" t="s">
        <v>128</v>
      </c>
      <c r="AS25" s="134"/>
      <c r="AT25" s="134"/>
      <c r="AU25" s="250"/>
      <c r="AV25" s="222" t="s">
        <v>21</v>
      </c>
      <c r="AW25" s="222" t="s">
        <v>21</v>
      </c>
      <c r="AX25" s="222" t="s">
        <v>21</v>
      </c>
      <c r="AY25" s="222" t="s">
        <v>21</v>
      </c>
      <c r="AZ25" s="222" t="s">
        <v>21</v>
      </c>
      <c r="BA25" s="222" t="s">
        <v>21</v>
      </c>
      <c r="BB25" s="222" t="s">
        <v>21</v>
      </c>
      <c r="BC25" s="222" t="s">
        <v>21</v>
      </c>
      <c r="BD25" s="222" t="s">
        <v>21</v>
      </c>
      <c r="BE25" s="134"/>
    </row>
    <row r="26" spans="1:57" ht="18.75" customHeight="1" thickBot="1">
      <c r="A26" s="347"/>
      <c r="B26" s="342"/>
      <c r="C26" s="379"/>
      <c r="D26" s="102" t="s">
        <v>22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248"/>
      <c r="U26" s="134"/>
      <c r="V26" s="221" t="s">
        <v>21</v>
      </c>
      <c r="W26" s="221" t="s">
        <v>21</v>
      </c>
      <c r="X26" s="227"/>
      <c r="Y26" s="227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227"/>
      <c r="AR26" s="227"/>
      <c r="AS26" s="226"/>
      <c r="AT26" s="226"/>
      <c r="AU26" s="250"/>
      <c r="AV26" s="222" t="s">
        <v>21</v>
      </c>
      <c r="AW26" s="222" t="s">
        <v>21</v>
      </c>
      <c r="AX26" s="222" t="s">
        <v>21</v>
      </c>
      <c r="AY26" s="222" t="s">
        <v>21</v>
      </c>
      <c r="AZ26" s="222" t="s">
        <v>21</v>
      </c>
      <c r="BA26" s="222" t="s">
        <v>21</v>
      </c>
      <c r="BB26" s="222" t="s">
        <v>21</v>
      </c>
      <c r="BC26" s="222" t="s">
        <v>21</v>
      </c>
      <c r="BD26" s="222" t="s">
        <v>21</v>
      </c>
      <c r="BE26" s="134"/>
    </row>
    <row r="27" spans="1:57" ht="18.75" customHeight="1" thickBot="1">
      <c r="A27" s="347"/>
      <c r="B27" s="326" t="s">
        <v>41</v>
      </c>
      <c r="C27" s="380" t="s">
        <v>75</v>
      </c>
      <c r="D27" s="102" t="s">
        <v>20</v>
      </c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248"/>
      <c r="U27" s="134"/>
      <c r="V27" s="221" t="s">
        <v>21</v>
      </c>
      <c r="W27" s="221" t="s">
        <v>21</v>
      </c>
      <c r="X27" s="227"/>
      <c r="Y27" s="227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227"/>
      <c r="AR27" s="227" t="s">
        <v>128</v>
      </c>
      <c r="AS27" s="226"/>
      <c r="AT27" s="226"/>
      <c r="AU27" s="250"/>
      <c r="AV27" s="222" t="s">
        <v>21</v>
      </c>
      <c r="AW27" s="222" t="s">
        <v>21</v>
      </c>
      <c r="AX27" s="222" t="s">
        <v>21</v>
      </c>
      <c r="AY27" s="222" t="s">
        <v>21</v>
      </c>
      <c r="AZ27" s="222" t="s">
        <v>21</v>
      </c>
      <c r="BA27" s="222" t="s">
        <v>21</v>
      </c>
      <c r="BB27" s="222" t="s">
        <v>21</v>
      </c>
      <c r="BC27" s="222" t="s">
        <v>21</v>
      </c>
      <c r="BD27" s="222" t="s">
        <v>21</v>
      </c>
      <c r="BE27" s="134"/>
    </row>
    <row r="28" spans="1:57" ht="18.75" customHeight="1" thickBot="1">
      <c r="A28" s="347"/>
      <c r="B28" s="338"/>
      <c r="C28" s="380"/>
      <c r="D28" s="102" t="s">
        <v>22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248"/>
      <c r="U28" s="134"/>
      <c r="V28" s="221" t="s">
        <v>21</v>
      </c>
      <c r="W28" s="221" t="s">
        <v>21</v>
      </c>
      <c r="X28" s="132"/>
      <c r="Y28" s="132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2"/>
      <c r="AR28" s="132"/>
      <c r="AS28" s="134"/>
      <c r="AT28" s="134"/>
      <c r="AU28" s="250"/>
      <c r="AV28" s="222" t="s">
        <v>21</v>
      </c>
      <c r="AW28" s="222" t="s">
        <v>21</v>
      </c>
      <c r="AX28" s="222" t="s">
        <v>21</v>
      </c>
      <c r="AY28" s="222" t="s">
        <v>21</v>
      </c>
      <c r="AZ28" s="222" t="s">
        <v>21</v>
      </c>
      <c r="BA28" s="222" t="s">
        <v>21</v>
      </c>
      <c r="BB28" s="222" t="s">
        <v>21</v>
      </c>
      <c r="BC28" s="222" t="s">
        <v>21</v>
      </c>
      <c r="BD28" s="222" t="s">
        <v>21</v>
      </c>
      <c r="BE28" s="134"/>
    </row>
    <row r="29" spans="1:57" ht="18.75" customHeight="1" thickBot="1">
      <c r="A29" s="347"/>
      <c r="B29" s="325" t="s">
        <v>77</v>
      </c>
      <c r="C29" s="378" t="s">
        <v>76</v>
      </c>
      <c r="D29" s="102" t="s">
        <v>20</v>
      </c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248"/>
      <c r="U29" s="134"/>
      <c r="V29" s="221" t="s">
        <v>21</v>
      </c>
      <c r="W29" s="221" t="s">
        <v>21</v>
      </c>
      <c r="X29" s="132"/>
      <c r="Y29" s="132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2"/>
      <c r="AR29" s="132" t="s">
        <v>128</v>
      </c>
      <c r="AS29" s="134"/>
      <c r="AT29" s="134"/>
      <c r="AU29" s="250"/>
      <c r="AV29" s="222" t="s">
        <v>21</v>
      </c>
      <c r="AW29" s="222" t="s">
        <v>21</v>
      </c>
      <c r="AX29" s="222" t="s">
        <v>21</v>
      </c>
      <c r="AY29" s="222" t="s">
        <v>21</v>
      </c>
      <c r="AZ29" s="222" t="s">
        <v>21</v>
      </c>
      <c r="BA29" s="222" t="s">
        <v>21</v>
      </c>
      <c r="BB29" s="222" t="s">
        <v>21</v>
      </c>
      <c r="BC29" s="222" t="s">
        <v>21</v>
      </c>
      <c r="BD29" s="222" t="s">
        <v>21</v>
      </c>
      <c r="BE29" s="134"/>
    </row>
    <row r="30" spans="1:57" ht="18.75" customHeight="1" thickBot="1">
      <c r="A30" s="347"/>
      <c r="B30" s="338"/>
      <c r="C30" s="379"/>
      <c r="D30" s="102" t="s">
        <v>22</v>
      </c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248"/>
      <c r="U30" s="134"/>
      <c r="V30" s="221" t="s">
        <v>21</v>
      </c>
      <c r="W30" s="221" t="s">
        <v>21</v>
      </c>
      <c r="X30" s="132"/>
      <c r="Y30" s="132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2"/>
      <c r="AR30" s="132"/>
      <c r="AS30" s="134"/>
      <c r="AT30" s="134"/>
      <c r="AU30" s="250"/>
      <c r="AV30" s="222" t="s">
        <v>21</v>
      </c>
      <c r="AW30" s="222" t="s">
        <v>21</v>
      </c>
      <c r="AX30" s="222" t="s">
        <v>21</v>
      </c>
      <c r="AY30" s="222" t="s">
        <v>21</v>
      </c>
      <c r="AZ30" s="222" t="s">
        <v>21</v>
      </c>
      <c r="BA30" s="222" t="s">
        <v>21</v>
      </c>
      <c r="BB30" s="222" t="s">
        <v>21</v>
      </c>
      <c r="BC30" s="222" t="s">
        <v>21</v>
      </c>
      <c r="BD30" s="222" t="s">
        <v>21</v>
      </c>
      <c r="BE30" s="134"/>
    </row>
    <row r="31" spans="1:57" ht="18.75" customHeight="1" thickBot="1">
      <c r="A31" s="347"/>
      <c r="B31" s="325" t="s">
        <v>78</v>
      </c>
      <c r="C31" s="374" t="s">
        <v>79</v>
      </c>
      <c r="D31" s="99" t="s">
        <v>20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248"/>
      <c r="U31" s="134"/>
      <c r="V31" s="221" t="s">
        <v>21</v>
      </c>
      <c r="W31" s="221" t="s">
        <v>21</v>
      </c>
      <c r="X31" s="132"/>
      <c r="Y31" s="132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2"/>
      <c r="AR31" s="132" t="s">
        <v>128</v>
      </c>
      <c r="AS31" s="134"/>
      <c r="AT31" s="134"/>
      <c r="AU31" s="250"/>
      <c r="AV31" s="222" t="s">
        <v>21</v>
      </c>
      <c r="AW31" s="222" t="s">
        <v>21</v>
      </c>
      <c r="AX31" s="222" t="s">
        <v>21</v>
      </c>
      <c r="AY31" s="222" t="s">
        <v>21</v>
      </c>
      <c r="AZ31" s="222" t="s">
        <v>21</v>
      </c>
      <c r="BA31" s="222" t="s">
        <v>21</v>
      </c>
      <c r="BB31" s="222" t="s">
        <v>21</v>
      </c>
      <c r="BC31" s="222" t="s">
        <v>21</v>
      </c>
      <c r="BD31" s="222" t="s">
        <v>21</v>
      </c>
      <c r="BE31" s="134"/>
    </row>
    <row r="32" spans="1:57" ht="18.75" customHeight="1" thickBot="1">
      <c r="A32" s="347"/>
      <c r="B32" s="338"/>
      <c r="C32" s="375"/>
      <c r="D32" s="99" t="s">
        <v>22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248"/>
      <c r="U32" s="134"/>
      <c r="V32" s="221" t="s">
        <v>21</v>
      </c>
      <c r="W32" s="221" t="s">
        <v>21</v>
      </c>
      <c r="X32" s="132"/>
      <c r="Y32" s="132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2"/>
      <c r="AR32" s="132"/>
      <c r="AS32" s="134"/>
      <c r="AT32" s="134"/>
      <c r="AU32" s="250"/>
      <c r="AV32" s="222" t="s">
        <v>21</v>
      </c>
      <c r="AW32" s="222" t="s">
        <v>21</v>
      </c>
      <c r="AX32" s="222" t="s">
        <v>21</v>
      </c>
      <c r="AY32" s="222" t="s">
        <v>21</v>
      </c>
      <c r="AZ32" s="222" t="s">
        <v>21</v>
      </c>
      <c r="BA32" s="222" t="s">
        <v>21</v>
      </c>
      <c r="BB32" s="222" t="s">
        <v>21</v>
      </c>
      <c r="BC32" s="222" t="s">
        <v>21</v>
      </c>
      <c r="BD32" s="222" t="s">
        <v>21</v>
      </c>
      <c r="BE32" s="134"/>
    </row>
    <row r="33" spans="1:57" ht="18.75" customHeight="1" thickBot="1">
      <c r="A33" s="347"/>
      <c r="B33" s="325" t="s">
        <v>84</v>
      </c>
      <c r="C33" s="374" t="s">
        <v>80</v>
      </c>
      <c r="D33" s="99" t="s">
        <v>20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248" t="s">
        <v>57</v>
      </c>
      <c r="U33" s="134"/>
      <c r="V33" s="221" t="s">
        <v>21</v>
      </c>
      <c r="W33" s="221" t="s">
        <v>21</v>
      </c>
      <c r="X33" s="132"/>
      <c r="Y33" s="132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2"/>
      <c r="AR33" s="132"/>
      <c r="AS33" s="134"/>
      <c r="AT33" s="134"/>
      <c r="AU33" s="250"/>
      <c r="AV33" s="222" t="s">
        <v>21</v>
      </c>
      <c r="AW33" s="222" t="s">
        <v>21</v>
      </c>
      <c r="AX33" s="222" t="s">
        <v>21</v>
      </c>
      <c r="AY33" s="222" t="s">
        <v>21</v>
      </c>
      <c r="AZ33" s="222" t="s">
        <v>21</v>
      </c>
      <c r="BA33" s="222" t="s">
        <v>21</v>
      </c>
      <c r="BB33" s="222" t="s">
        <v>21</v>
      </c>
      <c r="BC33" s="222" t="s">
        <v>21</v>
      </c>
      <c r="BD33" s="222" t="s">
        <v>21</v>
      </c>
      <c r="BE33" s="134"/>
    </row>
    <row r="34" spans="1:57" ht="18.75" customHeight="1" thickBot="1">
      <c r="A34" s="347"/>
      <c r="B34" s="326"/>
      <c r="C34" s="375"/>
      <c r="D34" s="99" t="s">
        <v>22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248"/>
      <c r="U34" s="134"/>
      <c r="V34" s="221" t="s">
        <v>21</v>
      </c>
      <c r="W34" s="221" t="s">
        <v>21</v>
      </c>
      <c r="X34" s="132"/>
      <c r="Y34" s="132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2"/>
      <c r="AR34" s="132"/>
      <c r="AS34" s="134"/>
      <c r="AT34" s="134"/>
      <c r="AU34" s="250"/>
      <c r="AV34" s="222" t="s">
        <v>21</v>
      </c>
      <c r="AW34" s="222" t="s">
        <v>21</v>
      </c>
      <c r="AX34" s="222" t="s">
        <v>21</v>
      </c>
      <c r="AY34" s="222" t="s">
        <v>21</v>
      </c>
      <c r="AZ34" s="222" t="s">
        <v>21</v>
      </c>
      <c r="BA34" s="222" t="s">
        <v>21</v>
      </c>
      <c r="BB34" s="222" t="s">
        <v>21</v>
      </c>
      <c r="BC34" s="222" t="s">
        <v>21</v>
      </c>
      <c r="BD34" s="222" t="s">
        <v>21</v>
      </c>
      <c r="BE34" s="134"/>
    </row>
    <row r="35" spans="1:57" ht="18.75" customHeight="1" thickBot="1">
      <c r="A35" s="347"/>
      <c r="B35" s="325" t="s">
        <v>81</v>
      </c>
      <c r="C35" s="376" t="s">
        <v>43</v>
      </c>
      <c r="D35" s="99" t="s">
        <v>20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248"/>
      <c r="U35" s="134"/>
      <c r="V35" s="221" t="s">
        <v>21</v>
      </c>
      <c r="W35" s="221" t="s">
        <v>21</v>
      </c>
      <c r="X35" s="132"/>
      <c r="Y35" s="132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2"/>
      <c r="AR35" s="132"/>
      <c r="AS35" s="134"/>
      <c r="AT35" s="134"/>
      <c r="AU35" s="250"/>
      <c r="AV35" s="222" t="s">
        <v>21</v>
      </c>
      <c r="AW35" s="222" t="s">
        <v>21</v>
      </c>
      <c r="AX35" s="222" t="s">
        <v>21</v>
      </c>
      <c r="AY35" s="222" t="s">
        <v>21</v>
      </c>
      <c r="AZ35" s="222" t="s">
        <v>21</v>
      </c>
      <c r="BA35" s="222" t="s">
        <v>21</v>
      </c>
      <c r="BB35" s="222" t="s">
        <v>21</v>
      </c>
      <c r="BC35" s="222" t="s">
        <v>21</v>
      </c>
      <c r="BD35" s="222" t="s">
        <v>21</v>
      </c>
      <c r="BE35" s="134"/>
    </row>
    <row r="36" spans="1:57" ht="18.75" customHeight="1" thickBot="1">
      <c r="A36" s="347"/>
      <c r="B36" s="338"/>
      <c r="C36" s="377"/>
      <c r="D36" s="99" t="s">
        <v>22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248"/>
      <c r="U36" s="134"/>
      <c r="V36" s="221" t="s">
        <v>21</v>
      </c>
      <c r="W36" s="221" t="s">
        <v>21</v>
      </c>
      <c r="X36" s="132"/>
      <c r="Y36" s="132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2"/>
      <c r="AR36" s="132"/>
      <c r="AS36" s="134"/>
      <c r="AT36" s="134"/>
      <c r="AU36" s="250"/>
      <c r="AV36" s="222" t="s">
        <v>21</v>
      </c>
      <c r="AW36" s="222" t="s">
        <v>21</v>
      </c>
      <c r="AX36" s="222" t="s">
        <v>21</v>
      </c>
      <c r="AY36" s="222" t="s">
        <v>21</v>
      </c>
      <c r="AZ36" s="222" t="s">
        <v>21</v>
      </c>
      <c r="BA36" s="222" t="s">
        <v>21</v>
      </c>
      <c r="BB36" s="222" t="s">
        <v>21</v>
      </c>
      <c r="BC36" s="222" t="s">
        <v>21</v>
      </c>
      <c r="BD36" s="222" t="s">
        <v>21</v>
      </c>
      <c r="BE36" s="134"/>
    </row>
    <row r="37" spans="1:57" ht="18.75" customHeight="1" thickBot="1">
      <c r="A37" s="347"/>
      <c r="B37" s="326" t="s">
        <v>82</v>
      </c>
      <c r="C37" s="373" t="s">
        <v>83</v>
      </c>
      <c r="D37" s="99" t="s">
        <v>20</v>
      </c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 t="s">
        <v>128</v>
      </c>
      <c r="T37" s="248"/>
      <c r="U37" s="134"/>
      <c r="V37" s="221" t="s">
        <v>21</v>
      </c>
      <c r="W37" s="221" t="s">
        <v>21</v>
      </c>
      <c r="X37" s="132"/>
      <c r="Y37" s="132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2"/>
      <c r="AR37" s="132"/>
      <c r="AS37" s="134"/>
      <c r="AT37" s="134"/>
      <c r="AU37" s="250"/>
      <c r="AV37" s="222" t="s">
        <v>21</v>
      </c>
      <c r="AW37" s="222" t="s">
        <v>21</v>
      </c>
      <c r="AX37" s="222" t="s">
        <v>21</v>
      </c>
      <c r="AY37" s="222" t="s">
        <v>21</v>
      </c>
      <c r="AZ37" s="222" t="s">
        <v>21</v>
      </c>
      <c r="BA37" s="222" t="s">
        <v>21</v>
      </c>
      <c r="BB37" s="222" t="s">
        <v>21</v>
      </c>
      <c r="BC37" s="222" t="s">
        <v>21</v>
      </c>
      <c r="BD37" s="222" t="s">
        <v>21</v>
      </c>
      <c r="BE37" s="134"/>
    </row>
    <row r="38" spans="1:57" ht="18.75" customHeight="1" thickBot="1">
      <c r="A38" s="347"/>
      <c r="B38" s="338"/>
      <c r="C38" s="373"/>
      <c r="D38" s="99" t="s">
        <v>22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248"/>
      <c r="U38" s="134"/>
      <c r="V38" s="221" t="s">
        <v>21</v>
      </c>
      <c r="W38" s="221" t="s">
        <v>21</v>
      </c>
      <c r="X38" s="132"/>
      <c r="Y38" s="132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2"/>
      <c r="AR38" s="132"/>
      <c r="AS38" s="134"/>
      <c r="AT38" s="134"/>
      <c r="AU38" s="250"/>
      <c r="AV38" s="222" t="s">
        <v>21</v>
      </c>
      <c r="AW38" s="222" t="s">
        <v>21</v>
      </c>
      <c r="AX38" s="222" t="s">
        <v>21</v>
      </c>
      <c r="AY38" s="222" t="s">
        <v>21</v>
      </c>
      <c r="AZ38" s="222" t="s">
        <v>21</v>
      </c>
      <c r="BA38" s="222" t="s">
        <v>21</v>
      </c>
      <c r="BB38" s="222" t="s">
        <v>21</v>
      </c>
      <c r="BC38" s="222" t="s">
        <v>21</v>
      </c>
      <c r="BD38" s="222" t="s">
        <v>21</v>
      </c>
      <c r="BE38" s="134"/>
    </row>
    <row r="39" spans="1:58" s="9" customFormat="1" ht="18.75" customHeight="1" thickBot="1">
      <c r="A39" s="347"/>
      <c r="B39" s="331" t="s">
        <v>44</v>
      </c>
      <c r="C39" s="331" t="s">
        <v>45</v>
      </c>
      <c r="D39" s="101" t="s">
        <v>20</v>
      </c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48"/>
      <c r="U39" s="228"/>
      <c r="V39" s="229" t="s">
        <v>21</v>
      </c>
      <c r="W39" s="229" t="s">
        <v>21</v>
      </c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30"/>
      <c r="AP39" s="230"/>
      <c r="AQ39" s="228"/>
      <c r="AR39" s="228"/>
      <c r="AS39" s="228"/>
      <c r="AT39" s="228"/>
      <c r="AU39" s="248"/>
      <c r="AV39" s="231" t="s">
        <v>21</v>
      </c>
      <c r="AW39" s="231" t="s">
        <v>21</v>
      </c>
      <c r="AX39" s="231" t="s">
        <v>21</v>
      </c>
      <c r="AY39" s="231" t="s">
        <v>21</v>
      </c>
      <c r="AZ39" s="231" t="s">
        <v>21</v>
      </c>
      <c r="BA39" s="231" t="s">
        <v>21</v>
      </c>
      <c r="BB39" s="231" t="s">
        <v>21</v>
      </c>
      <c r="BC39" s="231" t="s">
        <v>21</v>
      </c>
      <c r="BD39" s="231" t="s">
        <v>21</v>
      </c>
      <c r="BE39" s="134"/>
      <c r="BF39" s="44"/>
    </row>
    <row r="40" spans="1:58" s="9" customFormat="1" ht="18.75" customHeight="1" thickBot="1">
      <c r="A40" s="347"/>
      <c r="B40" s="332"/>
      <c r="C40" s="332"/>
      <c r="D40" s="101" t="s">
        <v>22</v>
      </c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48"/>
      <c r="U40" s="228"/>
      <c r="V40" s="229" t="str">
        <f>V42</f>
        <v>К</v>
      </c>
      <c r="W40" s="229" t="str">
        <f>W42</f>
        <v>К</v>
      </c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30"/>
      <c r="AP40" s="230"/>
      <c r="AQ40" s="228"/>
      <c r="AR40" s="228"/>
      <c r="AS40" s="228"/>
      <c r="AT40" s="228"/>
      <c r="AU40" s="248"/>
      <c r="AV40" s="231" t="s">
        <v>21</v>
      </c>
      <c r="AW40" s="231" t="s">
        <v>21</v>
      </c>
      <c r="AX40" s="231" t="s">
        <v>21</v>
      </c>
      <c r="AY40" s="231" t="s">
        <v>21</v>
      </c>
      <c r="AZ40" s="231" t="s">
        <v>21</v>
      </c>
      <c r="BA40" s="231" t="s">
        <v>21</v>
      </c>
      <c r="BB40" s="231" t="s">
        <v>21</v>
      </c>
      <c r="BC40" s="231" t="s">
        <v>21</v>
      </c>
      <c r="BD40" s="231" t="s">
        <v>21</v>
      </c>
      <c r="BE40" s="134"/>
      <c r="BF40" s="44"/>
    </row>
    <row r="41" spans="1:57" ht="30" customHeight="1" thickBot="1">
      <c r="A41" s="347"/>
      <c r="B41" s="327" t="s">
        <v>46</v>
      </c>
      <c r="C41" s="327" t="s">
        <v>86</v>
      </c>
      <c r="D41" s="103" t="s">
        <v>20</v>
      </c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48"/>
      <c r="U41" s="233"/>
      <c r="V41" s="221" t="s">
        <v>21</v>
      </c>
      <c r="W41" s="221" t="s">
        <v>21</v>
      </c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91"/>
      <c r="AP41" s="91"/>
      <c r="AQ41" s="233"/>
      <c r="AR41" s="233"/>
      <c r="AS41" s="233"/>
      <c r="AT41" s="233" t="s">
        <v>130</v>
      </c>
      <c r="AU41" s="248"/>
      <c r="AV41" s="234" t="s">
        <v>21</v>
      </c>
      <c r="AW41" s="222" t="s">
        <v>21</v>
      </c>
      <c r="AX41" s="222" t="s">
        <v>21</v>
      </c>
      <c r="AY41" s="222" t="s">
        <v>21</v>
      </c>
      <c r="AZ41" s="222" t="s">
        <v>21</v>
      </c>
      <c r="BA41" s="222" t="s">
        <v>21</v>
      </c>
      <c r="BB41" s="222" t="s">
        <v>21</v>
      </c>
      <c r="BC41" s="222" t="s">
        <v>21</v>
      </c>
      <c r="BD41" s="222" t="s">
        <v>21</v>
      </c>
      <c r="BE41" s="134"/>
    </row>
    <row r="42" spans="1:57" ht="25.5" customHeight="1" thickBot="1">
      <c r="A42" s="347"/>
      <c r="B42" s="328"/>
      <c r="C42" s="328"/>
      <c r="D42" s="103" t="s">
        <v>22</v>
      </c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48"/>
      <c r="U42" s="233"/>
      <c r="V42" s="221" t="s">
        <v>21</v>
      </c>
      <c r="W42" s="221" t="s">
        <v>21</v>
      </c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91"/>
      <c r="AP42" s="91"/>
      <c r="AQ42" s="233"/>
      <c r="AR42" s="233"/>
      <c r="AS42" s="233"/>
      <c r="AT42" s="233"/>
      <c r="AU42" s="248"/>
      <c r="AV42" s="222" t="s">
        <v>21</v>
      </c>
      <c r="AW42" s="222" t="s">
        <v>21</v>
      </c>
      <c r="AX42" s="222" t="s">
        <v>21</v>
      </c>
      <c r="AY42" s="222" t="s">
        <v>21</v>
      </c>
      <c r="AZ42" s="222" t="s">
        <v>21</v>
      </c>
      <c r="BA42" s="222" t="s">
        <v>21</v>
      </c>
      <c r="BB42" s="222" t="s">
        <v>21</v>
      </c>
      <c r="BC42" s="222" t="s">
        <v>21</v>
      </c>
      <c r="BD42" s="222" t="s">
        <v>21</v>
      </c>
      <c r="BE42" s="134"/>
    </row>
    <row r="43" spans="1:58" s="11" customFormat="1" ht="24" customHeight="1" thickBot="1">
      <c r="A43" s="347"/>
      <c r="B43" s="316" t="s">
        <v>47</v>
      </c>
      <c r="C43" s="316" t="s">
        <v>85</v>
      </c>
      <c r="D43" s="104" t="s">
        <v>20</v>
      </c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248"/>
      <c r="U43" s="134"/>
      <c r="V43" s="221" t="s">
        <v>21</v>
      </c>
      <c r="W43" s="221" t="s">
        <v>21</v>
      </c>
      <c r="X43" s="132"/>
      <c r="Y43" s="132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2"/>
      <c r="AR43" s="132"/>
      <c r="AS43" s="134"/>
      <c r="AT43" s="134"/>
      <c r="AU43" s="248" t="s">
        <v>57</v>
      </c>
      <c r="AV43" s="222" t="s">
        <v>21</v>
      </c>
      <c r="AW43" s="222" t="s">
        <v>21</v>
      </c>
      <c r="AX43" s="222" t="s">
        <v>21</v>
      </c>
      <c r="AY43" s="222" t="s">
        <v>21</v>
      </c>
      <c r="AZ43" s="222" t="s">
        <v>21</v>
      </c>
      <c r="BA43" s="222" t="s">
        <v>21</v>
      </c>
      <c r="BB43" s="222" t="s">
        <v>21</v>
      </c>
      <c r="BC43" s="222" t="s">
        <v>21</v>
      </c>
      <c r="BD43" s="222" t="s">
        <v>21</v>
      </c>
      <c r="BE43" s="134"/>
      <c r="BF43" s="45"/>
    </row>
    <row r="44" spans="1:58" s="11" customFormat="1" ht="24" customHeight="1" thickBot="1">
      <c r="A44" s="347"/>
      <c r="B44" s="317"/>
      <c r="C44" s="317"/>
      <c r="D44" s="104" t="s">
        <v>22</v>
      </c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248"/>
      <c r="U44" s="134"/>
      <c r="V44" s="221" t="s">
        <v>21</v>
      </c>
      <c r="W44" s="221" t="s">
        <v>21</v>
      </c>
      <c r="X44" s="132"/>
      <c r="Y44" s="132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2"/>
      <c r="AR44" s="132"/>
      <c r="AS44" s="134"/>
      <c r="AT44" s="134"/>
      <c r="AU44" s="248"/>
      <c r="AV44" s="222" t="s">
        <v>21</v>
      </c>
      <c r="AW44" s="222" t="s">
        <v>21</v>
      </c>
      <c r="AX44" s="222" t="s">
        <v>21</v>
      </c>
      <c r="AY44" s="222" t="s">
        <v>21</v>
      </c>
      <c r="AZ44" s="222" t="s">
        <v>21</v>
      </c>
      <c r="BA44" s="222" t="s">
        <v>21</v>
      </c>
      <c r="BB44" s="222" t="s">
        <v>21</v>
      </c>
      <c r="BC44" s="222" t="s">
        <v>21</v>
      </c>
      <c r="BD44" s="222" t="s">
        <v>21</v>
      </c>
      <c r="BE44" s="134"/>
      <c r="BF44" s="45"/>
    </row>
    <row r="45" spans="1:58" s="11" customFormat="1" ht="22.5" customHeight="1" thickBot="1">
      <c r="A45" s="347"/>
      <c r="B45" s="316" t="s">
        <v>87</v>
      </c>
      <c r="C45" s="316" t="s">
        <v>89</v>
      </c>
      <c r="D45" s="104" t="s">
        <v>20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248"/>
      <c r="U45" s="134"/>
      <c r="V45" s="221" t="s">
        <v>21</v>
      </c>
      <c r="W45" s="221" t="s">
        <v>21</v>
      </c>
      <c r="X45" s="132"/>
      <c r="Y45" s="132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2"/>
      <c r="AR45" s="132"/>
      <c r="AS45" s="134"/>
      <c r="AT45" s="134"/>
      <c r="AU45" s="360" t="s">
        <v>57</v>
      </c>
      <c r="AV45" s="222" t="s">
        <v>21</v>
      </c>
      <c r="AW45" s="222" t="s">
        <v>21</v>
      </c>
      <c r="AX45" s="222" t="s">
        <v>21</v>
      </c>
      <c r="AY45" s="222" t="s">
        <v>21</v>
      </c>
      <c r="AZ45" s="222" t="s">
        <v>21</v>
      </c>
      <c r="BA45" s="222" t="s">
        <v>21</v>
      </c>
      <c r="BB45" s="222" t="s">
        <v>21</v>
      </c>
      <c r="BC45" s="222" t="s">
        <v>21</v>
      </c>
      <c r="BD45" s="222" t="s">
        <v>21</v>
      </c>
      <c r="BE45" s="134"/>
      <c r="BF45" s="45"/>
    </row>
    <row r="46" spans="1:58" s="11" customFormat="1" ht="22.5" customHeight="1" thickBot="1">
      <c r="A46" s="347"/>
      <c r="B46" s="317"/>
      <c r="C46" s="317"/>
      <c r="D46" s="104" t="s">
        <v>22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248"/>
      <c r="U46" s="134"/>
      <c r="V46" s="221" t="str">
        <f>V48</f>
        <v>К</v>
      </c>
      <c r="W46" s="221" t="str">
        <f>W48</f>
        <v>К</v>
      </c>
      <c r="X46" s="132"/>
      <c r="Y46" s="132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2"/>
      <c r="AR46" s="132"/>
      <c r="AS46" s="134"/>
      <c r="AT46" s="134"/>
      <c r="AU46" s="361"/>
      <c r="AV46" s="222" t="s">
        <v>21</v>
      </c>
      <c r="AW46" s="222" t="s">
        <v>21</v>
      </c>
      <c r="AX46" s="222" t="s">
        <v>21</v>
      </c>
      <c r="AY46" s="222" t="s">
        <v>21</v>
      </c>
      <c r="AZ46" s="222" t="s">
        <v>21</v>
      </c>
      <c r="BA46" s="222" t="s">
        <v>21</v>
      </c>
      <c r="BB46" s="222" t="s">
        <v>21</v>
      </c>
      <c r="BC46" s="222" t="s">
        <v>21</v>
      </c>
      <c r="BD46" s="222" t="s">
        <v>21</v>
      </c>
      <c r="BE46" s="134"/>
      <c r="BF46" s="45"/>
    </row>
    <row r="47" spans="1:57" ht="18.75" customHeight="1" thickBot="1">
      <c r="A47" s="347"/>
      <c r="B47" s="316" t="s">
        <v>88</v>
      </c>
      <c r="C47" s="316" t="s">
        <v>90</v>
      </c>
      <c r="D47" s="104" t="s">
        <v>20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248"/>
      <c r="U47" s="134"/>
      <c r="V47" s="221" t="s">
        <v>21</v>
      </c>
      <c r="W47" s="221" t="s">
        <v>21</v>
      </c>
      <c r="X47" s="227"/>
      <c r="Y47" s="227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227"/>
      <c r="AR47" s="227"/>
      <c r="AS47" s="226"/>
      <c r="AT47" s="226"/>
      <c r="AU47" s="361"/>
      <c r="AV47" s="222" t="s">
        <v>21</v>
      </c>
      <c r="AW47" s="222" t="s">
        <v>21</v>
      </c>
      <c r="AX47" s="222" t="s">
        <v>21</v>
      </c>
      <c r="AY47" s="222" t="s">
        <v>21</v>
      </c>
      <c r="AZ47" s="222" t="s">
        <v>21</v>
      </c>
      <c r="BA47" s="222" t="s">
        <v>21</v>
      </c>
      <c r="BB47" s="222" t="s">
        <v>21</v>
      </c>
      <c r="BC47" s="222" t="s">
        <v>21</v>
      </c>
      <c r="BD47" s="222" t="s">
        <v>21</v>
      </c>
      <c r="BE47" s="134"/>
    </row>
    <row r="48" spans="1:57" ht="22.5" customHeight="1" thickBot="1">
      <c r="A48" s="347"/>
      <c r="B48" s="317"/>
      <c r="C48" s="317"/>
      <c r="D48" s="104" t="s">
        <v>22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248"/>
      <c r="U48" s="134"/>
      <c r="V48" s="221" t="s">
        <v>21</v>
      </c>
      <c r="W48" s="221" t="s">
        <v>21</v>
      </c>
      <c r="X48" s="227"/>
      <c r="Y48" s="227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227"/>
      <c r="AR48" s="227"/>
      <c r="AS48" s="226"/>
      <c r="AT48" s="226"/>
      <c r="AU48" s="362"/>
      <c r="AV48" s="222" t="s">
        <v>21</v>
      </c>
      <c r="AW48" s="222" t="s">
        <v>21</v>
      </c>
      <c r="AX48" s="222" t="s">
        <v>21</v>
      </c>
      <c r="AY48" s="222" t="s">
        <v>21</v>
      </c>
      <c r="AZ48" s="222" t="s">
        <v>21</v>
      </c>
      <c r="BA48" s="222" t="s">
        <v>21</v>
      </c>
      <c r="BB48" s="222" t="s">
        <v>21</v>
      </c>
      <c r="BC48" s="222" t="s">
        <v>21</v>
      </c>
      <c r="BD48" s="222" t="s">
        <v>21</v>
      </c>
      <c r="BE48" s="134"/>
    </row>
    <row r="49" spans="1:57" ht="18.75" customHeight="1" thickBot="1">
      <c r="A49" s="347"/>
      <c r="B49" s="105" t="s">
        <v>48</v>
      </c>
      <c r="C49" s="157" t="s">
        <v>49</v>
      </c>
      <c r="D49" s="104" t="s">
        <v>20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248"/>
      <c r="U49" s="134"/>
      <c r="V49" s="221" t="s">
        <v>21</v>
      </c>
      <c r="W49" s="221" t="s">
        <v>21</v>
      </c>
      <c r="X49" s="227"/>
      <c r="Y49" s="227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227"/>
      <c r="AR49" s="227"/>
      <c r="AS49" s="226"/>
      <c r="AT49" s="226" t="s">
        <v>128</v>
      </c>
      <c r="AU49" s="250"/>
      <c r="AV49" s="222" t="s">
        <v>21</v>
      </c>
      <c r="AW49" s="222" t="s">
        <v>21</v>
      </c>
      <c r="AX49" s="222" t="s">
        <v>21</v>
      </c>
      <c r="AY49" s="222" t="s">
        <v>21</v>
      </c>
      <c r="AZ49" s="222" t="s">
        <v>21</v>
      </c>
      <c r="BA49" s="222" t="s">
        <v>21</v>
      </c>
      <c r="BB49" s="222" t="s">
        <v>21</v>
      </c>
      <c r="BC49" s="222" t="s">
        <v>21</v>
      </c>
      <c r="BD49" s="222" t="s">
        <v>21</v>
      </c>
      <c r="BE49" s="134"/>
    </row>
    <row r="50" spans="1:57" ht="15.75">
      <c r="A50" s="347"/>
      <c r="B50" s="320" t="s">
        <v>52</v>
      </c>
      <c r="C50" s="321"/>
      <c r="D50" s="322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71" t="s">
        <v>21</v>
      </c>
      <c r="W50" s="371" t="s">
        <v>21</v>
      </c>
      <c r="X50" s="369"/>
      <c r="Y50" s="369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9"/>
      <c r="AR50" s="369"/>
      <c r="AS50" s="369"/>
      <c r="AT50" s="369"/>
      <c r="AU50" s="369"/>
      <c r="AV50" s="363" t="s">
        <v>21</v>
      </c>
      <c r="AW50" s="363" t="s">
        <v>21</v>
      </c>
      <c r="AX50" s="363" t="s">
        <v>21</v>
      </c>
      <c r="AY50" s="363" t="s">
        <v>21</v>
      </c>
      <c r="AZ50" s="363" t="s">
        <v>21</v>
      </c>
      <c r="BA50" s="363" t="s">
        <v>21</v>
      </c>
      <c r="BB50" s="363" t="s">
        <v>21</v>
      </c>
      <c r="BC50" s="363" t="s">
        <v>21</v>
      </c>
      <c r="BD50" s="363" t="s">
        <v>21</v>
      </c>
      <c r="BE50" s="365"/>
    </row>
    <row r="51" spans="1:57" ht="16.5" thickBot="1">
      <c r="A51" s="347"/>
      <c r="B51" s="310" t="s">
        <v>53</v>
      </c>
      <c r="C51" s="311"/>
      <c r="D51" s="312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2"/>
      <c r="W51" s="372"/>
      <c r="X51" s="370"/>
      <c r="Y51" s="370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70"/>
      <c r="AR51" s="370"/>
      <c r="AS51" s="370"/>
      <c r="AT51" s="370"/>
      <c r="AU51" s="370"/>
      <c r="AV51" s="364"/>
      <c r="AW51" s="364"/>
      <c r="AX51" s="364"/>
      <c r="AY51" s="364"/>
      <c r="AZ51" s="364"/>
      <c r="BA51" s="364"/>
      <c r="BB51" s="364"/>
      <c r="BC51" s="364"/>
      <c r="BD51" s="364"/>
      <c r="BE51" s="366"/>
    </row>
    <row r="52" spans="1:57" ht="18.75" customHeight="1" thickBot="1">
      <c r="A52" s="347"/>
      <c r="B52" s="313" t="s">
        <v>54</v>
      </c>
      <c r="C52" s="314"/>
      <c r="D52" s="315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221" t="s">
        <v>21</v>
      </c>
      <c r="W52" s="221" t="s">
        <v>21</v>
      </c>
      <c r="X52" s="129"/>
      <c r="Y52" s="129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29"/>
      <c r="AR52" s="129"/>
      <c r="AS52" s="129"/>
      <c r="AT52" s="129"/>
      <c r="AU52" s="129"/>
      <c r="AV52" s="222" t="s">
        <v>21</v>
      </c>
      <c r="AW52" s="222" t="s">
        <v>21</v>
      </c>
      <c r="AX52" s="222" t="s">
        <v>21</v>
      </c>
      <c r="AY52" s="222" t="s">
        <v>21</v>
      </c>
      <c r="AZ52" s="222" t="s">
        <v>21</v>
      </c>
      <c r="BA52" s="222" t="s">
        <v>21</v>
      </c>
      <c r="BB52" s="222" t="s">
        <v>21</v>
      </c>
      <c r="BC52" s="222" t="s">
        <v>21</v>
      </c>
      <c r="BD52" s="222" t="s">
        <v>21</v>
      </c>
      <c r="BE52" s="235"/>
    </row>
    <row r="53" spans="1:57" ht="16.5" thickBot="1">
      <c r="A53" s="347"/>
      <c r="B53" s="313" t="s">
        <v>55</v>
      </c>
      <c r="C53" s="314"/>
      <c r="D53" s="315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221" t="s">
        <v>21</v>
      </c>
      <c r="W53" s="221" t="s">
        <v>21</v>
      </c>
      <c r="X53" s="129"/>
      <c r="Y53" s="129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29"/>
      <c r="AR53" s="129"/>
      <c r="AS53" s="129"/>
      <c r="AT53" s="129"/>
      <c r="AU53" s="129"/>
      <c r="AV53" s="222" t="s">
        <v>21</v>
      </c>
      <c r="AW53" s="222" t="s">
        <v>21</v>
      </c>
      <c r="AX53" s="222" t="s">
        <v>21</v>
      </c>
      <c r="AY53" s="222" t="s">
        <v>21</v>
      </c>
      <c r="AZ53" s="222" t="s">
        <v>21</v>
      </c>
      <c r="BA53" s="222" t="s">
        <v>21</v>
      </c>
      <c r="BB53" s="222" t="s">
        <v>21</v>
      </c>
      <c r="BC53" s="222" t="s">
        <v>21</v>
      </c>
      <c r="BD53" s="222" t="s">
        <v>21</v>
      </c>
      <c r="BE53" s="236"/>
    </row>
    <row r="54" spans="1:57" ht="21" customHeight="1" thickBot="1">
      <c r="A54" s="348"/>
      <c r="B54" s="313" t="s">
        <v>56</v>
      </c>
      <c r="C54" s="314"/>
      <c r="D54" s="315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237" t="s">
        <v>21</v>
      </c>
      <c r="W54" s="237" t="s">
        <v>21</v>
      </c>
      <c r="X54" s="69"/>
      <c r="Y54" s="69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69"/>
      <c r="AR54" s="69"/>
      <c r="AS54" s="69"/>
      <c r="AT54" s="69"/>
      <c r="AU54" s="69"/>
      <c r="AV54" s="238" t="s">
        <v>21</v>
      </c>
      <c r="AW54" s="238" t="s">
        <v>21</v>
      </c>
      <c r="AX54" s="238" t="s">
        <v>21</v>
      </c>
      <c r="AY54" s="238" t="s">
        <v>21</v>
      </c>
      <c r="AZ54" s="238" t="s">
        <v>21</v>
      </c>
      <c r="BA54" s="238" t="s">
        <v>21</v>
      </c>
      <c r="BB54" s="238" t="s">
        <v>21</v>
      </c>
      <c r="BC54" s="238" t="s">
        <v>21</v>
      </c>
      <c r="BD54" s="238" t="s">
        <v>21</v>
      </c>
      <c r="BE54" s="236"/>
    </row>
  </sheetData>
  <sheetProtection/>
  <mergeCells count="122">
    <mergeCell ref="A1:BE1"/>
    <mergeCell ref="A2:A4"/>
    <mergeCell ref="B2:B4"/>
    <mergeCell ref="C2:C4"/>
    <mergeCell ref="D2:D4"/>
    <mergeCell ref="N2:Q2"/>
    <mergeCell ref="BA2:BD2"/>
    <mergeCell ref="BE2:BE6"/>
    <mergeCell ref="E2:H2"/>
    <mergeCell ref="B9:B10"/>
    <mergeCell ref="C9:C10"/>
    <mergeCell ref="B17:B18"/>
    <mergeCell ref="C17:C18"/>
    <mergeCell ref="E3:BD3"/>
    <mergeCell ref="B11:B12"/>
    <mergeCell ref="C11:C12"/>
    <mergeCell ref="B13:B14"/>
    <mergeCell ref="C13:C14"/>
    <mergeCell ref="B15:B16"/>
    <mergeCell ref="C15:C16"/>
    <mergeCell ref="B21:B22"/>
    <mergeCell ref="C21:C22"/>
    <mergeCell ref="B23:B24"/>
    <mergeCell ref="C23:C24"/>
    <mergeCell ref="B19:B20"/>
    <mergeCell ref="C19:C20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50:D50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AK50:AK51"/>
    <mergeCell ref="Z50:Z51"/>
    <mergeCell ref="AA50:AA51"/>
    <mergeCell ref="AB50:AB51"/>
    <mergeCell ref="AC50:AC51"/>
    <mergeCell ref="AD50:AD51"/>
    <mergeCell ref="AE50:AE51"/>
    <mergeCell ref="AF50:AF51"/>
    <mergeCell ref="AG50:AG51"/>
    <mergeCell ref="AH50:AH51"/>
    <mergeCell ref="AI50:AI51"/>
    <mergeCell ref="AJ50:AJ51"/>
    <mergeCell ref="X50:X51"/>
    <mergeCell ref="Y50:Y51"/>
    <mergeCell ref="BB50:BB51"/>
    <mergeCell ref="AR50:AR51"/>
    <mergeCell ref="AS50:AS51"/>
    <mergeCell ref="AT50:AT51"/>
    <mergeCell ref="AU50:AU51"/>
    <mergeCell ref="AN50:AN51"/>
    <mergeCell ref="AO50:AO51"/>
    <mergeCell ref="AP50:AP51"/>
    <mergeCell ref="AQ50:AQ51"/>
    <mergeCell ref="BE50:BE51"/>
    <mergeCell ref="B51:D51"/>
    <mergeCell ref="B52:D52"/>
    <mergeCell ref="B53:D53"/>
    <mergeCell ref="BC50:BC51"/>
    <mergeCell ref="AV50:AV51"/>
    <mergeCell ref="AW50:AW51"/>
    <mergeCell ref="AL50:AL51"/>
    <mergeCell ref="AM50:AM51"/>
    <mergeCell ref="AX50:AX51"/>
    <mergeCell ref="AU45:AU48"/>
    <mergeCell ref="A5:BD5"/>
    <mergeCell ref="A7:A54"/>
    <mergeCell ref="B7:B8"/>
    <mergeCell ref="C7:C8"/>
    <mergeCell ref="BD50:BD51"/>
    <mergeCell ref="B54:D54"/>
    <mergeCell ref="AY50:AY51"/>
    <mergeCell ref="AZ50:AZ51"/>
    <mergeCell ref="BA50:BA51"/>
    <mergeCell ref="AS2:AU2"/>
    <mergeCell ref="J2:L2"/>
    <mergeCell ref="AE2:AH2"/>
    <mergeCell ref="AW2:AZ2"/>
    <mergeCell ref="AJ2:AL2"/>
    <mergeCell ref="AN2:AQ2"/>
    <mergeCell ref="AA2:AD2"/>
    <mergeCell ref="S2:U2"/>
    <mergeCell ref="W2:Z2"/>
  </mergeCells>
  <hyperlinks>
    <hyperlink ref="BE2" r:id="rId1" display="_ftn1"/>
  </hyperlinks>
  <printOptions/>
  <pageMargins left="0" right="0" top="0" bottom="0" header="0" footer="0"/>
  <pageSetup fitToHeight="1" fitToWidth="1" horizontalDpi="300" verticalDpi="300" orientation="landscape" paperSize="9" scale="47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64"/>
  <sheetViews>
    <sheetView view="pageBreakPreview" zoomScale="50" zoomScaleNormal="50" zoomScaleSheetLayoutView="50" zoomScalePageLayoutView="0" workbookViewId="0" topLeftCell="A1">
      <selection activeCell="AL18" sqref="AL18"/>
    </sheetView>
  </sheetViews>
  <sheetFormatPr defaultColWidth="9.140625" defaultRowHeight="15"/>
  <cols>
    <col min="1" max="1" width="6.57421875" style="0" customWidth="1"/>
    <col min="2" max="2" width="14.28125" style="120" customWidth="1"/>
    <col min="3" max="3" width="67.00390625" style="0" customWidth="1"/>
    <col min="4" max="4" width="12.57421875" style="120" customWidth="1"/>
    <col min="5" max="17" width="4.7109375" style="0" customWidth="1"/>
    <col min="18" max="21" width="4.7109375" style="13" customWidth="1"/>
    <col min="22" max="23" width="4.28125" style="13" customWidth="1"/>
    <col min="24" max="48" width="4.7109375" style="13" customWidth="1"/>
    <col min="49" max="54" width="3.140625" style="13" customWidth="1"/>
    <col min="55" max="56" width="3.140625" style="0" customWidth="1"/>
    <col min="57" max="57" width="11.00390625" style="0" customWidth="1"/>
    <col min="58" max="58" width="4.140625" style="62" customWidth="1"/>
    <col min="59" max="59" width="9.140625" style="62" customWidth="1"/>
  </cols>
  <sheetData>
    <row r="1" spans="1:57" ht="83.25" customHeight="1" thickBot="1">
      <c r="A1" s="421" t="s">
        <v>161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</row>
    <row r="2" spans="1:58" ht="96" customHeight="1" thickBot="1">
      <c r="A2" s="303" t="s">
        <v>0</v>
      </c>
      <c r="B2" s="303" t="s">
        <v>1</v>
      </c>
      <c r="C2" s="303" t="s">
        <v>2</v>
      </c>
      <c r="D2" s="303" t="s">
        <v>3</v>
      </c>
      <c r="E2" s="297" t="s">
        <v>4</v>
      </c>
      <c r="F2" s="298"/>
      <c r="G2" s="298"/>
      <c r="H2" s="299"/>
      <c r="I2" s="220" t="s">
        <v>152</v>
      </c>
      <c r="J2" s="297" t="s">
        <v>5</v>
      </c>
      <c r="K2" s="298"/>
      <c r="L2" s="298"/>
      <c r="M2" s="220" t="s">
        <v>153</v>
      </c>
      <c r="N2" s="297" t="s">
        <v>6</v>
      </c>
      <c r="O2" s="298"/>
      <c r="P2" s="298"/>
      <c r="Q2" s="299"/>
      <c r="R2" s="220" t="s">
        <v>154</v>
      </c>
      <c r="S2" s="298" t="s">
        <v>7</v>
      </c>
      <c r="T2" s="298"/>
      <c r="U2" s="299"/>
      <c r="V2" s="220" t="s">
        <v>155</v>
      </c>
      <c r="W2" s="297" t="s">
        <v>8</v>
      </c>
      <c r="X2" s="298"/>
      <c r="Y2" s="298"/>
      <c r="Z2" s="299"/>
      <c r="AA2" s="297" t="s">
        <v>9</v>
      </c>
      <c r="AB2" s="298"/>
      <c r="AC2" s="298"/>
      <c r="AD2" s="299"/>
      <c r="AE2" s="297" t="s">
        <v>10</v>
      </c>
      <c r="AF2" s="298"/>
      <c r="AG2" s="298"/>
      <c r="AH2" s="299"/>
      <c r="AI2" s="220" t="s">
        <v>156</v>
      </c>
      <c r="AJ2" s="297" t="s">
        <v>11</v>
      </c>
      <c r="AK2" s="298"/>
      <c r="AL2" s="299"/>
      <c r="AM2" s="220" t="s">
        <v>157</v>
      </c>
      <c r="AN2" s="297" t="s">
        <v>12</v>
      </c>
      <c r="AO2" s="298"/>
      <c r="AP2" s="298"/>
      <c r="AQ2" s="299"/>
      <c r="AR2" s="220" t="s">
        <v>158</v>
      </c>
      <c r="AS2" s="297" t="s">
        <v>13</v>
      </c>
      <c r="AT2" s="298"/>
      <c r="AU2" s="299"/>
      <c r="AV2" s="220" t="s">
        <v>159</v>
      </c>
      <c r="AW2" s="297" t="s">
        <v>14</v>
      </c>
      <c r="AX2" s="298"/>
      <c r="AY2" s="298"/>
      <c r="AZ2" s="299"/>
      <c r="BA2" s="297" t="s">
        <v>15</v>
      </c>
      <c r="BB2" s="298"/>
      <c r="BC2" s="298"/>
      <c r="BD2" s="299"/>
      <c r="BE2" s="349" t="s">
        <v>16</v>
      </c>
      <c r="BF2" s="110"/>
    </row>
    <row r="3" spans="1:58" ht="19.5" thickBot="1">
      <c r="A3" s="304"/>
      <c r="B3" s="304"/>
      <c r="C3" s="304"/>
      <c r="D3" s="304"/>
      <c r="E3" s="300" t="s">
        <v>17</v>
      </c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2"/>
      <c r="BE3" s="350"/>
      <c r="BF3" s="110"/>
    </row>
    <row r="4" spans="1:58" ht="32.25" customHeight="1" thickBot="1">
      <c r="A4" s="305"/>
      <c r="B4" s="305"/>
      <c r="C4" s="305"/>
      <c r="D4" s="305"/>
      <c r="E4" s="92">
        <v>36</v>
      </c>
      <c r="F4" s="92">
        <v>37</v>
      </c>
      <c r="G4" s="92">
        <v>38</v>
      </c>
      <c r="H4" s="92">
        <v>39</v>
      </c>
      <c r="I4" s="92">
        <v>40</v>
      </c>
      <c r="J4" s="92">
        <v>41</v>
      </c>
      <c r="K4" s="92">
        <v>42</v>
      </c>
      <c r="L4" s="93">
        <v>43</v>
      </c>
      <c r="M4" s="93">
        <v>44</v>
      </c>
      <c r="N4" s="93">
        <v>45</v>
      </c>
      <c r="O4" s="93">
        <v>46</v>
      </c>
      <c r="P4" s="93">
        <v>47</v>
      </c>
      <c r="Q4" s="93">
        <v>48</v>
      </c>
      <c r="R4" s="93">
        <v>49</v>
      </c>
      <c r="S4" s="93">
        <v>50</v>
      </c>
      <c r="T4" s="93">
        <v>51</v>
      </c>
      <c r="U4" s="93">
        <v>52</v>
      </c>
      <c r="V4" s="94">
        <v>1</v>
      </c>
      <c r="W4" s="94">
        <v>2</v>
      </c>
      <c r="X4" s="94">
        <v>3</v>
      </c>
      <c r="Y4" s="94">
        <v>4</v>
      </c>
      <c r="Z4" s="94">
        <v>5</v>
      </c>
      <c r="AA4" s="94">
        <v>6</v>
      </c>
      <c r="AB4" s="94">
        <v>7</v>
      </c>
      <c r="AC4" s="94">
        <v>8</v>
      </c>
      <c r="AD4" s="94">
        <v>9</v>
      </c>
      <c r="AE4" s="93">
        <v>10</v>
      </c>
      <c r="AF4" s="93">
        <v>11</v>
      </c>
      <c r="AG4" s="93">
        <v>12</v>
      </c>
      <c r="AH4" s="93">
        <v>13</v>
      </c>
      <c r="AI4" s="93">
        <v>14</v>
      </c>
      <c r="AJ4" s="93">
        <v>15</v>
      </c>
      <c r="AK4" s="93">
        <v>16</v>
      </c>
      <c r="AL4" s="93">
        <v>17</v>
      </c>
      <c r="AM4" s="93">
        <v>18</v>
      </c>
      <c r="AN4" s="93">
        <v>19</v>
      </c>
      <c r="AO4" s="93">
        <v>20</v>
      </c>
      <c r="AP4" s="93">
        <v>21</v>
      </c>
      <c r="AQ4" s="93">
        <v>22</v>
      </c>
      <c r="AR4" s="93">
        <v>23</v>
      </c>
      <c r="AS4" s="93">
        <v>24</v>
      </c>
      <c r="AT4" s="95">
        <v>25</v>
      </c>
      <c r="AU4" s="95">
        <v>26</v>
      </c>
      <c r="AV4" s="93">
        <v>27</v>
      </c>
      <c r="AW4" s="93">
        <v>28</v>
      </c>
      <c r="AX4" s="93">
        <v>29</v>
      </c>
      <c r="AY4" s="93">
        <v>30</v>
      </c>
      <c r="AZ4" s="93">
        <v>31</v>
      </c>
      <c r="BA4" s="93">
        <v>32</v>
      </c>
      <c r="BB4" s="93">
        <v>33</v>
      </c>
      <c r="BC4" s="93">
        <v>34</v>
      </c>
      <c r="BD4" s="93">
        <v>35</v>
      </c>
      <c r="BE4" s="350"/>
      <c r="BF4" s="110"/>
    </row>
    <row r="5" spans="1:58" ht="19.5" thickBot="1">
      <c r="A5" s="300" t="s">
        <v>18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2"/>
      <c r="BE5" s="350"/>
      <c r="BF5" s="110"/>
    </row>
    <row r="6" spans="1:58" ht="21.75" customHeight="1" thickBot="1">
      <c r="A6" s="70"/>
      <c r="B6" s="15"/>
      <c r="C6" s="15"/>
      <c r="D6" s="15"/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92">
        <v>7</v>
      </c>
      <c r="L6" s="92">
        <v>8</v>
      </c>
      <c r="M6" s="92">
        <v>9</v>
      </c>
      <c r="N6" s="92">
        <v>10</v>
      </c>
      <c r="O6" s="92">
        <v>11</v>
      </c>
      <c r="P6" s="92">
        <v>12</v>
      </c>
      <c r="Q6" s="92">
        <v>13</v>
      </c>
      <c r="R6" s="92">
        <v>14</v>
      </c>
      <c r="S6" s="92">
        <v>15</v>
      </c>
      <c r="T6" s="92">
        <v>16</v>
      </c>
      <c r="U6" s="92">
        <v>17</v>
      </c>
      <c r="V6" s="92">
        <v>18</v>
      </c>
      <c r="W6" s="92">
        <v>19</v>
      </c>
      <c r="X6" s="92">
        <v>20</v>
      </c>
      <c r="Y6" s="92">
        <v>21</v>
      </c>
      <c r="Z6" s="92">
        <v>22</v>
      </c>
      <c r="AA6" s="92">
        <v>23</v>
      </c>
      <c r="AB6" s="92">
        <v>24</v>
      </c>
      <c r="AC6" s="92">
        <v>25</v>
      </c>
      <c r="AD6" s="92">
        <v>26</v>
      </c>
      <c r="AE6" s="92">
        <v>27</v>
      </c>
      <c r="AF6" s="92">
        <v>28</v>
      </c>
      <c r="AG6" s="92">
        <v>29</v>
      </c>
      <c r="AH6" s="92">
        <v>30</v>
      </c>
      <c r="AI6" s="92">
        <v>31</v>
      </c>
      <c r="AJ6" s="92">
        <v>32</v>
      </c>
      <c r="AK6" s="92">
        <v>33</v>
      </c>
      <c r="AL6" s="92">
        <v>34</v>
      </c>
      <c r="AM6" s="92">
        <v>35</v>
      </c>
      <c r="AN6" s="92">
        <v>36</v>
      </c>
      <c r="AO6" s="92">
        <v>37</v>
      </c>
      <c r="AP6" s="92">
        <v>38</v>
      </c>
      <c r="AQ6" s="92">
        <v>39</v>
      </c>
      <c r="AR6" s="92">
        <v>40</v>
      </c>
      <c r="AS6" s="92">
        <v>41</v>
      </c>
      <c r="AT6" s="96">
        <v>42</v>
      </c>
      <c r="AU6" s="96">
        <v>43</v>
      </c>
      <c r="AV6" s="92">
        <v>44</v>
      </c>
      <c r="AW6" s="92">
        <v>45</v>
      </c>
      <c r="AX6" s="92">
        <v>46</v>
      </c>
      <c r="AY6" s="92">
        <v>47</v>
      </c>
      <c r="AZ6" s="92">
        <v>48</v>
      </c>
      <c r="BA6" s="92">
        <v>49</v>
      </c>
      <c r="BB6" s="92">
        <v>50</v>
      </c>
      <c r="BC6" s="92">
        <v>51</v>
      </c>
      <c r="BD6" s="92">
        <v>52</v>
      </c>
      <c r="BE6" s="351"/>
      <c r="BF6" s="110"/>
    </row>
    <row r="7" spans="1:58" ht="21" customHeight="1" thickBot="1">
      <c r="A7" s="346" t="s">
        <v>71</v>
      </c>
      <c r="B7" s="329" t="s">
        <v>19</v>
      </c>
      <c r="C7" s="416" t="s">
        <v>135</v>
      </c>
      <c r="D7" s="121" t="s">
        <v>20</v>
      </c>
      <c r="E7" s="160">
        <f>E9+E11+E13+E15</f>
        <v>8</v>
      </c>
      <c r="F7" s="160">
        <f aca="true" t="shared" si="0" ref="F7:U7">F9+F11+F13+F15</f>
        <v>6</v>
      </c>
      <c r="G7" s="160">
        <f t="shared" si="0"/>
        <v>8</v>
      </c>
      <c r="H7" s="160">
        <f t="shared" si="0"/>
        <v>6</v>
      </c>
      <c r="I7" s="160">
        <f t="shared" si="0"/>
        <v>8</v>
      </c>
      <c r="J7" s="160">
        <f t="shared" si="0"/>
        <v>6</v>
      </c>
      <c r="K7" s="160">
        <f t="shared" si="0"/>
        <v>8</v>
      </c>
      <c r="L7" s="160">
        <f t="shared" si="0"/>
        <v>6</v>
      </c>
      <c r="M7" s="160">
        <f t="shared" si="0"/>
        <v>8</v>
      </c>
      <c r="N7" s="160">
        <f t="shared" si="0"/>
        <v>6</v>
      </c>
      <c r="O7" s="160">
        <f t="shared" si="0"/>
        <v>8</v>
      </c>
      <c r="P7" s="160">
        <f t="shared" si="0"/>
        <v>6</v>
      </c>
      <c r="Q7" s="160">
        <f t="shared" si="0"/>
        <v>8</v>
      </c>
      <c r="R7" s="160">
        <f t="shared" si="0"/>
        <v>6</v>
      </c>
      <c r="S7" s="160">
        <f t="shared" si="0"/>
        <v>10</v>
      </c>
      <c r="T7" s="160">
        <f t="shared" si="0"/>
        <v>0</v>
      </c>
      <c r="U7" s="160">
        <f t="shared" si="0"/>
        <v>0</v>
      </c>
      <c r="V7" s="167" t="s">
        <v>21</v>
      </c>
      <c r="W7" s="167" t="s">
        <v>21</v>
      </c>
      <c r="X7" s="167">
        <f aca="true" t="shared" si="1" ref="X7:AV7">X9+X11+X13+X15</f>
        <v>8</v>
      </c>
      <c r="Y7" s="167">
        <f t="shared" si="1"/>
        <v>8</v>
      </c>
      <c r="Z7" s="167">
        <f t="shared" si="1"/>
        <v>8</v>
      </c>
      <c r="AA7" s="167">
        <f t="shared" si="1"/>
        <v>8</v>
      </c>
      <c r="AB7" s="167">
        <f t="shared" si="1"/>
        <v>8</v>
      </c>
      <c r="AC7" s="167">
        <f t="shared" si="1"/>
        <v>8</v>
      </c>
      <c r="AD7" s="167">
        <f t="shared" si="1"/>
        <v>8</v>
      </c>
      <c r="AE7" s="167">
        <f t="shared" si="1"/>
        <v>8</v>
      </c>
      <c r="AF7" s="167">
        <f t="shared" si="1"/>
        <v>8</v>
      </c>
      <c r="AG7" s="167">
        <f t="shared" si="1"/>
        <v>8</v>
      </c>
      <c r="AH7" s="167">
        <f t="shared" si="1"/>
        <v>8</v>
      </c>
      <c r="AI7" s="167">
        <f t="shared" si="1"/>
        <v>8</v>
      </c>
      <c r="AJ7" s="167">
        <f t="shared" si="1"/>
        <v>0</v>
      </c>
      <c r="AK7" s="167">
        <f t="shared" si="1"/>
        <v>0</v>
      </c>
      <c r="AL7" s="167">
        <f t="shared" si="1"/>
        <v>0</v>
      </c>
      <c r="AM7" s="167">
        <f t="shared" si="1"/>
        <v>0</v>
      </c>
      <c r="AN7" s="167">
        <f t="shared" si="1"/>
        <v>0</v>
      </c>
      <c r="AO7" s="167">
        <f t="shared" si="1"/>
        <v>0</v>
      </c>
      <c r="AP7" s="167">
        <f t="shared" si="1"/>
        <v>0</v>
      </c>
      <c r="AQ7" s="167">
        <f>AQ9+AQ11+AQ13+AQ15</f>
        <v>0</v>
      </c>
      <c r="AR7" s="167">
        <f>AR9+AR11+AR13+AR15</f>
        <v>0</v>
      </c>
      <c r="AS7" s="167">
        <f t="shared" si="1"/>
        <v>0</v>
      </c>
      <c r="AT7" s="167">
        <f t="shared" si="1"/>
        <v>0</v>
      </c>
      <c r="AU7" s="167">
        <f t="shared" si="1"/>
        <v>0</v>
      </c>
      <c r="AV7" s="167">
        <f t="shared" si="1"/>
        <v>0</v>
      </c>
      <c r="AW7" s="167" t="s">
        <v>21</v>
      </c>
      <c r="AX7" s="167" t="s">
        <v>21</v>
      </c>
      <c r="AY7" s="167" t="s">
        <v>21</v>
      </c>
      <c r="AZ7" s="167" t="s">
        <v>21</v>
      </c>
      <c r="BA7" s="167" t="s">
        <v>21</v>
      </c>
      <c r="BB7" s="167" t="s">
        <v>21</v>
      </c>
      <c r="BC7" s="160" t="s">
        <v>21</v>
      </c>
      <c r="BD7" s="175" t="s">
        <v>21</v>
      </c>
      <c r="BE7" s="161">
        <f>SUM(D7:BD7)</f>
        <v>204</v>
      </c>
      <c r="BF7" s="110"/>
    </row>
    <row r="8" spans="1:58" ht="20.25" customHeight="1" thickBot="1">
      <c r="A8" s="347"/>
      <c r="B8" s="330"/>
      <c r="C8" s="417"/>
      <c r="D8" s="122" t="s">
        <v>22</v>
      </c>
      <c r="E8" s="162">
        <f>E10+E12+E14+E16</f>
        <v>4</v>
      </c>
      <c r="F8" s="162">
        <f aca="true" t="shared" si="2" ref="F8:S8">F10+F12+F14+F16</f>
        <v>3</v>
      </c>
      <c r="G8" s="162">
        <f t="shared" si="2"/>
        <v>4</v>
      </c>
      <c r="H8" s="162">
        <f t="shared" si="2"/>
        <v>3</v>
      </c>
      <c r="I8" s="162">
        <f t="shared" si="2"/>
        <v>4</v>
      </c>
      <c r="J8" s="162">
        <f t="shared" si="2"/>
        <v>3</v>
      </c>
      <c r="K8" s="162">
        <f t="shared" si="2"/>
        <v>4</v>
      </c>
      <c r="L8" s="162">
        <f t="shared" si="2"/>
        <v>3</v>
      </c>
      <c r="M8" s="162">
        <f t="shared" si="2"/>
        <v>2</v>
      </c>
      <c r="N8" s="162">
        <f t="shared" si="2"/>
        <v>2</v>
      </c>
      <c r="O8" s="162">
        <f t="shared" si="2"/>
        <v>2</v>
      </c>
      <c r="P8" s="162">
        <f t="shared" si="2"/>
        <v>2</v>
      </c>
      <c r="Q8" s="162">
        <f t="shared" si="2"/>
        <v>2</v>
      </c>
      <c r="R8" s="162">
        <f t="shared" si="2"/>
        <v>2</v>
      </c>
      <c r="S8" s="162">
        <f t="shared" si="2"/>
        <v>2</v>
      </c>
      <c r="T8" s="176">
        <f aca="true" t="shared" si="3" ref="T8:AV8">T10+T12+T14+T16</f>
        <v>0</v>
      </c>
      <c r="U8" s="176">
        <f t="shared" si="3"/>
        <v>0</v>
      </c>
      <c r="V8" s="176" t="s">
        <v>21</v>
      </c>
      <c r="W8" s="176" t="s">
        <v>21</v>
      </c>
      <c r="X8" s="176">
        <f t="shared" si="3"/>
        <v>4</v>
      </c>
      <c r="Y8" s="176">
        <f t="shared" si="3"/>
        <v>4</v>
      </c>
      <c r="Z8" s="176">
        <f t="shared" si="3"/>
        <v>4</v>
      </c>
      <c r="AA8" s="176">
        <f t="shared" si="3"/>
        <v>4</v>
      </c>
      <c r="AB8" s="176">
        <f t="shared" si="3"/>
        <v>4</v>
      </c>
      <c r="AC8" s="176">
        <f t="shared" si="3"/>
        <v>4</v>
      </c>
      <c r="AD8" s="176">
        <f t="shared" si="3"/>
        <v>4</v>
      </c>
      <c r="AE8" s="176">
        <f t="shared" si="3"/>
        <v>4</v>
      </c>
      <c r="AF8" s="176">
        <f t="shared" si="3"/>
        <v>2</v>
      </c>
      <c r="AG8" s="176">
        <f t="shared" si="3"/>
        <v>2</v>
      </c>
      <c r="AH8" s="176">
        <f t="shared" si="3"/>
        <v>2</v>
      </c>
      <c r="AI8" s="176">
        <f t="shared" si="3"/>
        <v>2</v>
      </c>
      <c r="AJ8" s="176">
        <f t="shared" si="3"/>
        <v>0</v>
      </c>
      <c r="AK8" s="176">
        <f t="shared" si="3"/>
        <v>0</v>
      </c>
      <c r="AL8" s="176">
        <f t="shared" si="3"/>
        <v>0</v>
      </c>
      <c r="AM8" s="176">
        <f t="shared" si="3"/>
        <v>0</v>
      </c>
      <c r="AN8" s="176">
        <f t="shared" si="3"/>
        <v>0</v>
      </c>
      <c r="AO8" s="176">
        <f t="shared" si="3"/>
        <v>0</v>
      </c>
      <c r="AP8" s="176">
        <f t="shared" si="3"/>
        <v>0</v>
      </c>
      <c r="AQ8" s="176">
        <f>AQ10+AQ12+AQ14+AQ16</f>
        <v>0</v>
      </c>
      <c r="AR8" s="176">
        <f>AR10+AR12+AR14+AR16</f>
        <v>0</v>
      </c>
      <c r="AS8" s="176">
        <f t="shared" si="3"/>
        <v>0</v>
      </c>
      <c r="AT8" s="176">
        <f t="shared" si="3"/>
        <v>0</v>
      </c>
      <c r="AU8" s="176">
        <f t="shared" si="3"/>
        <v>0</v>
      </c>
      <c r="AV8" s="176">
        <f t="shared" si="3"/>
        <v>0</v>
      </c>
      <c r="AW8" s="176" t="s">
        <v>21</v>
      </c>
      <c r="AX8" s="176" t="s">
        <v>21</v>
      </c>
      <c r="AY8" s="176" t="s">
        <v>21</v>
      </c>
      <c r="AZ8" s="176" t="s">
        <v>21</v>
      </c>
      <c r="BA8" s="176" t="s">
        <v>21</v>
      </c>
      <c r="BB8" s="176" t="s">
        <v>21</v>
      </c>
      <c r="BC8" s="162" t="s">
        <v>21</v>
      </c>
      <c r="BD8" s="175" t="s">
        <v>21</v>
      </c>
      <c r="BE8" s="163">
        <f aca="true" t="shared" si="4" ref="BE8:BE59">SUM(D8:BD8)</f>
        <v>82</v>
      </c>
      <c r="BF8" s="110"/>
    </row>
    <row r="9" spans="1:58" ht="16.5" customHeight="1" thickBot="1">
      <c r="A9" s="347"/>
      <c r="B9" s="358" t="s">
        <v>23</v>
      </c>
      <c r="C9" s="418" t="s">
        <v>24</v>
      </c>
      <c r="D9" s="123" t="s">
        <v>20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/>
      <c r="S9" s="165"/>
      <c r="T9" s="242"/>
      <c r="U9" s="241"/>
      <c r="V9" s="167" t="s">
        <v>21</v>
      </c>
      <c r="W9" s="167" t="s">
        <v>21</v>
      </c>
      <c r="X9" s="165">
        <v>4</v>
      </c>
      <c r="Y9" s="165">
        <v>4</v>
      </c>
      <c r="Z9" s="165">
        <v>4</v>
      </c>
      <c r="AA9" s="165">
        <v>4</v>
      </c>
      <c r="AB9" s="165">
        <v>4</v>
      </c>
      <c r="AC9" s="165">
        <v>4</v>
      </c>
      <c r="AD9" s="165">
        <v>4</v>
      </c>
      <c r="AE9" s="165">
        <v>4</v>
      </c>
      <c r="AF9" s="165">
        <v>4</v>
      </c>
      <c r="AG9" s="165">
        <v>4</v>
      </c>
      <c r="AH9" s="165">
        <v>4</v>
      </c>
      <c r="AI9" s="165">
        <v>4</v>
      </c>
      <c r="AJ9" s="178"/>
      <c r="AK9" s="178"/>
      <c r="AL9" s="241"/>
      <c r="AM9" s="241"/>
      <c r="AN9" s="241"/>
      <c r="AO9" s="241"/>
      <c r="AP9" s="241"/>
      <c r="AQ9" s="241"/>
      <c r="AR9" s="242"/>
      <c r="AS9" s="177"/>
      <c r="AT9" s="177"/>
      <c r="AU9" s="182"/>
      <c r="AV9" s="182"/>
      <c r="AW9" s="180" t="s">
        <v>21</v>
      </c>
      <c r="AX9" s="180" t="s">
        <v>21</v>
      </c>
      <c r="AY9" s="180" t="s">
        <v>21</v>
      </c>
      <c r="AZ9" s="180" t="s">
        <v>21</v>
      </c>
      <c r="BA9" s="180" t="s">
        <v>21</v>
      </c>
      <c r="BB9" s="180" t="s">
        <v>21</v>
      </c>
      <c r="BC9" s="181" t="s">
        <v>21</v>
      </c>
      <c r="BD9" s="175" t="s">
        <v>21</v>
      </c>
      <c r="BE9" s="163">
        <f t="shared" si="4"/>
        <v>48</v>
      </c>
      <c r="BF9" s="110"/>
    </row>
    <row r="10" spans="1:58" ht="16.5" customHeight="1" thickBot="1">
      <c r="A10" s="347"/>
      <c r="B10" s="359"/>
      <c r="C10" s="419"/>
      <c r="D10" s="123" t="s">
        <v>22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5"/>
      <c r="S10" s="165"/>
      <c r="T10" s="242"/>
      <c r="U10" s="241"/>
      <c r="V10" s="167" t="s">
        <v>21</v>
      </c>
      <c r="W10" s="167" t="s">
        <v>21</v>
      </c>
      <c r="X10" s="178">
        <v>2</v>
      </c>
      <c r="Y10" s="178"/>
      <c r="Z10" s="178">
        <v>2</v>
      </c>
      <c r="AA10" s="178"/>
      <c r="AB10" s="178">
        <v>2</v>
      </c>
      <c r="AC10" s="178"/>
      <c r="AD10" s="178">
        <v>2</v>
      </c>
      <c r="AE10" s="178"/>
      <c r="AF10" s="178"/>
      <c r="AG10" s="178"/>
      <c r="AH10" s="178"/>
      <c r="AI10" s="178"/>
      <c r="AJ10" s="178"/>
      <c r="AK10" s="178"/>
      <c r="AL10" s="241"/>
      <c r="AM10" s="241"/>
      <c r="AN10" s="241"/>
      <c r="AO10" s="241"/>
      <c r="AP10" s="241"/>
      <c r="AQ10" s="241"/>
      <c r="AR10" s="242"/>
      <c r="AS10" s="177"/>
      <c r="AT10" s="177"/>
      <c r="AU10" s="177"/>
      <c r="AV10" s="182"/>
      <c r="AW10" s="180" t="s">
        <v>21</v>
      </c>
      <c r="AX10" s="180" t="s">
        <v>21</v>
      </c>
      <c r="AY10" s="180" t="s">
        <v>21</v>
      </c>
      <c r="AZ10" s="180" t="s">
        <v>21</v>
      </c>
      <c r="BA10" s="180" t="s">
        <v>21</v>
      </c>
      <c r="BB10" s="180" t="s">
        <v>21</v>
      </c>
      <c r="BC10" s="181" t="s">
        <v>21</v>
      </c>
      <c r="BD10" s="175" t="s">
        <v>21</v>
      </c>
      <c r="BE10" s="163">
        <f t="shared" si="4"/>
        <v>8</v>
      </c>
      <c r="BF10" s="110"/>
    </row>
    <row r="11" spans="1:58" ht="16.5" customHeight="1" thickBot="1">
      <c r="A11" s="347"/>
      <c r="B11" s="358" t="s">
        <v>25</v>
      </c>
      <c r="C11" s="418" t="s">
        <v>26</v>
      </c>
      <c r="D11" s="123" t="s">
        <v>20</v>
      </c>
      <c r="E11" s="164">
        <v>4</v>
      </c>
      <c r="F11" s="164">
        <v>2</v>
      </c>
      <c r="G11" s="164">
        <v>4</v>
      </c>
      <c r="H11" s="164">
        <v>2</v>
      </c>
      <c r="I11" s="164">
        <v>4</v>
      </c>
      <c r="J11" s="164">
        <v>2</v>
      </c>
      <c r="K11" s="164">
        <v>4</v>
      </c>
      <c r="L11" s="164">
        <v>2</v>
      </c>
      <c r="M11" s="164">
        <v>4</v>
      </c>
      <c r="N11" s="164">
        <v>2</v>
      </c>
      <c r="O11" s="164">
        <v>4</v>
      </c>
      <c r="P11" s="164">
        <v>2</v>
      </c>
      <c r="Q11" s="165">
        <v>4</v>
      </c>
      <c r="R11" s="165">
        <v>2</v>
      </c>
      <c r="S11" s="165">
        <v>6</v>
      </c>
      <c r="T11" s="242"/>
      <c r="U11" s="241"/>
      <c r="V11" s="167" t="s">
        <v>21</v>
      </c>
      <c r="W11" s="167" t="s">
        <v>21</v>
      </c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78"/>
      <c r="AK11" s="178"/>
      <c r="AL11" s="241"/>
      <c r="AM11" s="241"/>
      <c r="AN11" s="241"/>
      <c r="AO11" s="241"/>
      <c r="AP11" s="241"/>
      <c r="AQ11" s="241"/>
      <c r="AR11" s="242"/>
      <c r="AS11" s="177"/>
      <c r="AT11" s="177"/>
      <c r="AU11" s="177"/>
      <c r="AV11" s="182"/>
      <c r="AW11" s="180" t="s">
        <v>21</v>
      </c>
      <c r="AX11" s="180" t="s">
        <v>21</v>
      </c>
      <c r="AY11" s="180" t="s">
        <v>21</v>
      </c>
      <c r="AZ11" s="180" t="s">
        <v>21</v>
      </c>
      <c r="BA11" s="180" t="s">
        <v>21</v>
      </c>
      <c r="BB11" s="180" t="s">
        <v>21</v>
      </c>
      <c r="BC11" s="181" t="s">
        <v>21</v>
      </c>
      <c r="BD11" s="175" t="s">
        <v>21</v>
      </c>
      <c r="BE11" s="163">
        <f t="shared" si="4"/>
        <v>48</v>
      </c>
      <c r="BF11" s="110"/>
    </row>
    <row r="12" spans="1:58" ht="16.5" customHeight="1" thickBot="1">
      <c r="A12" s="347"/>
      <c r="B12" s="359"/>
      <c r="C12" s="419"/>
      <c r="D12" s="123" t="s">
        <v>22</v>
      </c>
      <c r="E12" s="164">
        <v>2</v>
      </c>
      <c r="F12" s="164"/>
      <c r="G12" s="164">
        <v>2</v>
      </c>
      <c r="H12" s="164"/>
      <c r="I12" s="164">
        <v>2</v>
      </c>
      <c r="J12" s="164"/>
      <c r="K12" s="164">
        <v>2</v>
      </c>
      <c r="L12" s="164"/>
      <c r="M12" s="164"/>
      <c r="N12" s="164"/>
      <c r="O12" s="164"/>
      <c r="P12" s="164"/>
      <c r="Q12" s="165"/>
      <c r="R12" s="165"/>
      <c r="S12" s="165"/>
      <c r="T12" s="242"/>
      <c r="U12" s="241"/>
      <c r="V12" s="167" t="s">
        <v>21</v>
      </c>
      <c r="W12" s="167" t="s">
        <v>21</v>
      </c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78"/>
      <c r="AK12" s="178"/>
      <c r="AL12" s="241"/>
      <c r="AM12" s="241"/>
      <c r="AN12" s="241"/>
      <c r="AO12" s="241"/>
      <c r="AP12" s="241"/>
      <c r="AQ12" s="241"/>
      <c r="AR12" s="242"/>
      <c r="AS12" s="177"/>
      <c r="AT12" s="177"/>
      <c r="AU12" s="177"/>
      <c r="AV12" s="182"/>
      <c r="AW12" s="180" t="s">
        <v>21</v>
      </c>
      <c r="AX12" s="180" t="s">
        <v>21</v>
      </c>
      <c r="AY12" s="180" t="s">
        <v>21</v>
      </c>
      <c r="AZ12" s="180" t="s">
        <v>21</v>
      </c>
      <c r="BA12" s="180" t="s">
        <v>21</v>
      </c>
      <c r="BB12" s="180" t="s">
        <v>21</v>
      </c>
      <c r="BC12" s="181" t="s">
        <v>21</v>
      </c>
      <c r="BD12" s="175" t="s">
        <v>21</v>
      </c>
      <c r="BE12" s="163">
        <f t="shared" si="4"/>
        <v>8</v>
      </c>
      <c r="BF12" s="110"/>
    </row>
    <row r="13" spans="1:58" ht="16.5" customHeight="1" thickBot="1">
      <c r="A13" s="347"/>
      <c r="B13" s="358" t="s">
        <v>28</v>
      </c>
      <c r="C13" s="418" t="s">
        <v>58</v>
      </c>
      <c r="D13" s="123" t="s">
        <v>20</v>
      </c>
      <c r="E13" s="164">
        <v>2</v>
      </c>
      <c r="F13" s="164">
        <v>2</v>
      </c>
      <c r="G13" s="164">
        <v>2</v>
      </c>
      <c r="H13" s="164">
        <v>2</v>
      </c>
      <c r="I13" s="164">
        <v>2</v>
      </c>
      <c r="J13" s="164">
        <v>2</v>
      </c>
      <c r="K13" s="164">
        <v>2</v>
      </c>
      <c r="L13" s="164">
        <v>2</v>
      </c>
      <c r="M13" s="164">
        <v>2</v>
      </c>
      <c r="N13" s="164">
        <v>2</v>
      </c>
      <c r="O13" s="164">
        <v>2</v>
      </c>
      <c r="P13" s="164">
        <v>2</v>
      </c>
      <c r="Q13" s="164">
        <v>2</v>
      </c>
      <c r="R13" s="165">
        <v>2</v>
      </c>
      <c r="S13" s="165">
        <v>2</v>
      </c>
      <c r="T13" s="242"/>
      <c r="U13" s="241"/>
      <c r="V13" s="167" t="s">
        <v>21</v>
      </c>
      <c r="W13" s="167" t="s">
        <v>21</v>
      </c>
      <c r="X13" s="165">
        <v>2</v>
      </c>
      <c r="Y13" s="165">
        <v>2</v>
      </c>
      <c r="Z13" s="165">
        <v>2</v>
      </c>
      <c r="AA13" s="165">
        <v>2</v>
      </c>
      <c r="AB13" s="165">
        <v>2</v>
      </c>
      <c r="AC13" s="165">
        <v>2</v>
      </c>
      <c r="AD13" s="165">
        <v>2</v>
      </c>
      <c r="AE13" s="165">
        <v>2</v>
      </c>
      <c r="AF13" s="165">
        <v>2</v>
      </c>
      <c r="AG13" s="165">
        <v>2</v>
      </c>
      <c r="AH13" s="165">
        <v>2</v>
      </c>
      <c r="AI13" s="165">
        <v>2</v>
      </c>
      <c r="AJ13" s="178"/>
      <c r="AK13" s="178"/>
      <c r="AL13" s="241"/>
      <c r="AM13" s="241"/>
      <c r="AN13" s="241"/>
      <c r="AO13" s="241"/>
      <c r="AP13" s="241"/>
      <c r="AQ13" s="241"/>
      <c r="AR13" s="242"/>
      <c r="AS13" s="177"/>
      <c r="AT13" s="177"/>
      <c r="AU13" s="177"/>
      <c r="AV13" s="182"/>
      <c r="AW13" s="180" t="s">
        <v>21</v>
      </c>
      <c r="AX13" s="180" t="s">
        <v>21</v>
      </c>
      <c r="AY13" s="180" t="s">
        <v>21</v>
      </c>
      <c r="AZ13" s="180" t="s">
        <v>21</v>
      </c>
      <c r="BA13" s="180" t="s">
        <v>21</v>
      </c>
      <c r="BB13" s="180" t="s">
        <v>21</v>
      </c>
      <c r="BC13" s="181" t="s">
        <v>21</v>
      </c>
      <c r="BD13" s="175" t="s">
        <v>21</v>
      </c>
      <c r="BE13" s="163">
        <f t="shared" si="4"/>
        <v>54</v>
      </c>
      <c r="BF13" s="110"/>
    </row>
    <row r="14" spans="1:58" ht="16.5" customHeight="1" thickBot="1">
      <c r="A14" s="347"/>
      <c r="B14" s="359"/>
      <c r="C14" s="419"/>
      <c r="D14" s="123" t="s">
        <v>22</v>
      </c>
      <c r="E14" s="164"/>
      <c r="F14" s="164">
        <v>1</v>
      </c>
      <c r="G14" s="164"/>
      <c r="H14" s="164">
        <v>1</v>
      </c>
      <c r="I14" s="164"/>
      <c r="J14" s="164">
        <v>1</v>
      </c>
      <c r="K14" s="164"/>
      <c r="L14" s="164">
        <v>1</v>
      </c>
      <c r="M14" s="164"/>
      <c r="N14" s="164"/>
      <c r="O14" s="164"/>
      <c r="P14" s="164"/>
      <c r="Q14" s="164"/>
      <c r="R14" s="165"/>
      <c r="S14" s="165"/>
      <c r="T14" s="242"/>
      <c r="U14" s="241"/>
      <c r="V14" s="167" t="s">
        <v>21</v>
      </c>
      <c r="W14" s="167" t="s">
        <v>21</v>
      </c>
      <c r="X14" s="165"/>
      <c r="Y14" s="165">
        <v>2</v>
      </c>
      <c r="Z14" s="165"/>
      <c r="AA14" s="165">
        <v>2</v>
      </c>
      <c r="AB14" s="165"/>
      <c r="AC14" s="165">
        <v>2</v>
      </c>
      <c r="AD14" s="165"/>
      <c r="AE14" s="165">
        <v>2</v>
      </c>
      <c r="AF14" s="165"/>
      <c r="AG14" s="165"/>
      <c r="AH14" s="165"/>
      <c r="AI14" s="165"/>
      <c r="AJ14" s="178"/>
      <c r="AK14" s="178"/>
      <c r="AL14" s="241"/>
      <c r="AM14" s="241"/>
      <c r="AN14" s="241"/>
      <c r="AO14" s="241"/>
      <c r="AP14" s="241"/>
      <c r="AQ14" s="241"/>
      <c r="AR14" s="242"/>
      <c r="AS14" s="177"/>
      <c r="AT14" s="177"/>
      <c r="AU14" s="177"/>
      <c r="AV14" s="182"/>
      <c r="AW14" s="180" t="s">
        <v>21</v>
      </c>
      <c r="AX14" s="180" t="s">
        <v>21</v>
      </c>
      <c r="AY14" s="180" t="s">
        <v>21</v>
      </c>
      <c r="AZ14" s="180" t="s">
        <v>21</v>
      </c>
      <c r="BA14" s="180" t="s">
        <v>21</v>
      </c>
      <c r="BB14" s="180" t="s">
        <v>21</v>
      </c>
      <c r="BC14" s="181" t="s">
        <v>21</v>
      </c>
      <c r="BD14" s="175" t="s">
        <v>21</v>
      </c>
      <c r="BE14" s="163">
        <f t="shared" si="4"/>
        <v>12</v>
      </c>
      <c r="BF14" s="110"/>
    </row>
    <row r="15" spans="1:58" ht="16.5" customHeight="1" thickBot="1">
      <c r="A15" s="347"/>
      <c r="B15" s="358" t="s">
        <v>28</v>
      </c>
      <c r="C15" s="418" t="s">
        <v>29</v>
      </c>
      <c r="D15" s="123" t="s">
        <v>20</v>
      </c>
      <c r="E15" s="164">
        <v>2</v>
      </c>
      <c r="F15" s="164">
        <v>2</v>
      </c>
      <c r="G15" s="164">
        <v>2</v>
      </c>
      <c r="H15" s="164">
        <v>2</v>
      </c>
      <c r="I15" s="164">
        <v>2</v>
      </c>
      <c r="J15" s="164">
        <v>2</v>
      </c>
      <c r="K15" s="164">
        <v>2</v>
      </c>
      <c r="L15" s="164">
        <v>2</v>
      </c>
      <c r="M15" s="164">
        <v>2</v>
      </c>
      <c r="N15" s="164">
        <v>2</v>
      </c>
      <c r="O15" s="164">
        <v>2</v>
      </c>
      <c r="P15" s="164">
        <v>2</v>
      </c>
      <c r="Q15" s="164">
        <v>2</v>
      </c>
      <c r="R15" s="165">
        <v>2</v>
      </c>
      <c r="S15" s="165">
        <v>2</v>
      </c>
      <c r="T15" s="242"/>
      <c r="U15" s="241"/>
      <c r="V15" s="167" t="s">
        <v>21</v>
      </c>
      <c r="W15" s="167" t="s">
        <v>21</v>
      </c>
      <c r="X15" s="165">
        <v>2</v>
      </c>
      <c r="Y15" s="165">
        <v>2</v>
      </c>
      <c r="Z15" s="165">
        <v>2</v>
      </c>
      <c r="AA15" s="165">
        <v>2</v>
      </c>
      <c r="AB15" s="165">
        <v>2</v>
      </c>
      <c r="AC15" s="165">
        <v>2</v>
      </c>
      <c r="AD15" s="165">
        <v>2</v>
      </c>
      <c r="AE15" s="165">
        <v>2</v>
      </c>
      <c r="AF15" s="165">
        <v>2</v>
      </c>
      <c r="AG15" s="165">
        <v>2</v>
      </c>
      <c r="AH15" s="165">
        <v>2</v>
      </c>
      <c r="AI15" s="165">
        <v>2</v>
      </c>
      <c r="AJ15" s="178"/>
      <c r="AK15" s="178"/>
      <c r="AL15" s="241"/>
      <c r="AM15" s="241"/>
      <c r="AN15" s="241"/>
      <c r="AO15" s="241"/>
      <c r="AP15" s="241"/>
      <c r="AQ15" s="241"/>
      <c r="AR15" s="242"/>
      <c r="AS15" s="177"/>
      <c r="AT15" s="177"/>
      <c r="AU15" s="182"/>
      <c r="AV15" s="182"/>
      <c r="AW15" s="180" t="s">
        <v>21</v>
      </c>
      <c r="AX15" s="180" t="s">
        <v>21</v>
      </c>
      <c r="AY15" s="180" t="s">
        <v>21</v>
      </c>
      <c r="AZ15" s="180" t="s">
        <v>21</v>
      </c>
      <c r="BA15" s="180" t="s">
        <v>21</v>
      </c>
      <c r="BB15" s="180" t="s">
        <v>21</v>
      </c>
      <c r="BC15" s="181" t="s">
        <v>21</v>
      </c>
      <c r="BD15" s="175" t="s">
        <v>21</v>
      </c>
      <c r="BE15" s="163">
        <f t="shared" si="4"/>
        <v>54</v>
      </c>
      <c r="BF15" s="110"/>
    </row>
    <row r="16" spans="1:58" ht="16.5" customHeight="1" thickBot="1">
      <c r="A16" s="347"/>
      <c r="B16" s="359"/>
      <c r="C16" s="419"/>
      <c r="D16" s="123" t="s">
        <v>22</v>
      </c>
      <c r="E16" s="164">
        <v>2</v>
      </c>
      <c r="F16" s="164">
        <v>2</v>
      </c>
      <c r="G16" s="164">
        <v>2</v>
      </c>
      <c r="H16" s="164">
        <v>2</v>
      </c>
      <c r="I16" s="164">
        <v>2</v>
      </c>
      <c r="J16" s="164">
        <v>2</v>
      </c>
      <c r="K16" s="164">
        <v>2</v>
      </c>
      <c r="L16" s="164">
        <v>2</v>
      </c>
      <c r="M16" s="164">
        <v>2</v>
      </c>
      <c r="N16" s="164">
        <v>2</v>
      </c>
      <c r="O16" s="164">
        <v>2</v>
      </c>
      <c r="P16" s="164">
        <v>2</v>
      </c>
      <c r="Q16" s="164">
        <v>2</v>
      </c>
      <c r="R16" s="164">
        <v>2</v>
      </c>
      <c r="S16" s="164">
        <v>2</v>
      </c>
      <c r="T16" s="242"/>
      <c r="U16" s="241"/>
      <c r="V16" s="167" t="s">
        <v>21</v>
      </c>
      <c r="W16" s="167" t="s">
        <v>21</v>
      </c>
      <c r="X16" s="165">
        <v>2</v>
      </c>
      <c r="Y16" s="165">
        <v>2</v>
      </c>
      <c r="Z16" s="165">
        <v>2</v>
      </c>
      <c r="AA16" s="165">
        <v>2</v>
      </c>
      <c r="AB16" s="165">
        <v>2</v>
      </c>
      <c r="AC16" s="165">
        <v>2</v>
      </c>
      <c r="AD16" s="165">
        <v>2</v>
      </c>
      <c r="AE16" s="165">
        <v>2</v>
      </c>
      <c r="AF16" s="165">
        <v>2</v>
      </c>
      <c r="AG16" s="165">
        <v>2</v>
      </c>
      <c r="AH16" s="165">
        <v>2</v>
      </c>
      <c r="AI16" s="165">
        <v>2</v>
      </c>
      <c r="AJ16" s="179"/>
      <c r="AK16" s="179"/>
      <c r="AL16" s="244"/>
      <c r="AM16" s="244"/>
      <c r="AN16" s="244"/>
      <c r="AO16" s="244"/>
      <c r="AP16" s="244"/>
      <c r="AQ16" s="244"/>
      <c r="AR16" s="243"/>
      <c r="AS16" s="182"/>
      <c r="AT16" s="182"/>
      <c r="AU16" s="182"/>
      <c r="AV16" s="182"/>
      <c r="AW16" s="180" t="s">
        <v>21</v>
      </c>
      <c r="AX16" s="180" t="s">
        <v>21</v>
      </c>
      <c r="AY16" s="180" t="s">
        <v>21</v>
      </c>
      <c r="AZ16" s="180" t="s">
        <v>21</v>
      </c>
      <c r="BA16" s="180" t="s">
        <v>21</v>
      </c>
      <c r="BB16" s="180" t="s">
        <v>21</v>
      </c>
      <c r="BC16" s="181" t="s">
        <v>21</v>
      </c>
      <c r="BD16" s="175" t="s">
        <v>21</v>
      </c>
      <c r="BE16" s="163">
        <f t="shared" si="4"/>
        <v>54</v>
      </c>
      <c r="BF16" s="110"/>
    </row>
    <row r="17" spans="1:58" ht="18" customHeight="1" thickBot="1">
      <c r="A17" s="347"/>
      <c r="B17" s="329" t="s">
        <v>35</v>
      </c>
      <c r="C17" s="414" t="s">
        <v>36</v>
      </c>
      <c r="D17" s="122" t="s">
        <v>20</v>
      </c>
      <c r="E17" s="162">
        <f aca="true" t="shared" si="5" ref="E17:U17">E19+E27</f>
        <v>28</v>
      </c>
      <c r="F17" s="162">
        <f t="shared" si="5"/>
        <v>30</v>
      </c>
      <c r="G17" s="162">
        <f t="shared" si="5"/>
        <v>28</v>
      </c>
      <c r="H17" s="162">
        <f t="shared" si="5"/>
        <v>30</v>
      </c>
      <c r="I17" s="162">
        <f t="shared" si="5"/>
        <v>28</v>
      </c>
      <c r="J17" s="162">
        <f t="shared" si="5"/>
        <v>30</v>
      </c>
      <c r="K17" s="162">
        <f t="shared" si="5"/>
        <v>28</v>
      </c>
      <c r="L17" s="162">
        <f t="shared" si="5"/>
        <v>30</v>
      </c>
      <c r="M17" s="162">
        <f t="shared" si="5"/>
        <v>28</v>
      </c>
      <c r="N17" s="162">
        <f t="shared" si="5"/>
        <v>30</v>
      </c>
      <c r="O17" s="162">
        <f t="shared" si="5"/>
        <v>28</v>
      </c>
      <c r="P17" s="162">
        <f t="shared" si="5"/>
        <v>30</v>
      </c>
      <c r="Q17" s="162">
        <f t="shared" si="5"/>
        <v>28</v>
      </c>
      <c r="R17" s="162">
        <f t="shared" si="5"/>
        <v>30</v>
      </c>
      <c r="S17" s="162">
        <f t="shared" si="5"/>
        <v>26</v>
      </c>
      <c r="T17" s="242">
        <f t="shared" si="5"/>
        <v>0</v>
      </c>
      <c r="U17" s="176">
        <f t="shared" si="5"/>
        <v>36</v>
      </c>
      <c r="V17" s="176" t="s">
        <v>21</v>
      </c>
      <c r="W17" s="176" t="s">
        <v>21</v>
      </c>
      <c r="X17" s="176">
        <f aca="true" t="shared" si="6" ref="X17:AV17">X19+X27</f>
        <v>28</v>
      </c>
      <c r="Y17" s="176">
        <f t="shared" si="6"/>
        <v>28</v>
      </c>
      <c r="Z17" s="176">
        <f t="shared" si="6"/>
        <v>28</v>
      </c>
      <c r="AA17" s="176">
        <f t="shared" si="6"/>
        <v>28</v>
      </c>
      <c r="AB17" s="176">
        <f t="shared" si="6"/>
        <v>28</v>
      </c>
      <c r="AC17" s="176">
        <f t="shared" si="6"/>
        <v>28</v>
      </c>
      <c r="AD17" s="176">
        <f t="shared" si="6"/>
        <v>28</v>
      </c>
      <c r="AE17" s="176">
        <f t="shared" si="6"/>
        <v>28</v>
      </c>
      <c r="AF17" s="176">
        <f t="shared" si="6"/>
        <v>28</v>
      </c>
      <c r="AG17" s="176">
        <f t="shared" si="6"/>
        <v>28</v>
      </c>
      <c r="AH17" s="176">
        <f t="shared" si="6"/>
        <v>28</v>
      </c>
      <c r="AI17" s="176">
        <f t="shared" si="6"/>
        <v>28</v>
      </c>
      <c r="AJ17" s="176">
        <f t="shared" si="6"/>
        <v>36</v>
      </c>
      <c r="AK17" s="176">
        <f t="shared" si="6"/>
        <v>36</v>
      </c>
      <c r="AL17" s="176">
        <f t="shared" si="6"/>
        <v>36</v>
      </c>
      <c r="AM17" s="176">
        <f t="shared" si="6"/>
        <v>36</v>
      </c>
      <c r="AN17" s="176">
        <f t="shared" si="6"/>
        <v>36</v>
      </c>
      <c r="AO17" s="176">
        <f t="shared" si="6"/>
        <v>36</v>
      </c>
      <c r="AP17" s="176">
        <f t="shared" si="6"/>
        <v>36</v>
      </c>
      <c r="AQ17" s="176">
        <f>AQ19+AQ27</f>
        <v>36</v>
      </c>
      <c r="AR17" s="242">
        <f>AR19+AR27</f>
        <v>0</v>
      </c>
      <c r="AS17" s="176">
        <f t="shared" si="6"/>
        <v>36</v>
      </c>
      <c r="AT17" s="176">
        <f t="shared" si="6"/>
        <v>36</v>
      </c>
      <c r="AU17" s="176">
        <f t="shared" si="6"/>
        <v>36</v>
      </c>
      <c r="AV17" s="176">
        <f t="shared" si="6"/>
        <v>36</v>
      </c>
      <c r="AW17" s="176" t="s">
        <v>21</v>
      </c>
      <c r="AX17" s="176" t="s">
        <v>21</v>
      </c>
      <c r="AY17" s="176" t="s">
        <v>21</v>
      </c>
      <c r="AZ17" s="176" t="s">
        <v>21</v>
      </c>
      <c r="BA17" s="176" t="s">
        <v>21</v>
      </c>
      <c r="BB17" s="176" t="s">
        <v>21</v>
      </c>
      <c r="BC17" s="162" t="s">
        <v>21</v>
      </c>
      <c r="BD17" s="175" t="s">
        <v>21</v>
      </c>
      <c r="BE17" s="163">
        <f t="shared" si="4"/>
        <v>1236</v>
      </c>
      <c r="BF17" s="110"/>
    </row>
    <row r="18" spans="1:58" ht="18" customHeight="1" thickBot="1">
      <c r="A18" s="347"/>
      <c r="B18" s="330"/>
      <c r="C18" s="415"/>
      <c r="D18" s="122" t="s">
        <v>22</v>
      </c>
      <c r="E18" s="162">
        <f aca="true" t="shared" si="7" ref="E18:U18">E20+E28</f>
        <v>14</v>
      </c>
      <c r="F18" s="162">
        <f t="shared" si="7"/>
        <v>15</v>
      </c>
      <c r="G18" s="162">
        <f t="shared" si="7"/>
        <v>14</v>
      </c>
      <c r="H18" s="162">
        <f t="shared" si="7"/>
        <v>15</v>
      </c>
      <c r="I18" s="162">
        <f t="shared" si="7"/>
        <v>14</v>
      </c>
      <c r="J18" s="162">
        <f t="shared" si="7"/>
        <v>15</v>
      </c>
      <c r="K18" s="162">
        <f t="shared" si="7"/>
        <v>14</v>
      </c>
      <c r="L18" s="162">
        <f t="shared" si="7"/>
        <v>15</v>
      </c>
      <c r="M18" s="162">
        <f t="shared" si="7"/>
        <v>14</v>
      </c>
      <c r="N18" s="162">
        <f t="shared" si="7"/>
        <v>15</v>
      </c>
      <c r="O18" s="162">
        <f t="shared" si="7"/>
        <v>14</v>
      </c>
      <c r="P18" s="162">
        <f t="shared" si="7"/>
        <v>15</v>
      </c>
      <c r="Q18" s="162">
        <f t="shared" si="7"/>
        <v>14</v>
      </c>
      <c r="R18" s="162">
        <f t="shared" si="7"/>
        <v>15</v>
      </c>
      <c r="S18" s="162">
        <f t="shared" si="7"/>
        <v>13</v>
      </c>
      <c r="T18" s="242">
        <f t="shared" si="7"/>
        <v>0</v>
      </c>
      <c r="U18" s="176">
        <f t="shared" si="7"/>
        <v>0</v>
      </c>
      <c r="V18" s="176" t="s">
        <v>21</v>
      </c>
      <c r="W18" s="176" t="s">
        <v>21</v>
      </c>
      <c r="X18" s="176">
        <f aca="true" t="shared" si="8" ref="X18:AV18">X20+X28</f>
        <v>14</v>
      </c>
      <c r="Y18" s="176">
        <f t="shared" si="8"/>
        <v>14</v>
      </c>
      <c r="Z18" s="176">
        <f t="shared" si="8"/>
        <v>14</v>
      </c>
      <c r="AA18" s="176">
        <f t="shared" si="8"/>
        <v>14</v>
      </c>
      <c r="AB18" s="176">
        <f t="shared" si="8"/>
        <v>14</v>
      </c>
      <c r="AC18" s="176">
        <f t="shared" si="8"/>
        <v>14</v>
      </c>
      <c r="AD18" s="176">
        <f t="shared" si="8"/>
        <v>14</v>
      </c>
      <c r="AE18" s="176">
        <f t="shared" si="8"/>
        <v>14</v>
      </c>
      <c r="AF18" s="176">
        <f t="shared" si="8"/>
        <v>14</v>
      </c>
      <c r="AG18" s="176">
        <f t="shared" si="8"/>
        <v>14</v>
      </c>
      <c r="AH18" s="176">
        <f t="shared" si="8"/>
        <v>14</v>
      </c>
      <c r="AI18" s="176">
        <f t="shared" si="8"/>
        <v>14</v>
      </c>
      <c r="AJ18" s="176">
        <f t="shared" si="8"/>
        <v>18</v>
      </c>
      <c r="AK18" s="176">
        <f t="shared" si="8"/>
        <v>18</v>
      </c>
      <c r="AL18" s="176">
        <f t="shared" si="8"/>
        <v>0</v>
      </c>
      <c r="AM18" s="176">
        <f t="shared" si="8"/>
        <v>0</v>
      </c>
      <c r="AN18" s="176">
        <f t="shared" si="8"/>
        <v>0</v>
      </c>
      <c r="AO18" s="176">
        <f t="shared" si="8"/>
        <v>0</v>
      </c>
      <c r="AP18" s="176">
        <f t="shared" si="8"/>
        <v>0</v>
      </c>
      <c r="AQ18" s="176">
        <f>AQ20+AQ28</f>
        <v>0</v>
      </c>
      <c r="AR18" s="242">
        <f>AR20+AR28</f>
        <v>0</v>
      </c>
      <c r="AS18" s="176">
        <f t="shared" si="8"/>
        <v>0</v>
      </c>
      <c r="AT18" s="176">
        <f t="shared" si="8"/>
        <v>0</v>
      </c>
      <c r="AU18" s="176">
        <f t="shared" si="8"/>
        <v>0</v>
      </c>
      <c r="AV18" s="176">
        <f t="shared" si="8"/>
        <v>0</v>
      </c>
      <c r="AW18" s="176" t="s">
        <v>21</v>
      </c>
      <c r="AX18" s="176" t="s">
        <v>21</v>
      </c>
      <c r="AY18" s="176" t="s">
        <v>21</v>
      </c>
      <c r="AZ18" s="176" t="s">
        <v>21</v>
      </c>
      <c r="BA18" s="176" t="s">
        <v>21</v>
      </c>
      <c r="BB18" s="176" t="s">
        <v>21</v>
      </c>
      <c r="BC18" s="162" t="s">
        <v>21</v>
      </c>
      <c r="BD18" s="175" t="s">
        <v>21</v>
      </c>
      <c r="BE18" s="163">
        <f t="shared" si="4"/>
        <v>420</v>
      </c>
      <c r="BF18" s="110"/>
    </row>
    <row r="19" spans="1:59" s="9" customFormat="1" ht="18" customHeight="1" thickBot="1">
      <c r="A19" s="347"/>
      <c r="B19" s="329" t="s">
        <v>37</v>
      </c>
      <c r="C19" s="414" t="s">
        <v>38</v>
      </c>
      <c r="D19" s="121" t="s">
        <v>20</v>
      </c>
      <c r="E19" s="160">
        <f>E21+E23+E25</f>
        <v>10</v>
      </c>
      <c r="F19" s="160">
        <f aca="true" t="shared" si="9" ref="F19:S19">F21+F23+F25</f>
        <v>10</v>
      </c>
      <c r="G19" s="160">
        <f t="shared" si="9"/>
        <v>10</v>
      </c>
      <c r="H19" s="160">
        <f t="shared" si="9"/>
        <v>10</v>
      </c>
      <c r="I19" s="160">
        <f t="shared" si="9"/>
        <v>10</v>
      </c>
      <c r="J19" s="160">
        <f t="shared" si="9"/>
        <v>10</v>
      </c>
      <c r="K19" s="160">
        <f t="shared" si="9"/>
        <v>10</v>
      </c>
      <c r="L19" s="160">
        <f t="shared" si="9"/>
        <v>10</v>
      </c>
      <c r="M19" s="160">
        <f t="shared" si="9"/>
        <v>10</v>
      </c>
      <c r="N19" s="160">
        <f t="shared" si="9"/>
        <v>10</v>
      </c>
      <c r="O19" s="160">
        <f t="shared" si="9"/>
        <v>10</v>
      </c>
      <c r="P19" s="160">
        <f t="shared" si="9"/>
        <v>10</v>
      </c>
      <c r="Q19" s="160">
        <f t="shared" si="9"/>
        <v>10</v>
      </c>
      <c r="R19" s="160">
        <f t="shared" si="9"/>
        <v>10</v>
      </c>
      <c r="S19" s="160">
        <f t="shared" si="9"/>
        <v>12</v>
      </c>
      <c r="T19" s="242">
        <f aca="true" t="shared" si="10" ref="T19:AV19">T21+T23+T25</f>
        <v>0</v>
      </c>
      <c r="U19" s="167">
        <f t="shared" si="10"/>
        <v>0</v>
      </c>
      <c r="V19" s="167" t="s">
        <v>21</v>
      </c>
      <c r="W19" s="167" t="s">
        <v>21</v>
      </c>
      <c r="X19" s="167">
        <f t="shared" si="10"/>
        <v>2</v>
      </c>
      <c r="Y19" s="167">
        <f t="shared" si="10"/>
        <v>2</v>
      </c>
      <c r="Z19" s="167">
        <f t="shared" si="10"/>
        <v>2</v>
      </c>
      <c r="AA19" s="167">
        <f t="shared" si="10"/>
        <v>2</v>
      </c>
      <c r="AB19" s="167">
        <f t="shared" si="10"/>
        <v>2</v>
      </c>
      <c r="AC19" s="167">
        <f t="shared" si="10"/>
        <v>2</v>
      </c>
      <c r="AD19" s="167">
        <f t="shared" si="10"/>
        <v>2</v>
      </c>
      <c r="AE19" s="167">
        <f t="shared" si="10"/>
        <v>2</v>
      </c>
      <c r="AF19" s="167">
        <f t="shared" si="10"/>
        <v>2</v>
      </c>
      <c r="AG19" s="167">
        <f t="shared" si="10"/>
        <v>2</v>
      </c>
      <c r="AH19" s="167">
        <f t="shared" si="10"/>
        <v>2</v>
      </c>
      <c r="AI19" s="167">
        <f t="shared" si="10"/>
        <v>2</v>
      </c>
      <c r="AJ19" s="167">
        <f t="shared" si="10"/>
        <v>0</v>
      </c>
      <c r="AK19" s="167">
        <f t="shared" si="10"/>
        <v>0</v>
      </c>
      <c r="AL19" s="167">
        <f t="shared" si="10"/>
        <v>0</v>
      </c>
      <c r="AM19" s="167">
        <f t="shared" si="10"/>
        <v>0</v>
      </c>
      <c r="AN19" s="167">
        <f t="shared" si="10"/>
        <v>0</v>
      </c>
      <c r="AO19" s="167">
        <f t="shared" si="10"/>
        <v>0</v>
      </c>
      <c r="AP19" s="167">
        <f t="shared" si="10"/>
        <v>0</v>
      </c>
      <c r="AQ19" s="167">
        <f>AQ21+AQ23+AQ25</f>
        <v>0</v>
      </c>
      <c r="AR19" s="242">
        <f>AR21+AR23+AR25</f>
        <v>0</v>
      </c>
      <c r="AS19" s="167">
        <f t="shared" si="10"/>
        <v>0</v>
      </c>
      <c r="AT19" s="167">
        <f t="shared" si="10"/>
        <v>0</v>
      </c>
      <c r="AU19" s="167">
        <f t="shared" si="10"/>
        <v>0</v>
      </c>
      <c r="AV19" s="167">
        <f t="shared" si="10"/>
        <v>0</v>
      </c>
      <c r="AW19" s="167" t="s">
        <v>21</v>
      </c>
      <c r="AX19" s="167" t="s">
        <v>21</v>
      </c>
      <c r="AY19" s="167" t="s">
        <v>21</v>
      </c>
      <c r="AZ19" s="167" t="s">
        <v>21</v>
      </c>
      <c r="BA19" s="167" t="s">
        <v>21</v>
      </c>
      <c r="BB19" s="167" t="s">
        <v>21</v>
      </c>
      <c r="BC19" s="160" t="s">
        <v>21</v>
      </c>
      <c r="BD19" s="175" t="s">
        <v>21</v>
      </c>
      <c r="BE19" s="163">
        <f t="shared" si="4"/>
        <v>176</v>
      </c>
      <c r="BF19" s="110"/>
      <c r="BG19" s="63"/>
    </row>
    <row r="20" spans="1:59" s="9" customFormat="1" ht="18" customHeight="1" thickBot="1">
      <c r="A20" s="347"/>
      <c r="B20" s="330"/>
      <c r="C20" s="415"/>
      <c r="D20" s="121" t="s">
        <v>22</v>
      </c>
      <c r="E20" s="160">
        <f>E22+E24+E26</f>
        <v>5</v>
      </c>
      <c r="F20" s="160">
        <f aca="true" t="shared" si="11" ref="F20:S20">F22+F24+F26</f>
        <v>5</v>
      </c>
      <c r="G20" s="160">
        <f t="shared" si="11"/>
        <v>5</v>
      </c>
      <c r="H20" s="160">
        <f t="shared" si="11"/>
        <v>5</v>
      </c>
      <c r="I20" s="160">
        <f t="shared" si="11"/>
        <v>5</v>
      </c>
      <c r="J20" s="160">
        <f t="shared" si="11"/>
        <v>5</v>
      </c>
      <c r="K20" s="160">
        <f t="shared" si="11"/>
        <v>5</v>
      </c>
      <c r="L20" s="160">
        <f t="shared" si="11"/>
        <v>5</v>
      </c>
      <c r="M20" s="160">
        <f t="shared" si="11"/>
        <v>5</v>
      </c>
      <c r="N20" s="160">
        <f t="shared" si="11"/>
        <v>5</v>
      </c>
      <c r="O20" s="160">
        <f t="shared" si="11"/>
        <v>5</v>
      </c>
      <c r="P20" s="160">
        <f t="shared" si="11"/>
        <v>5</v>
      </c>
      <c r="Q20" s="160">
        <f t="shared" si="11"/>
        <v>5</v>
      </c>
      <c r="R20" s="160">
        <f t="shared" si="11"/>
        <v>5</v>
      </c>
      <c r="S20" s="160">
        <f t="shared" si="11"/>
        <v>6</v>
      </c>
      <c r="T20" s="242">
        <f aca="true" t="shared" si="12" ref="T20:AV20">T22+T24+T26</f>
        <v>0</v>
      </c>
      <c r="U20" s="167">
        <f t="shared" si="12"/>
        <v>0</v>
      </c>
      <c r="V20" s="167" t="s">
        <v>21</v>
      </c>
      <c r="W20" s="167" t="s">
        <v>21</v>
      </c>
      <c r="X20" s="167">
        <f t="shared" si="12"/>
        <v>1</v>
      </c>
      <c r="Y20" s="167">
        <f t="shared" si="12"/>
        <v>1</v>
      </c>
      <c r="Z20" s="167">
        <f t="shared" si="12"/>
        <v>1</v>
      </c>
      <c r="AA20" s="167">
        <f t="shared" si="12"/>
        <v>1</v>
      </c>
      <c r="AB20" s="167">
        <f t="shared" si="12"/>
        <v>1</v>
      </c>
      <c r="AC20" s="167">
        <f t="shared" si="12"/>
        <v>1</v>
      </c>
      <c r="AD20" s="167">
        <f t="shared" si="12"/>
        <v>1</v>
      </c>
      <c r="AE20" s="167">
        <f t="shared" si="12"/>
        <v>1</v>
      </c>
      <c r="AF20" s="167">
        <f t="shared" si="12"/>
        <v>1</v>
      </c>
      <c r="AG20" s="167">
        <f t="shared" si="12"/>
        <v>1</v>
      </c>
      <c r="AH20" s="167">
        <f t="shared" si="12"/>
        <v>1</v>
      </c>
      <c r="AI20" s="167">
        <f t="shared" si="12"/>
        <v>1</v>
      </c>
      <c r="AJ20" s="167">
        <f t="shared" si="12"/>
        <v>0</v>
      </c>
      <c r="AK20" s="167">
        <f t="shared" si="12"/>
        <v>0</v>
      </c>
      <c r="AL20" s="167">
        <f t="shared" si="12"/>
        <v>0</v>
      </c>
      <c r="AM20" s="167">
        <f t="shared" si="12"/>
        <v>0</v>
      </c>
      <c r="AN20" s="167">
        <f t="shared" si="12"/>
        <v>0</v>
      </c>
      <c r="AO20" s="167">
        <f t="shared" si="12"/>
        <v>0</v>
      </c>
      <c r="AP20" s="167">
        <f t="shared" si="12"/>
        <v>0</v>
      </c>
      <c r="AQ20" s="167">
        <f>AQ22+AQ24+AQ26</f>
        <v>0</v>
      </c>
      <c r="AR20" s="242">
        <f>AR22+AR24+AR26</f>
        <v>0</v>
      </c>
      <c r="AS20" s="167">
        <f t="shared" si="12"/>
        <v>0</v>
      </c>
      <c r="AT20" s="167">
        <f t="shared" si="12"/>
        <v>0</v>
      </c>
      <c r="AU20" s="167">
        <f t="shared" si="12"/>
        <v>0</v>
      </c>
      <c r="AV20" s="167">
        <f t="shared" si="12"/>
        <v>0</v>
      </c>
      <c r="AW20" s="167" t="s">
        <v>21</v>
      </c>
      <c r="AX20" s="167" t="s">
        <v>21</v>
      </c>
      <c r="AY20" s="167" t="s">
        <v>21</v>
      </c>
      <c r="AZ20" s="167" t="s">
        <v>21</v>
      </c>
      <c r="BA20" s="167" t="s">
        <v>21</v>
      </c>
      <c r="BB20" s="167" t="s">
        <v>21</v>
      </c>
      <c r="BC20" s="160" t="s">
        <v>21</v>
      </c>
      <c r="BD20" s="175" t="s">
        <v>21</v>
      </c>
      <c r="BE20" s="163">
        <f>SUM(D20:BD20)</f>
        <v>88</v>
      </c>
      <c r="BF20" s="110"/>
      <c r="BG20" s="63"/>
    </row>
    <row r="21" spans="1:58" ht="18" customHeight="1" thickBot="1">
      <c r="A21" s="347"/>
      <c r="B21" s="420" t="s">
        <v>42</v>
      </c>
      <c r="C21" s="412" t="s">
        <v>92</v>
      </c>
      <c r="D21" s="123" t="s">
        <v>20</v>
      </c>
      <c r="E21" s="163">
        <v>4</v>
      </c>
      <c r="F21" s="163">
        <v>4</v>
      </c>
      <c r="G21" s="163">
        <v>4</v>
      </c>
      <c r="H21" s="163">
        <v>4</v>
      </c>
      <c r="I21" s="163">
        <v>4</v>
      </c>
      <c r="J21" s="163">
        <v>4</v>
      </c>
      <c r="K21" s="163">
        <v>4</v>
      </c>
      <c r="L21" s="163">
        <v>4</v>
      </c>
      <c r="M21" s="163">
        <v>4</v>
      </c>
      <c r="N21" s="163">
        <v>4</v>
      </c>
      <c r="O21" s="163">
        <v>4</v>
      </c>
      <c r="P21" s="163">
        <v>4</v>
      </c>
      <c r="Q21" s="163">
        <v>4</v>
      </c>
      <c r="R21" s="178">
        <v>4</v>
      </c>
      <c r="S21" s="178">
        <v>6</v>
      </c>
      <c r="T21" s="242"/>
      <c r="U21" s="241"/>
      <c r="V21" s="167" t="s">
        <v>21</v>
      </c>
      <c r="W21" s="167" t="s">
        <v>21</v>
      </c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78"/>
      <c r="AK21" s="178"/>
      <c r="AL21" s="178"/>
      <c r="AM21" s="178"/>
      <c r="AN21" s="178"/>
      <c r="AO21" s="178"/>
      <c r="AP21" s="178"/>
      <c r="AQ21" s="178"/>
      <c r="AR21" s="242"/>
      <c r="AS21" s="178"/>
      <c r="AT21" s="178"/>
      <c r="AU21" s="179"/>
      <c r="AV21" s="183"/>
      <c r="AW21" s="180" t="s">
        <v>21</v>
      </c>
      <c r="AX21" s="180" t="s">
        <v>21</v>
      </c>
      <c r="AY21" s="180" t="s">
        <v>21</v>
      </c>
      <c r="AZ21" s="180" t="s">
        <v>21</v>
      </c>
      <c r="BA21" s="180" t="s">
        <v>21</v>
      </c>
      <c r="BB21" s="180" t="s">
        <v>21</v>
      </c>
      <c r="BC21" s="181" t="s">
        <v>21</v>
      </c>
      <c r="BD21" s="175" t="s">
        <v>21</v>
      </c>
      <c r="BE21" s="163">
        <f t="shared" si="4"/>
        <v>62</v>
      </c>
      <c r="BF21" s="110"/>
    </row>
    <row r="22" spans="1:58" ht="18" customHeight="1" thickBot="1">
      <c r="A22" s="347"/>
      <c r="B22" s="359"/>
      <c r="C22" s="413"/>
      <c r="D22" s="123" t="s">
        <v>22</v>
      </c>
      <c r="E22" s="164">
        <v>2</v>
      </c>
      <c r="F22" s="164">
        <v>2</v>
      </c>
      <c r="G22" s="164">
        <v>2</v>
      </c>
      <c r="H22" s="164">
        <v>2</v>
      </c>
      <c r="I22" s="164">
        <v>2</v>
      </c>
      <c r="J22" s="164">
        <v>2</v>
      </c>
      <c r="K22" s="164">
        <v>2</v>
      </c>
      <c r="L22" s="164">
        <v>2</v>
      </c>
      <c r="M22" s="164">
        <v>2</v>
      </c>
      <c r="N22" s="164">
        <v>2</v>
      </c>
      <c r="O22" s="164">
        <v>2</v>
      </c>
      <c r="P22" s="164">
        <v>2</v>
      </c>
      <c r="Q22" s="164">
        <v>2</v>
      </c>
      <c r="R22" s="165">
        <v>2</v>
      </c>
      <c r="S22" s="165">
        <v>3</v>
      </c>
      <c r="T22" s="242"/>
      <c r="U22" s="241"/>
      <c r="V22" s="167" t="s">
        <v>21</v>
      </c>
      <c r="W22" s="167" t="s">
        <v>21</v>
      </c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78"/>
      <c r="AK22" s="178"/>
      <c r="AL22" s="178"/>
      <c r="AM22" s="178"/>
      <c r="AN22" s="178"/>
      <c r="AO22" s="178"/>
      <c r="AP22" s="178"/>
      <c r="AQ22" s="178"/>
      <c r="AR22" s="242"/>
      <c r="AS22" s="178"/>
      <c r="AT22" s="178"/>
      <c r="AU22" s="179"/>
      <c r="AV22" s="183"/>
      <c r="AW22" s="180" t="s">
        <v>21</v>
      </c>
      <c r="AX22" s="180" t="s">
        <v>21</v>
      </c>
      <c r="AY22" s="180" t="s">
        <v>21</v>
      </c>
      <c r="AZ22" s="180" t="s">
        <v>21</v>
      </c>
      <c r="BA22" s="180" t="s">
        <v>21</v>
      </c>
      <c r="BB22" s="180" t="s">
        <v>21</v>
      </c>
      <c r="BC22" s="181" t="s">
        <v>21</v>
      </c>
      <c r="BD22" s="175" t="s">
        <v>21</v>
      </c>
      <c r="BE22" s="163">
        <f t="shared" si="4"/>
        <v>31</v>
      </c>
      <c r="BF22" s="110"/>
    </row>
    <row r="23" spans="1:58" ht="18" customHeight="1" thickBot="1">
      <c r="A23" s="347"/>
      <c r="B23" s="420" t="s">
        <v>93</v>
      </c>
      <c r="C23" s="412" t="s">
        <v>43</v>
      </c>
      <c r="D23" s="123" t="s">
        <v>20</v>
      </c>
      <c r="E23" s="164">
        <v>2</v>
      </c>
      <c r="F23" s="164">
        <v>2</v>
      </c>
      <c r="G23" s="164">
        <v>2</v>
      </c>
      <c r="H23" s="164">
        <v>2</v>
      </c>
      <c r="I23" s="164">
        <v>2</v>
      </c>
      <c r="J23" s="164">
        <v>2</v>
      </c>
      <c r="K23" s="164">
        <v>2</v>
      </c>
      <c r="L23" s="164">
        <v>2</v>
      </c>
      <c r="M23" s="164">
        <v>2</v>
      </c>
      <c r="N23" s="164">
        <v>2</v>
      </c>
      <c r="O23" s="164">
        <v>2</v>
      </c>
      <c r="P23" s="164">
        <v>2</v>
      </c>
      <c r="Q23" s="164">
        <v>2</v>
      </c>
      <c r="R23" s="165">
        <v>2</v>
      </c>
      <c r="S23" s="165">
        <v>2</v>
      </c>
      <c r="T23" s="242"/>
      <c r="U23" s="241"/>
      <c r="V23" s="167" t="s">
        <v>21</v>
      </c>
      <c r="W23" s="167" t="s">
        <v>21</v>
      </c>
      <c r="X23" s="165">
        <v>2</v>
      </c>
      <c r="Y23" s="165">
        <v>2</v>
      </c>
      <c r="Z23" s="165">
        <v>2</v>
      </c>
      <c r="AA23" s="165">
        <v>2</v>
      </c>
      <c r="AB23" s="165">
        <v>2</v>
      </c>
      <c r="AC23" s="165">
        <v>2</v>
      </c>
      <c r="AD23" s="165">
        <v>2</v>
      </c>
      <c r="AE23" s="165">
        <v>2</v>
      </c>
      <c r="AF23" s="165">
        <v>2</v>
      </c>
      <c r="AG23" s="165">
        <v>2</v>
      </c>
      <c r="AH23" s="165">
        <v>2</v>
      </c>
      <c r="AI23" s="165">
        <v>2</v>
      </c>
      <c r="AJ23" s="178"/>
      <c r="AK23" s="178"/>
      <c r="AL23" s="178"/>
      <c r="AM23" s="178"/>
      <c r="AN23" s="178"/>
      <c r="AO23" s="178"/>
      <c r="AP23" s="178"/>
      <c r="AQ23" s="178"/>
      <c r="AR23" s="242"/>
      <c r="AS23" s="178"/>
      <c r="AT23" s="178"/>
      <c r="AU23" s="179"/>
      <c r="AV23" s="183"/>
      <c r="AW23" s="180" t="s">
        <v>21</v>
      </c>
      <c r="AX23" s="180" t="s">
        <v>21</v>
      </c>
      <c r="AY23" s="180" t="s">
        <v>21</v>
      </c>
      <c r="AZ23" s="180" t="s">
        <v>21</v>
      </c>
      <c r="BA23" s="180" t="s">
        <v>21</v>
      </c>
      <c r="BB23" s="180" t="s">
        <v>21</v>
      </c>
      <c r="BC23" s="181" t="s">
        <v>21</v>
      </c>
      <c r="BD23" s="175" t="s">
        <v>21</v>
      </c>
      <c r="BE23" s="163">
        <f t="shared" si="4"/>
        <v>54</v>
      </c>
      <c r="BF23" s="110"/>
    </row>
    <row r="24" spans="1:58" ht="18" customHeight="1" thickBot="1">
      <c r="A24" s="347"/>
      <c r="B24" s="359"/>
      <c r="C24" s="413"/>
      <c r="D24" s="123" t="s">
        <v>22</v>
      </c>
      <c r="E24" s="164">
        <v>1</v>
      </c>
      <c r="F24" s="164">
        <v>1</v>
      </c>
      <c r="G24" s="164">
        <v>1</v>
      </c>
      <c r="H24" s="164">
        <v>1</v>
      </c>
      <c r="I24" s="164">
        <v>1</v>
      </c>
      <c r="J24" s="164">
        <v>1</v>
      </c>
      <c r="K24" s="164">
        <v>1</v>
      </c>
      <c r="L24" s="164">
        <v>1</v>
      </c>
      <c r="M24" s="164">
        <v>1</v>
      </c>
      <c r="N24" s="164">
        <v>1</v>
      </c>
      <c r="O24" s="164">
        <v>1</v>
      </c>
      <c r="P24" s="164">
        <v>1</v>
      </c>
      <c r="Q24" s="164">
        <v>1</v>
      </c>
      <c r="R24" s="165">
        <v>1</v>
      </c>
      <c r="S24" s="165">
        <v>1</v>
      </c>
      <c r="T24" s="242"/>
      <c r="U24" s="241"/>
      <c r="V24" s="167" t="s">
        <v>21</v>
      </c>
      <c r="W24" s="167" t="s">
        <v>21</v>
      </c>
      <c r="X24" s="165">
        <v>1</v>
      </c>
      <c r="Y24" s="165">
        <v>1</v>
      </c>
      <c r="Z24" s="165">
        <v>1</v>
      </c>
      <c r="AA24" s="165">
        <v>1</v>
      </c>
      <c r="AB24" s="165">
        <v>1</v>
      </c>
      <c r="AC24" s="165">
        <v>1</v>
      </c>
      <c r="AD24" s="165">
        <v>1</v>
      </c>
      <c r="AE24" s="165">
        <v>1</v>
      </c>
      <c r="AF24" s="165">
        <v>1</v>
      </c>
      <c r="AG24" s="165">
        <v>1</v>
      </c>
      <c r="AH24" s="165">
        <v>1</v>
      </c>
      <c r="AI24" s="165">
        <v>1</v>
      </c>
      <c r="AJ24" s="178"/>
      <c r="AK24" s="178"/>
      <c r="AL24" s="178"/>
      <c r="AM24" s="178"/>
      <c r="AN24" s="178"/>
      <c r="AO24" s="178"/>
      <c r="AP24" s="178"/>
      <c r="AQ24" s="178"/>
      <c r="AR24" s="242"/>
      <c r="AS24" s="178"/>
      <c r="AT24" s="178"/>
      <c r="AU24" s="179"/>
      <c r="AV24" s="183"/>
      <c r="AW24" s="180" t="s">
        <v>21</v>
      </c>
      <c r="AX24" s="180" t="s">
        <v>21</v>
      </c>
      <c r="AY24" s="180" t="s">
        <v>21</v>
      </c>
      <c r="AZ24" s="180" t="s">
        <v>21</v>
      </c>
      <c r="BA24" s="180" t="s">
        <v>21</v>
      </c>
      <c r="BB24" s="180" t="s">
        <v>21</v>
      </c>
      <c r="BC24" s="181" t="s">
        <v>21</v>
      </c>
      <c r="BD24" s="175" t="s">
        <v>21</v>
      </c>
      <c r="BE24" s="163">
        <f t="shared" si="4"/>
        <v>27</v>
      </c>
      <c r="BF24" s="110"/>
    </row>
    <row r="25" spans="1:58" ht="18" customHeight="1" thickBot="1">
      <c r="A25" s="347"/>
      <c r="B25" s="420" t="s">
        <v>94</v>
      </c>
      <c r="C25" s="412" t="s">
        <v>95</v>
      </c>
      <c r="D25" s="123" t="s">
        <v>20</v>
      </c>
      <c r="E25" s="163">
        <v>4</v>
      </c>
      <c r="F25" s="163">
        <v>4</v>
      </c>
      <c r="G25" s="163">
        <v>4</v>
      </c>
      <c r="H25" s="163">
        <v>4</v>
      </c>
      <c r="I25" s="163">
        <v>4</v>
      </c>
      <c r="J25" s="163">
        <v>4</v>
      </c>
      <c r="K25" s="163">
        <v>4</v>
      </c>
      <c r="L25" s="163">
        <v>4</v>
      </c>
      <c r="M25" s="163">
        <v>4</v>
      </c>
      <c r="N25" s="163">
        <v>4</v>
      </c>
      <c r="O25" s="163">
        <v>4</v>
      </c>
      <c r="P25" s="163">
        <v>4</v>
      </c>
      <c r="Q25" s="163">
        <v>4</v>
      </c>
      <c r="R25" s="163">
        <v>4</v>
      </c>
      <c r="S25" s="163">
        <v>4</v>
      </c>
      <c r="T25" s="242"/>
      <c r="U25" s="241"/>
      <c r="V25" s="167" t="s">
        <v>21</v>
      </c>
      <c r="W25" s="167" t="s">
        <v>21</v>
      </c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78"/>
      <c r="AK25" s="178"/>
      <c r="AL25" s="178"/>
      <c r="AM25" s="178"/>
      <c r="AN25" s="178"/>
      <c r="AO25" s="178"/>
      <c r="AP25" s="178"/>
      <c r="AQ25" s="178"/>
      <c r="AR25" s="242"/>
      <c r="AS25" s="178"/>
      <c r="AT25" s="178"/>
      <c r="AU25" s="179"/>
      <c r="AV25" s="183"/>
      <c r="AW25" s="180" t="s">
        <v>21</v>
      </c>
      <c r="AX25" s="180" t="s">
        <v>21</v>
      </c>
      <c r="AY25" s="180" t="s">
        <v>21</v>
      </c>
      <c r="AZ25" s="180" t="s">
        <v>21</v>
      </c>
      <c r="BA25" s="180" t="s">
        <v>21</v>
      </c>
      <c r="BB25" s="180" t="s">
        <v>21</v>
      </c>
      <c r="BC25" s="181" t="s">
        <v>21</v>
      </c>
      <c r="BD25" s="175" t="s">
        <v>21</v>
      </c>
      <c r="BE25" s="163">
        <f t="shared" si="4"/>
        <v>60</v>
      </c>
      <c r="BF25" s="110"/>
    </row>
    <row r="26" spans="1:58" ht="18" customHeight="1" thickBot="1">
      <c r="A26" s="347"/>
      <c r="B26" s="359"/>
      <c r="C26" s="413"/>
      <c r="D26" s="123" t="s">
        <v>22</v>
      </c>
      <c r="E26" s="164">
        <v>2</v>
      </c>
      <c r="F26" s="164">
        <v>2</v>
      </c>
      <c r="G26" s="164">
        <v>2</v>
      </c>
      <c r="H26" s="164">
        <v>2</v>
      </c>
      <c r="I26" s="164">
        <v>2</v>
      </c>
      <c r="J26" s="164">
        <v>2</v>
      </c>
      <c r="K26" s="164">
        <v>2</v>
      </c>
      <c r="L26" s="164">
        <v>2</v>
      </c>
      <c r="M26" s="164">
        <v>2</v>
      </c>
      <c r="N26" s="164">
        <v>2</v>
      </c>
      <c r="O26" s="164">
        <v>2</v>
      </c>
      <c r="P26" s="164">
        <v>2</v>
      </c>
      <c r="Q26" s="164">
        <v>2</v>
      </c>
      <c r="R26" s="164">
        <v>2</v>
      </c>
      <c r="S26" s="164">
        <v>2</v>
      </c>
      <c r="T26" s="242"/>
      <c r="U26" s="241"/>
      <c r="V26" s="167" t="s">
        <v>21</v>
      </c>
      <c r="W26" s="167" t="s">
        <v>21</v>
      </c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78"/>
      <c r="AK26" s="178"/>
      <c r="AL26" s="178"/>
      <c r="AM26" s="178"/>
      <c r="AN26" s="178"/>
      <c r="AO26" s="178"/>
      <c r="AP26" s="178"/>
      <c r="AQ26" s="178"/>
      <c r="AR26" s="242"/>
      <c r="AS26" s="178"/>
      <c r="AT26" s="178"/>
      <c r="AU26" s="179"/>
      <c r="AV26" s="183"/>
      <c r="AW26" s="180" t="s">
        <v>21</v>
      </c>
      <c r="AX26" s="180" t="s">
        <v>21</v>
      </c>
      <c r="AY26" s="180" t="s">
        <v>21</v>
      </c>
      <c r="AZ26" s="180" t="s">
        <v>21</v>
      </c>
      <c r="BA26" s="180" t="s">
        <v>21</v>
      </c>
      <c r="BB26" s="180" t="s">
        <v>21</v>
      </c>
      <c r="BC26" s="181" t="s">
        <v>21</v>
      </c>
      <c r="BD26" s="175" t="s">
        <v>21</v>
      </c>
      <c r="BE26" s="163">
        <f t="shared" si="4"/>
        <v>30</v>
      </c>
      <c r="BF26" s="110"/>
    </row>
    <row r="27" spans="1:59" s="9" customFormat="1" ht="21" customHeight="1" thickBot="1">
      <c r="A27" s="347"/>
      <c r="B27" s="329" t="s">
        <v>44</v>
      </c>
      <c r="C27" s="414" t="s">
        <v>45</v>
      </c>
      <c r="D27" s="121" t="s">
        <v>20</v>
      </c>
      <c r="E27" s="160">
        <f aca="true" t="shared" si="13" ref="E27:U27">E29+E36+E47+E51</f>
        <v>18</v>
      </c>
      <c r="F27" s="160">
        <f t="shared" si="13"/>
        <v>20</v>
      </c>
      <c r="G27" s="160">
        <f t="shared" si="13"/>
        <v>18</v>
      </c>
      <c r="H27" s="160">
        <f t="shared" si="13"/>
        <v>20</v>
      </c>
      <c r="I27" s="160">
        <f t="shared" si="13"/>
        <v>18</v>
      </c>
      <c r="J27" s="160">
        <f t="shared" si="13"/>
        <v>20</v>
      </c>
      <c r="K27" s="160">
        <f t="shared" si="13"/>
        <v>18</v>
      </c>
      <c r="L27" s="160">
        <f t="shared" si="13"/>
        <v>20</v>
      </c>
      <c r="M27" s="160">
        <f t="shared" si="13"/>
        <v>18</v>
      </c>
      <c r="N27" s="160">
        <f t="shared" si="13"/>
        <v>20</v>
      </c>
      <c r="O27" s="160">
        <f t="shared" si="13"/>
        <v>18</v>
      </c>
      <c r="P27" s="160">
        <f t="shared" si="13"/>
        <v>20</v>
      </c>
      <c r="Q27" s="160">
        <f t="shared" si="13"/>
        <v>18</v>
      </c>
      <c r="R27" s="160">
        <f t="shared" si="13"/>
        <v>20</v>
      </c>
      <c r="S27" s="160">
        <f t="shared" si="13"/>
        <v>14</v>
      </c>
      <c r="T27" s="242">
        <f t="shared" si="13"/>
        <v>0</v>
      </c>
      <c r="U27" s="167">
        <f t="shared" si="13"/>
        <v>36</v>
      </c>
      <c r="V27" s="167" t="s">
        <v>21</v>
      </c>
      <c r="W27" s="167" t="s">
        <v>21</v>
      </c>
      <c r="X27" s="167">
        <f>X29+X36+X47+X51+X56</f>
        <v>26</v>
      </c>
      <c r="Y27" s="167">
        <f aca="true" t="shared" si="14" ref="Y27:AQ27">Y29+Y36+Y47+Y51+Y56</f>
        <v>26</v>
      </c>
      <c r="Z27" s="167">
        <f t="shared" si="14"/>
        <v>26</v>
      </c>
      <c r="AA27" s="167">
        <f t="shared" si="14"/>
        <v>26</v>
      </c>
      <c r="AB27" s="167">
        <f t="shared" si="14"/>
        <v>26</v>
      </c>
      <c r="AC27" s="167">
        <f t="shared" si="14"/>
        <v>26</v>
      </c>
      <c r="AD27" s="167">
        <f t="shared" si="14"/>
        <v>26</v>
      </c>
      <c r="AE27" s="167">
        <f t="shared" si="14"/>
        <v>26</v>
      </c>
      <c r="AF27" s="167">
        <f t="shared" si="14"/>
        <v>26</v>
      </c>
      <c r="AG27" s="167">
        <f t="shared" si="14"/>
        <v>26</v>
      </c>
      <c r="AH27" s="167">
        <f t="shared" si="14"/>
        <v>26</v>
      </c>
      <c r="AI27" s="167">
        <f t="shared" si="14"/>
        <v>26</v>
      </c>
      <c r="AJ27" s="167">
        <f t="shared" si="14"/>
        <v>36</v>
      </c>
      <c r="AK27" s="167">
        <f t="shared" si="14"/>
        <v>36</v>
      </c>
      <c r="AL27" s="167">
        <f t="shared" si="14"/>
        <v>36</v>
      </c>
      <c r="AM27" s="167">
        <f t="shared" si="14"/>
        <v>36</v>
      </c>
      <c r="AN27" s="167">
        <f t="shared" si="14"/>
        <v>36</v>
      </c>
      <c r="AO27" s="167">
        <f t="shared" si="14"/>
        <v>36</v>
      </c>
      <c r="AP27" s="167">
        <f t="shared" si="14"/>
        <v>36</v>
      </c>
      <c r="AQ27" s="167">
        <f t="shared" si="14"/>
        <v>36</v>
      </c>
      <c r="AR27" s="242">
        <f aca="true" t="shared" si="15" ref="AR27:AV28">AR29+AR36+AR47+AR51</f>
        <v>0</v>
      </c>
      <c r="AS27" s="167">
        <f t="shared" si="15"/>
        <v>36</v>
      </c>
      <c r="AT27" s="167">
        <f t="shared" si="15"/>
        <v>36</v>
      </c>
      <c r="AU27" s="167">
        <f t="shared" si="15"/>
        <v>36</v>
      </c>
      <c r="AV27" s="167">
        <f t="shared" si="15"/>
        <v>36</v>
      </c>
      <c r="AW27" s="167" t="s">
        <v>21</v>
      </c>
      <c r="AX27" s="167" t="s">
        <v>21</v>
      </c>
      <c r="AY27" s="167" t="s">
        <v>21</v>
      </c>
      <c r="AZ27" s="167" t="s">
        <v>21</v>
      </c>
      <c r="BA27" s="167" t="s">
        <v>21</v>
      </c>
      <c r="BB27" s="167" t="s">
        <v>21</v>
      </c>
      <c r="BC27" s="160" t="s">
        <v>21</v>
      </c>
      <c r="BD27" s="175" t="s">
        <v>21</v>
      </c>
      <c r="BE27" s="163">
        <f t="shared" si="4"/>
        <v>1060</v>
      </c>
      <c r="BF27" s="110"/>
      <c r="BG27" s="63"/>
    </row>
    <row r="28" spans="1:59" s="9" customFormat="1" ht="21" customHeight="1" thickBot="1">
      <c r="A28" s="347"/>
      <c r="B28" s="330"/>
      <c r="C28" s="415"/>
      <c r="D28" s="121" t="s">
        <v>22</v>
      </c>
      <c r="E28" s="160">
        <f aca="true" t="shared" si="16" ref="E28:U28">E30+E37+E48+E52</f>
        <v>9</v>
      </c>
      <c r="F28" s="160">
        <f t="shared" si="16"/>
        <v>10</v>
      </c>
      <c r="G28" s="160">
        <f t="shared" si="16"/>
        <v>9</v>
      </c>
      <c r="H28" s="160">
        <f t="shared" si="16"/>
        <v>10</v>
      </c>
      <c r="I28" s="160">
        <f t="shared" si="16"/>
        <v>9</v>
      </c>
      <c r="J28" s="160">
        <f t="shared" si="16"/>
        <v>10</v>
      </c>
      <c r="K28" s="160">
        <f t="shared" si="16"/>
        <v>9</v>
      </c>
      <c r="L28" s="160">
        <f t="shared" si="16"/>
        <v>10</v>
      </c>
      <c r="M28" s="160">
        <f t="shared" si="16"/>
        <v>9</v>
      </c>
      <c r="N28" s="160">
        <f t="shared" si="16"/>
        <v>10</v>
      </c>
      <c r="O28" s="160">
        <f t="shared" si="16"/>
        <v>9</v>
      </c>
      <c r="P28" s="160">
        <f t="shared" si="16"/>
        <v>10</v>
      </c>
      <c r="Q28" s="160">
        <f t="shared" si="16"/>
        <v>9</v>
      </c>
      <c r="R28" s="160">
        <f t="shared" si="16"/>
        <v>10</v>
      </c>
      <c r="S28" s="160">
        <f t="shared" si="16"/>
        <v>7</v>
      </c>
      <c r="T28" s="242">
        <f t="shared" si="16"/>
        <v>0</v>
      </c>
      <c r="U28" s="167">
        <f t="shared" si="16"/>
        <v>0</v>
      </c>
      <c r="V28" s="167" t="s">
        <v>21</v>
      </c>
      <c r="W28" s="167" t="s">
        <v>21</v>
      </c>
      <c r="X28" s="167">
        <f>X30+X37+X48+X52+X57</f>
        <v>13</v>
      </c>
      <c r="Y28" s="167">
        <f aca="true" t="shared" si="17" ref="Y28:AQ28">Y30+Y37+Y48+Y52+Y57</f>
        <v>13</v>
      </c>
      <c r="Z28" s="167">
        <f t="shared" si="17"/>
        <v>13</v>
      </c>
      <c r="AA28" s="167">
        <f t="shared" si="17"/>
        <v>13</v>
      </c>
      <c r="AB28" s="167">
        <f t="shared" si="17"/>
        <v>13</v>
      </c>
      <c r="AC28" s="167">
        <f t="shared" si="17"/>
        <v>13</v>
      </c>
      <c r="AD28" s="167">
        <f t="shared" si="17"/>
        <v>13</v>
      </c>
      <c r="AE28" s="167">
        <f t="shared" si="17"/>
        <v>13</v>
      </c>
      <c r="AF28" s="167">
        <f t="shared" si="17"/>
        <v>13</v>
      </c>
      <c r="AG28" s="167">
        <f t="shared" si="17"/>
        <v>13</v>
      </c>
      <c r="AH28" s="167">
        <f t="shared" si="17"/>
        <v>13</v>
      </c>
      <c r="AI28" s="167">
        <f t="shared" si="17"/>
        <v>13</v>
      </c>
      <c r="AJ28" s="167">
        <f t="shared" si="17"/>
        <v>18</v>
      </c>
      <c r="AK28" s="167">
        <f t="shared" si="17"/>
        <v>18</v>
      </c>
      <c r="AL28" s="167">
        <f t="shared" si="17"/>
        <v>0</v>
      </c>
      <c r="AM28" s="167">
        <f t="shared" si="17"/>
        <v>0</v>
      </c>
      <c r="AN28" s="167">
        <f t="shared" si="17"/>
        <v>0</v>
      </c>
      <c r="AO28" s="167">
        <f t="shared" si="17"/>
        <v>0</v>
      </c>
      <c r="AP28" s="167">
        <f t="shared" si="17"/>
        <v>0</v>
      </c>
      <c r="AQ28" s="167">
        <f t="shared" si="17"/>
        <v>0</v>
      </c>
      <c r="AR28" s="242">
        <f t="shared" si="15"/>
        <v>0</v>
      </c>
      <c r="AS28" s="167">
        <f t="shared" si="15"/>
        <v>0</v>
      </c>
      <c r="AT28" s="167">
        <f t="shared" si="15"/>
        <v>0</v>
      </c>
      <c r="AU28" s="167">
        <f t="shared" si="15"/>
        <v>0</v>
      </c>
      <c r="AV28" s="167">
        <f t="shared" si="15"/>
        <v>0</v>
      </c>
      <c r="AW28" s="167" t="s">
        <v>21</v>
      </c>
      <c r="AX28" s="167" t="s">
        <v>21</v>
      </c>
      <c r="AY28" s="167" t="s">
        <v>21</v>
      </c>
      <c r="AZ28" s="167" t="s">
        <v>21</v>
      </c>
      <c r="BA28" s="167" t="s">
        <v>21</v>
      </c>
      <c r="BB28" s="167" t="s">
        <v>21</v>
      </c>
      <c r="BC28" s="160" t="s">
        <v>21</v>
      </c>
      <c r="BD28" s="175" t="s">
        <v>21</v>
      </c>
      <c r="BE28" s="163">
        <f t="shared" si="4"/>
        <v>332</v>
      </c>
      <c r="BF28" s="110"/>
      <c r="BG28" s="63"/>
    </row>
    <row r="29" spans="1:59" s="12" customFormat="1" ht="45" customHeight="1" thickBot="1">
      <c r="A29" s="347"/>
      <c r="B29" s="340" t="s">
        <v>59</v>
      </c>
      <c r="C29" s="408" t="s">
        <v>96</v>
      </c>
      <c r="D29" s="124" t="s">
        <v>20</v>
      </c>
      <c r="E29" s="171">
        <f aca="true" t="shared" si="18" ref="E29:U29">E31+E33+E35</f>
        <v>8</v>
      </c>
      <c r="F29" s="171">
        <f t="shared" si="18"/>
        <v>8</v>
      </c>
      <c r="G29" s="171">
        <f t="shared" si="18"/>
        <v>8</v>
      </c>
      <c r="H29" s="171">
        <f t="shared" si="18"/>
        <v>8</v>
      </c>
      <c r="I29" s="171">
        <f t="shared" si="18"/>
        <v>8</v>
      </c>
      <c r="J29" s="171">
        <f t="shared" si="18"/>
        <v>8</v>
      </c>
      <c r="K29" s="171">
        <f t="shared" si="18"/>
        <v>8</v>
      </c>
      <c r="L29" s="171">
        <f t="shared" si="18"/>
        <v>8</v>
      </c>
      <c r="M29" s="171">
        <f t="shared" si="18"/>
        <v>8</v>
      </c>
      <c r="N29" s="171">
        <f t="shared" si="18"/>
        <v>8</v>
      </c>
      <c r="O29" s="171">
        <f t="shared" si="18"/>
        <v>8</v>
      </c>
      <c r="P29" s="171">
        <f t="shared" si="18"/>
        <v>8</v>
      </c>
      <c r="Q29" s="171">
        <f t="shared" si="18"/>
        <v>8</v>
      </c>
      <c r="R29" s="184">
        <f t="shared" si="18"/>
        <v>8</v>
      </c>
      <c r="S29" s="184">
        <f t="shared" si="18"/>
        <v>8</v>
      </c>
      <c r="T29" s="242">
        <f t="shared" si="18"/>
        <v>0</v>
      </c>
      <c r="U29" s="241">
        <f t="shared" si="18"/>
        <v>0</v>
      </c>
      <c r="V29" s="167" t="s">
        <v>21</v>
      </c>
      <c r="W29" s="167" t="s">
        <v>21</v>
      </c>
      <c r="X29" s="184">
        <f>X31+X33+X35</f>
        <v>6</v>
      </c>
      <c r="Y29" s="184">
        <f aca="true" t="shared" si="19" ref="Y29:AN29">Y31+Y33+Y35</f>
        <v>4</v>
      </c>
      <c r="Z29" s="184">
        <f t="shared" si="19"/>
        <v>6</v>
      </c>
      <c r="AA29" s="184">
        <f t="shared" si="19"/>
        <v>4</v>
      </c>
      <c r="AB29" s="184">
        <f t="shared" si="19"/>
        <v>6</v>
      </c>
      <c r="AC29" s="184">
        <f t="shared" si="19"/>
        <v>4</v>
      </c>
      <c r="AD29" s="184">
        <f t="shared" si="19"/>
        <v>6</v>
      </c>
      <c r="AE29" s="184">
        <f t="shared" si="19"/>
        <v>4</v>
      </c>
      <c r="AF29" s="184">
        <f t="shared" si="19"/>
        <v>6</v>
      </c>
      <c r="AG29" s="184">
        <f t="shared" si="19"/>
        <v>4</v>
      </c>
      <c r="AH29" s="184">
        <f t="shared" si="19"/>
        <v>6</v>
      </c>
      <c r="AI29" s="184">
        <f t="shared" si="19"/>
        <v>4</v>
      </c>
      <c r="AJ29" s="184">
        <f t="shared" si="19"/>
        <v>0</v>
      </c>
      <c r="AK29" s="184">
        <f t="shared" si="19"/>
        <v>0</v>
      </c>
      <c r="AL29" s="184">
        <f t="shared" si="19"/>
        <v>36</v>
      </c>
      <c r="AM29" s="184">
        <f t="shared" si="19"/>
        <v>0</v>
      </c>
      <c r="AN29" s="184">
        <f t="shared" si="19"/>
        <v>0</v>
      </c>
      <c r="AO29" s="184">
        <f>AO31+AO33+AO35</f>
        <v>0</v>
      </c>
      <c r="AP29" s="184">
        <f aca="true" t="shared" si="20" ref="AP29:AV29">AP31+AP33+AP35</f>
        <v>0</v>
      </c>
      <c r="AQ29" s="184">
        <f>AQ31+AQ33+AQ35</f>
        <v>0</v>
      </c>
      <c r="AR29" s="242">
        <f>AR31+AR33+AR35</f>
        <v>0</v>
      </c>
      <c r="AS29" s="184">
        <f t="shared" si="20"/>
        <v>0</v>
      </c>
      <c r="AT29" s="184">
        <f t="shared" si="20"/>
        <v>0</v>
      </c>
      <c r="AU29" s="184">
        <f t="shared" si="20"/>
        <v>0</v>
      </c>
      <c r="AV29" s="184">
        <f t="shared" si="20"/>
        <v>0</v>
      </c>
      <c r="AW29" s="167" t="s">
        <v>21</v>
      </c>
      <c r="AX29" s="167" t="s">
        <v>21</v>
      </c>
      <c r="AY29" s="167" t="s">
        <v>21</v>
      </c>
      <c r="AZ29" s="167" t="s">
        <v>21</v>
      </c>
      <c r="BA29" s="167" t="s">
        <v>21</v>
      </c>
      <c r="BB29" s="167" t="s">
        <v>21</v>
      </c>
      <c r="BC29" s="160" t="s">
        <v>21</v>
      </c>
      <c r="BD29" s="175" t="s">
        <v>21</v>
      </c>
      <c r="BE29" s="163">
        <f t="shared" si="4"/>
        <v>216</v>
      </c>
      <c r="BF29" s="110"/>
      <c r="BG29" s="64"/>
    </row>
    <row r="30" spans="1:59" s="12" customFormat="1" ht="24" customHeight="1" thickBot="1">
      <c r="A30" s="347"/>
      <c r="B30" s="341"/>
      <c r="C30" s="409"/>
      <c r="D30" s="124" t="s">
        <v>22</v>
      </c>
      <c r="E30" s="171">
        <f>E32+E34</f>
        <v>4</v>
      </c>
      <c r="F30" s="171">
        <f aca="true" t="shared" si="21" ref="F30:AV30">F32+F34</f>
        <v>4</v>
      </c>
      <c r="G30" s="171">
        <f t="shared" si="21"/>
        <v>4</v>
      </c>
      <c r="H30" s="171">
        <f t="shared" si="21"/>
        <v>4</v>
      </c>
      <c r="I30" s="171">
        <f t="shared" si="21"/>
        <v>4</v>
      </c>
      <c r="J30" s="171">
        <f t="shared" si="21"/>
        <v>4</v>
      </c>
      <c r="K30" s="171">
        <f t="shared" si="21"/>
        <v>4</v>
      </c>
      <c r="L30" s="171">
        <f t="shared" si="21"/>
        <v>4</v>
      </c>
      <c r="M30" s="171">
        <f t="shared" si="21"/>
        <v>4</v>
      </c>
      <c r="N30" s="171">
        <f t="shared" si="21"/>
        <v>4</v>
      </c>
      <c r="O30" s="171">
        <f t="shared" si="21"/>
        <v>4</v>
      </c>
      <c r="P30" s="171">
        <f t="shared" si="21"/>
        <v>4</v>
      </c>
      <c r="Q30" s="171">
        <f t="shared" si="21"/>
        <v>4</v>
      </c>
      <c r="R30" s="184">
        <f>R32+R34</f>
        <v>4</v>
      </c>
      <c r="S30" s="184">
        <f>S32+S34</f>
        <v>4</v>
      </c>
      <c r="T30" s="242">
        <f>T32+T34</f>
        <v>0</v>
      </c>
      <c r="U30" s="241">
        <f>U32+U34</f>
        <v>0</v>
      </c>
      <c r="V30" s="167" t="s">
        <v>21</v>
      </c>
      <c r="W30" s="167" t="s">
        <v>21</v>
      </c>
      <c r="X30" s="184">
        <f t="shared" si="21"/>
        <v>3</v>
      </c>
      <c r="Y30" s="184">
        <f t="shared" si="21"/>
        <v>2</v>
      </c>
      <c r="Z30" s="184">
        <f t="shared" si="21"/>
        <v>3</v>
      </c>
      <c r="AA30" s="184">
        <f t="shared" si="21"/>
        <v>2</v>
      </c>
      <c r="AB30" s="184">
        <f t="shared" si="21"/>
        <v>3</v>
      </c>
      <c r="AC30" s="184">
        <f t="shared" si="21"/>
        <v>2</v>
      </c>
      <c r="AD30" s="184">
        <f t="shared" si="21"/>
        <v>3</v>
      </c>
      <c r="AE30" s="184">
        <f t="shared" si="21"/>
        <v>2</v>
      </c>
      <c r="AF30" s="184">
        <f t="shared" si="21"/>
        <v>3</v>
      </c>
      <c r="AG30" s="184">
        <f t="shared" si="21"/>
        <v>2</v>
      </c>
      <c r="AH30" s="184">
        <f t="shared" si="21"/>
        <v>3</v>
      </c>
      <c r="AI30" s="184">
        <f t="shared" si="21"/>
        <v>2</v>
      </c>
      <c r="AJ30" s="184">
        <f t="shared" si="21"/>
        <v>0</v>
      </c>
      <c r="AK30" s="184">
        <f t="shared" si="21"/>
        <v>0</v>
      </c>
      <c r="AL30" s="184">
        <f t="shared" si="21"/>
        <v>0</v>
      </c>
      <c r="AM30" s="184">
        <f t="shared" si="21"/>
        <v>0</v>
      </c>
      <c r="AN30" s="184">
        <f t="shared" si="21"/>
        <v>0</v>
      </c>
      <c r="AO30" s="184">
        <f t="shared" si="21"/>
        <v>0</v>
      </c>
      <c r="AP30" s="184">
        <f t="shared" si="21"/>
        <v>0</v>
      </c>
      <c r="AQ30" s="184">
        <f>AQ32+AQ34</f>
        <v>0</v>
      </c>
      <c r="AR30" s="242">
        <f>AR32+AR34</f>
        <v>0</v>
      </c>
      <c r="AS30" s="184">
        <f t="shared" si="21"/>
        <v>0</v>
      </c>
      <c r="AT30" s="184">
        <f t="shared" si="21"/>
        <v>0</v>
      </c>
      <c r="AU30" s="184">
        <f t="shared" si="21"/>
        <v>0</v>
      </c>
      <c r="AV30" s="184">
        <f t="shared" si="21"/>
        <v>0</v>
      </c>
      <c r="AW30" s="167" t="s">
        <v>21</v>
      </c>
      <c r="AX30" s="167" t="s">
        <v>21</v>
      </c>
      <c r="AY30" s="167" t="s">
        <v>21</v>
      </c>
      <c r="AZ30" s="167" t="s">
        <v>21</v>
      </c>
      <c r="BA30" s="167" t="s">
        <v>21</v>
      </c>
      <c r="BB30" s="167" t="s">
        <v>21</v>
      </c>
      <c r="BC30" s="160" t="s">
        <v>21</v>
      </c>
      <c r="BD30" s="175" t="s">
        <v>21</v>
      </c>
      <c r="BE30" s="163">
        <f t="shared" si="4"/>
        <v>90</v>
      </c>
      <c r="BF30" s="110"/>
      <c r="BG30" s="64"/>
    </row>
    <row r="31" spans="1:59" s="11" customFormat="1" ht="25.5" customHeight="1" thickBot="1">
      <c r="A31" s="347"/>
      <c r="B31" s="318" t="s">
        <v>60</v>
      </c>
      <c r="C31" s="318" t="s">
        <v>97</v>
      </c>
      <c r="D31" s="117" t="s">
        <v>20</v>
      </c>
      <c r="E31" s="164">
        <v>8</v>
      </c>
      <c r="F31" s="164">
        <v>8</v>
      </c>
      <c r="G31" s="164">
        <v>8</v>
      </c>
      <c r="H31" s="164">
        <v>8</v>
      </c>
      <c r="I31" s="164">
        <v>8</v>
      </c>
      <c r="J31" s="164">
        <v>8</v>
      </c>
      <c r="K31" s="164">
        <v>8</v>
      </c>
      <c r="L31" s="164">
        <v>8</v>
      </c>
      <c r="M31" s="164">
        <v>8</v>
      </c>
      <c r="N31" s="164">
        <v>8</v>
      </c>
      <c r="O31" s="164">
        <v>8</v>
      </c>
      <c r="P31" s="164">
        <v>8</v>
      </c>
      <c r="Q31" s="164">
        <v>8</v>
      </c>
      <c r="R31" s="165">
        <v>8</v>
      </c>
      <c r="S31" s="165">
        <v>8</v>
      </c>
      <c r="T31" s="242"/>
      <c r="U31" s="241"/>
      <c r="V31" s="167" t="s">
        <v>21</v>
      </c>
      <c r="W31" s="167" t="s">
        <v>21</v>
      </c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78"/>
      <c r="AK31" s="178"/>
      <c r="AL31" s="178"/>
      <c r="AM31" s="178"/>
      <c r="AN31" s="178"/>
      <c r="AO31" s="178"/>
      <c r="AP31" s="178"/>
      <c r="AQ31" s="178"/>
      <c r="AR31" s="242"/>
      <c r="AS31" s="178"/>
      <c r="AT31" s="178"/>
      <c r="AU31" s="178"/>
      <c r="AV31" s="178"/>
      <c r="AW31" s="180" t="s">
        <v>21</v>
      </c>
      <c r="AX31" s="180" t="s">
        <v>21</v>
      </c>
      <c r="AY31" s="180" t="s">
        <v>21</v>
      </c>
      <c r="AZ31" s="180" t="s">
        <v>21</v>
      </c>
      <c r="BA31" s="180" t="s">
        <v>21</v>
      </c>
      <c r="BB31" s="180" t="s">
        <v>21</v>
      </c>
      <c r="BC31" s="181" t="s">
        <v>21</v>
      </c>
      <c r="BD31" s="175" t="s">
        <v>21</v>
      </c>
      <c r="BE31" s="163">
        <f>SUM(D31:BD31)</f>
        <v>120</v>
      </c>
      <c r="BF31" s="110"/>
      <c r="BG31" s="65"/>
    </row>
    <row r="32" spans="1:59" s="11" customFormat="1" ht="25.5" customHeight="1" thickBot="1">
      <c r="A32" s="347"/>
      <c r="B32" s="319"/>
      <c r="C32" s="319"/>
      <c r="D32" s="117" t="s">
        <v>22</v>
      </c>
      <c r="E32" s="164">
        <v>4</v>
      </c>
      <c r="F32" s="164">
        <v>4</v>
      </c>
      <c r="G32" s="164">
        <v>4</v>
      </c>
      <c r="H32" s="164">
        <v>4</v>
      </c>
      <c r="I32" s="164">
        <v>4</v>
      </c>
      <c r="J32" s="164">
        <v>4</v>
      </c>
      <c r="K32" s="164">
        <v>4</v>
      </c>
      <c r="L32" s="164">
        <v>4</v>
      </c>
      <c r="M32" s="164">
        <v>4</v>
      </c>
      <c r="N32" s="164">
        <v>4</v>
      </c>
      <c r="O32" s="164">
        <v>4</v>
      </c>
      <c r="P32" s="164">
        <v>4</v>
      </c>
      <c r="Q32" s="164">
        <v>4</v>
      </c>
      <c r="R32" s="165">
        <v>4</v>
      </c>
      <c r="S32" s="165">
        <v>4</v>
      </c>
      <c r="T32" s="242"/>
      <c r="U32" s="241"/>
      <c r="V32" s="167" t="s">
        <v>21</v>
      </c>
      <c r="W32" s="167" t="s">
        <v>21</v>
      </c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78"/>
      <c r="AK32" s="178"/>
      <c r="AL32" s="178"/>
      <c r="AM32" s="178"/>
      <c r="AN32" s="178"/>
      <c r="AO32" s="178"/>
      <c r="AP32" s="178"/>
      <c r="AQ32" s="178"/>
      <c r="AR32" s="242"/>
      <c r="AS32" s="178"/>
      <c r="AT32" s="178"/>
      <c r="AU32" s="178"/>
      <c r="AV32" s="178"/>
      <c r="AW32" s="180" t="s">
        <v>21</v>
      </c>
      <c r="AX32" s="180" t="s">
        <v>21</v>
      </c>
      <c r="AY32" s="180" t="s">
        <v>21</v>
      </c>
      <c r="AZ32" s="180" t="s">
        <v>21</v>
      </c>
      <c r="BA32" s="180" t="s">
        <v>21</v>
      </c>
      <c r="BB32" s="180" t="s">
        <v>21</v>
      </c>
      <c r="BC32" s="181" t="s">
        <v>21</v>
      </c>
      <c r="BD32" s="175" t="s">
        <v>21</v>
      </c>
      <c r="BE32" s="163">
        <f t="shared" si="4"/>
        <v>60</v>
      </c>
      <c r="BF32" s="110"/>
      <c r="BG32" s="65"/>
    </row>
    <row r="33" spans="1:59" s="11" customFormat="1" ht="29.25" customHeight="1" thickBot="1">
      <c r="A33" s="347"/>
      <c r="B33" s="318" t="s">
        <v>117</v>
      </c>
      <c r="C33" s="318" t="s">
        <v>125</v>
      </c>
      <c r="D33" s="117" t="s">
        <v>20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5"/>
      <c r="S33" s="165"/>
      <c r="T33" s="242"/>
      <c r="U33" s="241"/>
      <c r="V33" s="167" t="s">
        <v>21</v>
      </c>
      <c r="W33" s="167" t="s">
        <v>21</v>
      </c>
      <c r="X33" s="165">
        <v>6</v>
      </c>
      <c r="Y33" s="165">
        <v>4</v>
      </c>
      <c r="Z33" s="165">
        <v>6</v>
      </c>
      <c r="AA33" s="165">
        <v>4</v>
      </c>
      <c r="AB33" s="165">
        <v>6</v>
      </c>
      <c r="AC33" s="165">
        <v>4</v>
      </c>
      <c r="AD33" s="165">
        <v>6</v>
      </c>
      <c r="AE33" s="165">
        <v>4</v>
      </c>
      <c r="AF33" s="165">
        <v>6</v>
      </c>
      <c r="AG33" s="165">
        <v>4</v>
      </c>
      <c r="AH33" s="165">
        <v>6</v>
      </c>
      <c r="AI33" s="165">
        <v>4</v>
      </c>
      <c r="AJ33" s="178"/>
      <c r="AK33" s="178"/>
      <c r="AL33" s="178"/>
      <c r="AM33" s="178"/>
      <c r="AN33" s="178"/>
      <c r="AO33" s="178"/>
      <c r="AP33" s="178"/>
      <c r="AQ33" s="178"/>
      <c r="AR33" s="242"/>
      <c r="AS33" s="178"/>
      <c r="AT33" s="178"/>
      <c r="AU33" s="178"/>
      <c r="AV33" s="178"/>
      <c r="AW33" s="180" t="s">
        <v>21</v>
      </c>
      <c r="AX33" s="180" t="s">
        <v>21</v>
      </c>
      <c r="AY33" s="180" t="s">
        <v>21</v>
      </c>
      <c r="AZ33" s="180" t="s">
        <v>21</v>
      </c>
      <c r="BA33" s="180" t="s">
        <v>21</v>
      </c>
      <c r="BB33" s="180" t="s">
        <v>21</v>
      </c>
      <c r="BC33" s="181" t="s">
        <v>21</v>
      </c>
      <c r="BD33" s="175" t="s">
        <v>21</v>
      </c>
      <c r="BE33" s="163">
        <f t="shared" si="4"/>
        <v>60</v>
      </c>
      <c r="BF33" s="110"/>
      <c r="BG33" s="65"/>
    </row>
    <row r="34" spans="1:59" s="11" customFormat="1" ht="29.25" customHeight="1" thickBot="1">
      <c r="A34" s="347"/>
      <c r="B34" s="319"/>
      <c r="C34" s="319"/>
      <c r="D34" s="117" t="s">
        <v>22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/>
      <c r="S34" s="165"/>
      <c r="T34" s="242"/>
      <c r="U34" s="241"/>
      <c r="V34" s="167" t="s">
        <v>21</v>
      </c>
      <c r="W34" s="167" t="s">
        <v>21</v>
      </c>
      <c r="X34" s="165">
        <v>3</v>
      </c>
      <c r="Y34" s="165">
        <v>2</v>
      </c>
      <c r="Z34" s="165">
        <v>3</v>
      </c>
      <c r="AA34" s="165">
        <v>2</v>
      </c>
      <c r="AB34" s="165">
        <v>3</v>
      </c>
      <c r="AC34" s="165">
        <v>2</v>
      </c>
      <c r="AD34" s="165">
        <v>3</v>
      </c>
      <c r="AE34" s="165">
        <v>2</v>
      </c>
      <c r="AF34" s="165">
        <v>3</v>
      </c>
      <c r="AG34" s="165">
        <v>2</v>
      </c>
      <c r="AH34" s="165">
        <v>3</v>
      </c>
      <c r="AI34" s="165">
        <v>2</v>
      </c>
      <c r="AJ34" s="178"/>
      <c r="AK34" s="178"/>
      <c r="AL34" s="178"/>
      <c r="AM34" s="178"/>
      <c r="AN34" s="178"/>
      <c r="AO34" s="178"/>
      <c r="AP34" s="178"/>
      <c r="AQ34" s="178"/>
      <c r="AR34" s="242"/>
      <c r="AS34" s="178"/>
      <c r="AT34" s="178"/>
      <c r="AU34" s="178"/>
      <c r="AV34" s="178"/>
      <c r="AW34" s="180" t="s">
        <v>21</v>
      </c>
      <c r="AX34" s="180" t="s">
        <v>21</v>
      </c>
      <c r="AY34" s="180" t="s">
        <v>21</v>
      </c>
      <c r="AZ34" s="180" t="s">
        <v>21</v>
      </c>
      <c r="BA34" s="180" t="s">
        <v>21</v>
      </c>
      <c r="BB34" s="180" t="s">
        <v>21</v>
      </c>
      <c r="BC34" s="181" t="s">
        <v>21</v>
      </c>
      <c r="BD34" s="175" t="s">
        <v>21</v>
      </c>
      <c r="BE34" s="163">
        <f t="shared" si="4"/>
        <v>30</v>
      </c>
      <c r="BF34" s="110"/>
      <c r="BG34" s="65"/>
    </row>
    <row r="35" spans="1:59" s="11" customFormat="1" ht="22.5" customHeight="1" thickBot="1">
      <c r="A35" s="347"/>
      <c r="B35" s="117" t="s">
        <v>61</v>
      </c>
      <c r="C35" s="114" t="s">
        <v>49</v>
      </c>
      <c r="D35" s="117" t="s">
        <v>20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5"/>
      <c r="S35" s="165"/>
      <c r="T35" s="242"/>
      <c r="U35" s="241"/>
      <c r="V35" s="167" t="s">
        <v>21</v>
      </c>
      <c r="W35" s="167" t="s">
        <v>21</v>
      </c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79"/>
      <c r="AK35" s="179"/>
      <c r="AL35" s="179">
        <v>36</v>
      </c>
      <c r="AM35" s="179"/>
      <c r="AN35" s="179"/>
      <c r="AO35" s="179"/>
      <c r="AP35" s="179"/>
      <c r="AQ35" s="179"/>
      <c r="AR35" s="243"/>
      <c r="AS35" s="179"/>
      <c r="AT35" s="179"/>
      <c r="AU35" s="179"/>
      <c r="AV35" s="179"/>
      <c r="AW35" s="180" t="s">
        <v>21</v>
      </c>
      <c r="AX35" s="180" t="s">
        <v>21</v>
      </c>
      <c r="AY35" s="180" t="s">
        <v>21</v>
      </c>
      <c r="AZ35" s="180" t="s">
        <v>21</v>
      </c>
      <c r="BA35" s="180" t="s">
        <v>21</v>
      </c>
      <c r="BB35" s="180" t="s">
        <v>21</v>
      </c>
      <c r="BC35" s="181" t="s">
        <v>21</v>
      </c>
      <c r="BD35" s="175" t="s">
        <v>21</v>
      </c>
      <c r="BE35" s="163">
        <f t="shared" si="4"/>
        <v>36</v>
      </c>
      <c r="BF35" s="110"/>
      <c r="BG35" s="65"/>
    </row>
    <row r="36" spans="1:59" s="12" customFormat="1" ht="21.75" customHeight="1" thickBot="1">
      <c r="A36" s="347"/>
      <c r="B36" s="340" t="s">
        <v>67</v>
      </c>
      <c r="C36" s="408" t="s">
        <v>98</v>
      </c>
      <c r="D36" s="124" t="s">
        <v>20</v>
      </c>
      <c r="E36" s="171">
        <f>E38+E40+E42+E44+E46</f>
        <v>10</v>
      </c>
      <c r="F36" s="171">
        <f aca="true" t="shared" si="22" ref="F36:AV36">F38+F40+F42+F44+F46</f>
        <v>12</v>
      </c>
      <c r="G36" s="171">
        <f t="shared" si="22"/>
        <v>10</v>
      </c>
      <c r="H36" s="171">
        <f t="shared" si="22"/>
        <v>12</v>
      </c>
      <c r="I36" s="171">
        <f t="shared" si="22"/>
        <v>10</v>
      </c>
      <c r="J36" s="171">
        <f t="shared" si="22"/>
        <v>12</v>
      </c>
      <c r="K36" s="171">
        <f t="shared" si="22"/>
        <v>10</v>
      </c>
      <c r="L36" s="171">
        <f t="shared" si="22"/>
        <v>12</v>
      </c>
      <c r="M36" s="171">
        <f t="shared" si="22"/>
        <v>10</v>
      </c>
      <c r="N36" s="171">
        <f t="shared" si="22"/>
        <v>12</v>
      </c>
      <c r="O36" s="171">
        <f t="shared" si="22"/>
        <v>10</v>
      </c>
      <c r="P36" s="171">
        <f t="shared" si="22"/>
        <v>12</v>
      </c>
      <c r="Q36" s="171">
        <f t="shared" si="22"/>
        <v>10</v>
      </c>
      <c r="R36" s="184">
        <f>R38+R40+R42+R44+R46</f>
        <v>12</v>
      </c>
      <c r="S36" s="184">
        <f>S38+S40+S42+S44+S46</f>
        <v>6</v>
      </c>
      <c r="T36" s="242"/>
      <c r="U36" s="241">
        <f t="shared" si="22"/>
        <v>0</v>
      </c>
      <c r="V36" s="167" t="s">
        <v>21</v>
      </c>
      <c r="W36" s="167" t="s">
        <v>21</v>
      </c>
      <c r="X36" s="184">
        <f>X38+X40+X42+X44+X46</f>
        <v>14</v>
      </c>
      <c r="Y36" s="184">
        <f t="shared" si="22"/>
        <v>18</v>
      </c>
      <c r="Z36" s="184">
        <f t="shared" si="22"/>
        <v>14</v>
      </c>
      <c r="AA36" s="184">
        <f t="shared" si="22"/>
        <v>18</v>
      </c>
      <c r="AB36" s="184">
        <f t="shared" si="22"/>
        <v>14</v>
      </c>
      <c r="AC36" s="184">
        <f t="shared" si="22"/>
        <v>18</v>
      </c>
      <c r="AD36" s="184">
        <f t="shared" si="22"/>
        <v>14</v>
      </c>
      <c r="AE36" s="184">
        <f t="shared" si="22"/>
        <v>18</v>
      </c>
      <c r="AF36" s="184">
        <f t="shared" si="22"/>
        <v>14</v>
      </c>
      <c r="AG36" s="184">
        <f t="shared" si="22"/>
        <v>18</v>
      </c>
      <c r="AH36" s="184">
        <f t="shared" si="22"/>
        <v>14</v>
      </c>
      <c r="AI36" s="184">
        <f t="shared" si="22"/>
        <v>18</v>
      </c>
      <c r="AJ36" s="184">
        <f t="shared" si="22"/>
        <v>0</v>
      </c>
      <c r="AK36" s="184">
        <f t="shared" si="22"/>
        <v>0</v>
      </c>
      <c r="AL36" s="184">
        <f t="shared" si="22"/>
        <v>0</v>
      </c>
      <c r="AM36" s="184">
        <f t="shared" si="22"/>
        <v>0</v>
      </c>
      <c r="AN36" s="184">
        <f t="shared" si="22"/>
        <v>0</v>
      </c>
      <c r="AO36" s="184">
        <f t="shared" si="22"/>
        <v>0</v>
      </c>
      <c r="AP36" s="184">
        <f t="shared" si="22"/>
        <v>0</v>
      </c>
      <c r="AQ36" s="184">
        <f>AQ38+AQ40+AQ42+AQ44+AQ46</f>
        <v>0</v>
      </c>
      <c r="AR36" s="242">
        <f>AR38+AR40+AR42+AR44+AR46</f>
        <v>0</v>
      </c>
      <c r="AS36" s="184">
        <f t="shared" si="22"/>
        <v>36</v>
      </c>
      <c r="AT36" s="184">
        <f t="shared" si="22"/>
        <v>36</v>
      </c>
      <c r="AU36" s="184">
        <f t="shared" si="22"/>
        <v>36</v>
      </c>
      <c r="AV36" s="184">
        <f t="shared" si="22"/>
        <v>36</v>
      </c>
      <c r="AW36" s="180" t="s">
        <v>21</v>
      </c>
      <c r="AX36" s="180" t="s">
        <v>21</v>
      </c>
      <c r="AY36" s="180" t="s">
        <v>21</v>
      </c>
      <c r="AZ36" s="180" t="s">
        <v>21</v>
      </c>
      <c r="BA36" s="180" t="s">
        <v>21</v>
      </c>
      <c r="BB36" s="180" t="s">
        <v>21</v>
      </c>
      <c r="BC36" s="181" t="s">
        <v>21</v>
      </c>
      <c r="BD36" s="175" t="s">
        <v>21</v>
      </c>
      <c r="BE36" s="163">
        <f t="shared" si="4"/>
        <v>496</v>
      </c>
      <c r="BF36" s="110"/>
      <c r="BG36" s="64"/>
    </row>
    <row r="37" spans="1:59" s="12" customFormat="1" ht="21.75" customHeight="1" thickBot="1">
      <c r="A37" s="347"/>
      <c r="B37" s="341"/>
      <c r="C37" s="409"/>
      <c r="D37" s="124" t="s">
        <v>22</v>
      </c>
      <c r="E37" s="171">
        <f>E39+E41+E43+E45</f>
        <v>5</v>
      </c>
      <c r="F37" s="171">
        <f aca="true" t="shared" si="23" ref="F37:AV37">F39+F41+F43+F45</f>
        <v>6</v>
      </c>
      <c r="G37" s="171">
        <f t="shared" si="23"/>
        <v>5</v>
      </c>
      <c r="H37" s="171">
        <f t="shared" si="23"/>
        <v>6</v>
      </c>
      <c r="I37" s="171">
        <f t="shared" si="23"/>
        <v>5</v>
      </c>
      <c r="J37" s="171">
        <f t="shared" si="23"/>
        <v>6</v>
      </c>
      <c r="K37" s="171">
        <f t="shared" si="23"/>
        <v>5</v>
      </c>
      <c r="L37" s="171">
        <f t="shared" si="23"/>
        <v>6</v>
      </c>
      <c r="M37" s="171">
        <f t="shared" si="23"/>
        <v>5</v>
      </c>
      <c r="N37" s="171">
        <f t="shared" si="23"/>
        <v>6</v>
      </c>
      <c r="O37" s="171">
        <f t="shared" si="23"/>
        <v>5</v>
      </c>
      <c r="P37" s="171">
        <f t="shared" si="23"/>
        <v>6</v>
      </c>
      <c r="Q37" s="171">
        <f t="shared" si="23"/>
        <v>5</v>
      </c>
      <c r="R37" s="184">
        <f>R39+R41+R43+R45</f>
        <v>6</v>
      </c>
      <c r="S37" s="184">
        <f>S39+S41+S43+S45</f>
        <v>3</v>
      </c>
      <c r="T37" s="242"/>
      <c r="U37" s="241">
        <f t="shared" si="23"/>
        <v>0</v>
      </c>
      <c r="V37" s="167" t="s">
        <v>21</v>
      </c>
      <c r="W37" s="167" t="s">
        <v>21</v>
      </c>
      <c r="X37" s="184">
        <f t="shared" si="23"/>
        <v>7</v>
      </c>
      <c r="Y37" s="184">
        <f t="shared" si="23"/>
        <v>9</v>
      </c>
      <c r="Z37" s="184">
        <f t="shared" si="23"/>
        <v>7</v>
      </c>
      <c r="AA37" s="184">
        <f t="shared" si="23"/>
        <v>9</v>
      </c>
      <c r="AB37" s="184">
        <f t="shared" si="23"/>
        <v>7</v>
      </c>
      <c r="AC37" s="184">
        <f t="shared" si="23"/>
        <v>9</v>
      </c>
      <c r="AD37" s="184">
        <f t="shared" si="23"/>
        <v>7</v>
      </c>
      <c r="AE37" s="184">
        <f t="shared" si="23"/>
        <v>9</v>
      </c>
      <c r="AF37" s="184">
        <f t="shared" si="23"/>
        <v>7</v>
      </c>
      <c r="AG37" s="184">
        <f t="shared" si="23"/>
        <v>9</v>
      </c>
      <c r="AH37" s="184">
        <f t="shared" si="23"/>
        <v>7</v>
      </c>
      <c r="AI37" s="184">
        <f t="shared" si="23"/>
        <v>9</v>
      </c>
      <c r="AJ37" s="184">
        <f t="shared" si="23"/>
        <v>0</v>
      </c>
      <c r="AK37" s="184">
        <f t="shared" si="23"/>
        <v>0</v>
      </c>
      <c r="AL37" s="184">
        <f t="shared" si="23"/>
        <v>0</v>
      </c>
      <c r="AM37" s="184">
        <f t="shared" si="23"/>
        <v>0</v>
      </c>
      <c r="AN37" s="184">
        <f t="shared" si="23"/>
        <v>0</v>
      </c>
      <c r="AO37" s="184">
        <f t="shared" si="23"/>
        <v>0</v>
      </c>
      <c r="AP37" s="184">
        <f t="shared" si="23"/>
        <v>0</v>
      </c>
      <c r="AQ37" s="184">
        <f>AQ39+AQ41+AQ43+AQ45</f>
        <v>0</v>
      </c>
      <c r="AR37" s="242">
        <f>AR39+AR41+AR43+AR45</f>
        <v>0</v>
      </c>
      <c r="AS37" s="184">
        <f t="shared" si="23"/>
        <v>0</v>
      </c>
      <c r="AT37" s="184">
        <f t="shared" si="23"/>
        <v>0</v>
      </c>
      <c r="AU37" s="184">
        <f t="shared" si="23"/>
        <v>0</v>
      </c>
      <c r="AV37" s="184">
        <f t="shared" si="23"/>
        <v>0</v>
      </c>
      <c r="AW37" s="180" t="s">
        <v>21</v>
      </c>
      <c r="AX37" s="180" t="s">
        <v>21</v>
      </c>
      <c r="AY37" s="180" t="s">
        <v>21</v>
      </c>
      <c r="AZ37" s="180" t="s">
        <v>21</v>
      </c>
      <c r="BA37" s="180" t="s">
        <v>21</v>
      </c>
      <c r="BB37" s="180" t="s">
        <v>21</v>
      </c>
      <c r="BC37" s="181" t="s">
        <v>21</v>
      </c>
      <c r="BD37" s="175" t="s">
        <v>21</v>
      </c>
      <c r="BE37" s="163">
        <f t="shared" si="4"/>
        <v>176</v>
      </c>
      <c r="BF37" s="110"/>
      <c r="BG37" s="64"/>
    </row>
    <row r="38" spans="1:59" s="11" customFormat="1" ht="24.75" customHeight="1" thickBot="1">
      <c r="A38" s="347"/>
      <c r="B38" s="318" t="s">
        <v>68</v>
      </c>
      <c r="C38" s="403" t="s">
        <v>99</v>
      </c>
      <c r="D38" s="117" t="s">
        <v>20</v>
      </c>
      <c r="E38" s="163">
        <v>8</v>
      </c>
      <c r="F38" s="163">
        <v>8</v>
      </c>
      <c r="G38" s="163">
        <v>8</v>
      </c>
      <c r="H38" s="163">
        <v>8</v>
      </c>
      <c r="I38" s="163">
        <v>8</v>
      </c>
      <c r="J38" s="163">
        <v>8</v>
      </c>
      <c r="K38" s="163">
        <v>8</v>
      </c>
      <c r="L38" s="163">
        <v>8</v>
      </c>
      <c r="M38" s="163">
        <v>8</v>
      </c>
      <c r="N38" s="163">
        <v>8</v>
      </c>
      <c r="O38" s="163">
        <v>8</v>
      </c>
      <c r="P38" s="163">
        <v>8</v>
      </c>
      <c r="Q38" s="163">
        <v>8</v>
      </c>
      <c r="R38" s="163">
        <v>8</v>
      </c>
      <c r="S38" s="163">
        <v>6</v>
      </c>
      <c r="T38" s="242"/>
      <c r="U38" s="241"/>
      <c r="V38" s="167" t="s">
        <v>21</v>
      </c>
      <c r="W38" s="167" t="s">
        <v>21</v>
      </c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78"/>
      <c r="AK38" s="178"/>
      <c r="AL38" s="178"/>
      <c r="AM38" s="178"/>
      <c r="AN38" s="178"/>
      <c r="AO38" s="178"/>
      <c r="AP38" s="178"/>
      <c r="AQ38" s="178"/>
      <c r="AR38" s="242"/>
      <c r="AS38" s="178"/>
      <c r="AT38" s="178"/>
      <c r="AU38" s="178"/>
      <c r="AV38" s="178"/>
      <c r="AW38" s="180" t="s">
        <v>21</v>
      </c>
      <c r="AX38" s="180" t="s">
        <v>21</v>
      </c>
      <c r="AY38" s="180" t="s">
        <v>21</v>
      </c>
      <c r="AZ38" s="180" t="s">
        <v>21</v>
      </c>
      <c r="BA38" s="180" t="s">
        <v>21</v>
      </c>
      <c r="BB38" s="180" t="s">
        <v>21</v>
      </c>
      <c r="BC38" s="181" t="s">
        <v>21</v>
      </c>
      <c r="BD38" s="175" t="s">
        <v>21</v>
      </c>
      <c r="BE38" s="163">
        <f t="shared" si="4"/>
        <v>118</v>
      </c>
      <c r="BF38" s="110"/>
      <c r="BG38" s="65"/>
    </row>
    <row r="39" spans="1:59" s="11" customFormat="1" ht="24.75" customHeight="1" thickBot="1">
      <c r="A39" s="347"/>
      <c r="B39" s="319"/>
      <c r="C39" s="407"/>
      <c r="D39" s="117" t="s">
        <v>22</v>
      </c>
      <c r="E39" s="164">
        <v>4</v>
      </c>
      <c r="F39" s="164">
        <v>4</v>
      </c>
      <c r="G39" s="164">
        <v>4</v>
      </c>
      <c r="H39" s="164">
        <v>4</v>
      </c>
      <c r="I39" s="164">
        <v>4</v>
      </c>
      <c r="J39" s="164">
        <v>4</v>
      </c>
      <c r="K39" s="164">
        <v>4</v>
      </c>
      <c r="L39" s="164">
        <v>4</v>
      </c>
      <c r="M39" s="164">
        <v>4</v>
      </c>
      <c r="N39" s="164">
        <v>4</v>
      </c>
      <c r="O39" s="164">
        <v>4</v>
      </c>
      <c r="P39" s="164">
        <v>4</v>
      </c>
      <c r="Q39" s="164">
        <v>4</v>
      </c>
      <c r="R39" s="164">
        <v>4</v>
      </c>
      <c r="S39" s="165">
        <v>3</v>
      </c>
      <c r="T39" s="242"/>
      <c r="U39" s="241"/>
      <c r="V39" s="167" t="s">
        <v>21</v>
      </c>
      <c r="W39" s="167" t="s">
        <v>21</v>
      </c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78"/>
      <c r="AK39" s="178"/>
      <c r="AL39" s="178"/>
      <c r="AM39" s="178"/>
      <c r="AN39" s="178"/>
      <c r="AO39" s="178"/>
      <c r="AP39" s="178"/>
      <c r="AQ39" s="178"/>
      <c r="AR39" s="242"/>
      <c r="AS39" s="178"/>
      <c r="AT39" s="178"/>
      <c r="AU39" s="178"/>
      <c r="AV39" s="178"/>
      <c r="AW39" s="180" t="s">
        <v>21</v>
      </c>
      <c r="AX39" s="180" t="s">
        <v>21</v>
      </c>
      <c r="AY39" s="180" t="s">
        <v>21</v>
      </c>
      <c r="AZ39" s="180" t="s">
        <v>21</v>
      </c>
      <c r="BA39" s="180" t="s">
        <v>21</v>
      </c>
      <c r="BB39" s="180" t="s">
        <v>21</v>
      </c>
      <c r="BC39" s="181" t="s">
        <v>21</v>
      </c>
      <c r="BD39" s="175" t="s">
        <v>21</v>
      </c>
      <c r="BE39" s="163">
        <f t="shared" si="4"/>
        <v>59</v>
      </c>
      <c r="BF39" s="110"/>
      <c r="BG39" s="65"/>
    </row>
    <row r="40" spans="1:59" s="11" customFormat="1" ht="26.25" customHeight="1" thickBot="1">
      <c r="A40" s="347"/>
      <c r="B40" s="318" t="s">
        <v>100</v>
      </c>
      <c r="C40" s="403" t="s">
        <v>101</v>
      </c>
      <c r="D40" s="117" t="s">
        <v>20</v>
      </c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5"/>
      <c r="S40" s="165"/>
      <c r="T40" s="242"/>
      <c r="U40" s="241"/>
      <c r="V40" s="167" t="s">
        <v>21</v>
      </c>
      <c r="W40" s="167" t="s">
        <v>21</v>
      </c>
      <c r="X40" s="165">
        <v>4</v>
      </c>
      <c r="Y40" s="165">
        <v>6</v>
      </c>
      <c r="Z40" s="165">
        <v>4</v>
      </c>
      <c r="AA40" s="165">
        <v>6</v>
      </c>
      <c r="AB40" s="165">
        <v>4</v>
      </c>
      <c r="AC40" s="165">
        <v>6</v>
      </c>
      <c r="AD40" s="165">
        <v>4</v>
      </c>
      <c r="AE40" s="165">
        <v>6</v>
      </c>
      <c r="AF40" s="165">
        <v>4</v>
      </c>
      <c r="AG40" s="165">
        <v>6</v>
      </c>
      <c r="AH40" s="165">
        <v>4</v>
      </c>
      <c r="AI40" s="165">
        <v>4</v>
      </c>
      <c r="AJ40" s="178"/>
      <c r="AK40" s="178"/>
      <c r="AL40" s="178"/>
      <c r="AM40" s="178"/>
      <c r="AN40" s="178"/>
      <c r="AO40" s="178"/>
      <c r="AP40" s="178"/>
      <c r="AQ40" s="178"/>
      <c r="AR40" s="242"/>
      <c r="AS40" s="178"/>
      <c r="AT40" s="178"/>
      <c r="AU40" s="178"/>
      <c r="AV40" s="178"/>
      <c r="AW40" s="180" t="s">
        <v>21</v>
      </c>
      <c r="AX40" s="180" t="s">
        <v>21</v>
      </c>
      <c r="AY40" s="180" t="s">
        <v>21</v>
      </c>
      <c r="AZ40" s="180" t="s">
        <v>21</v>
      </c>
      <c r="BA40" s="180" t="s">
        <v>21</v>
      </c>
      <c r="BB40" s="180" t="s">
        <v>21</v>
      </c>
      <c r="BC40" s="181" t="s">
        <v>21</v>
      </c>
      <c r="BD40" s="175" t="s">
        <v>21</v>
      </c>
      <c r="BE40" s="163">
        <f t="shared" si="4"/>
        <v>58</v>
      </c>
      <c r="BF40" s="110"/>
      <c r="BG40" s="65"/>
    </row>
    <row r="41" spans="1:59" s="11" customFormat="1" ht="26.25" customHeight="1" thickBot="1">
      <c r="A41" s="347"/>
      <c r="B41" s="319"/>
      <c r="C41" s="407"/>
      <c r="D41" s="117" t="s">
        <v>22</v>
      </c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165"/>
      <c r="T41" s="242"/>
      <c r="U41" s="241"/>
      <c r="V41" s="167" t="s">
        <v>21</v>
      </c>
      <c r="W41" s="167" t="s">
        <v>21</v>
      </c>
      <c r="X41" s="165">
        <v>2</v>
      </c>
      <c r="Y41" s="165">
        <v>3</v>
      </c>
      <c r="Z41" s="165">
        <v>2</v>
      </c>
      <c r="AA41" s="165">
        <v>3</v>
      </c>
      <c r="AB41" s="165">
        <v>2</v>
      </c>
      <c r="AC41" s="165">
        <v>3</v>
      </c>
      <c r="AD41" s="165">
        <v>2</v>
      </c>
      <c r="AE41" s="165">
        <v>3</v>
      </c>
      <c r="AF41" s="165">
        <v>2</v>
      </c>
      <c r="AG41" s="165">
        <v>3</v>
      </c>
      <c r="AH41" s="165">
        <v>2</v>
      </c>
      <c r="AI41" s="165">
        <v>2</v>
      </c>
      <c r="AJ41" s="178"/>
      <c r="AK41" s="178"/>
      <c r="AL41" s="178"/>
      <c r="AM41" s="178"/>
      <c r="AN41" s="178"/>
      <c r="AO41" s="178"/>
      <c r="AP41" s="178"/>
      <c r="AQ41" s="178"/>
      <c r="AR41" s="242"/>
      <c r="AS41" s="178"/>
      <c r="AT41" s="178"/>
      <c r="AU41" s="178"/>
      <c r="AV41" s="178"/>
      <c r="AW41" s="180" t="s">
        <v>21</v>
      </c>
      <c r="AX41" s="180" t="s">
        <v>21</v>
      </c>
      <c r="AY41" s="180" t="s">
        <v>21</v>
      </c>
      <c r="AZ41" s="180" t="s">
        <v>21</v>
      </c>
      <c r="BA41" s="180" t="s">
        <v>21</v>
      </c>
      <c r="BB41" s="180" t="s">
        <v>21</v>
      </c>
      <c r="BC41" s="181" t="s">
        <v>21</v>
      </c>
      <c r="BD41" s="175" t="s">
        <v>21</v>
      </c>
      <c r="BE41" s="163">
        <f t="shared" si="4"/>
        <v>29</v>
      </c>
      <c r="BF41" s="110"/>
      <c r="BG41" s="65"/>
    </row>
    <row r="42" spans="1:59" s="11" customFormat="1" ht="27.75" customHeight="1" thickBot="1">
      <c r="A42" s="347"/>
      <c r="B42" s="318" t="s">
        <v>102</v>
      </c>
      <c r="C42" s="403" t="s">
        <v>104</v>
      </c>
      <c r="D42" s="117" t="s">
        <v>20</v>
      </c>
      <c r="E42" s="164">
        <v>2</v>
      </c>
      <c r="F42" s="164">
        <v>4</v>
      </c>
      <c r="G42" s="164">
        <v>2</v>
      </c>
      <c r="H42" s="164">
        <v>4</v>
      </c>
      <c r="I42" s="164">
        <v>2</v>
      </c>
      <c r="J42" s="164">
        <v>4</v>
      </c>
      <c r="K42" s="164">
        <v>2</v>
      </c>
      <c r="L42" s="164">
        <v>4</v>
      </c>
      <c r="M42" s="164">
        <v>2</v>
      </c>
      <c r="N42" s="164">
        <v>4</v>
      </c>
      <c r="O42" s="164">
        <v>2</v>
      </c>
      <c r="P42" s="164">
        <v>4</v>
      </c>
      <c r="Q42" s="164">
        <v>2</v>
      </c>
      <c r="R42" s="165">
        <v>4</v>
      </c>
      <c r="S42" s="178"/>
      <c r="T42" s="242"/>
      <c r="U42" s="241"/>
      <c r="V42" s="167" t="s">
        <v>21</v>
      </c>
      <c r="W42" s="167" t="s">
        <v>21</v>
      </c>
      <c r="X42" s="178">
        <v>8</v>
      </c>
      <c r="Y42" s="178">
        <v>8</v>
      </c>
      <c r="Z42" s="178">
        <v>8</v>
      </c>
      <c r="AA42" s="178">
        <v>8</v>
      </c>
      <c r="AB42" s="178">
        <v>8</v>
      </c>
      <c r="AC42" s="178">
        <v>8</v>
      </c>
      <c r="AD42" s="178">
        <v>8</v>
      </c>
      <c r="AE42" s="178">
        <v>8</v>
      </c>
      <c r="AF42" s="178">
        <v>8</v>
      </c>
      <c r="AG42" s="178">
        <v>8</v>
      </c>
      <c r="AH42" s="178">
        <v>8</v>
      </c>
      <c r="AI42" s="178">
        <v>8</v>
      </c>
      <c r="AJ42" s="178"/>
      <c r="AK42" s="178"/>
      <c r="AL42" s="178"/>
      <c r="AM42" s="178"/>
      <c r="AN42" s="178"/>
      <c r="AO42" s="178"/>
      <c r="AP42" s="178"/>
      <c r="AQ42" s="178"/>
      <c r="AR42" s="242"/>
      <c r="AS42" s="178"/>
      <c r="AT42" s="178"/>
      <c r="AU42" s="178"/>
      <c r="AV42" s="178"/>
      <c r="AW42" s="180" t="s">
        <v>21</v>
      </c>
      <c r="AX42" s="180" t="s">
        <v>21</v>
      </c>
      <c r="AY42" s="180" t="s">
        <v>21</v>
      </c>
      <c r="AZ42" s="180" t="s">
        <v>21</v>
      </c>
      <c r="BA42" s="180" t="s">
        <v>21</v>
      </c>
      <c r="BB42" s="180" t="s">
        <v>21</v>
      </c>
      <c r="BC42" s="181" t="s">
        <v>21</v>
      </c>
      <c r="BD42" s="175" t="s">
        <v>21</v>
      </c>
      <c r="BE42" s="163">
        <f t="shared" si="4"/>
        <v>138</v>
      </c>
      <c r="BF42" s="110"/>
      <c r="BG42" s="65"/>
    </row>
    <row r="43" spans="1:59" s="11" customFormat="1" ht="27.75" customHeight="1" thickBot="1">
      <c r="A43" s="347"/>
      <c r="B43" s="319"/>
      <c r="C43" s="407"/>
      <c r="D43" s="117" t="s">
        <v>22</v>
      </c>
      <c r="E43" s="164">
        <v>1</v>
      </c>
      <c r="F43" s="164">
        <v>2</v>
      </c>
      <c r="G43" s="164">
        <v>1</v>
      </c>
      <c r="H43" s="164">
        <v>2</v>
      </c>
      <c r="I43" s="164">
        <v>1</v>
      </c>
      <c r="J43" s="164">
        <v>2</v>
      </c>
      <c r="K43" s="164">
        <v>1</v>
      </c>
      <c r="L43" s="164">
        <v>2</v>
      </c>
      <c r="M43" s="164">
        <v>1</v>
      </c>
      <c r="N43" s="164">
        <v>2</v>
      </c>
      <c r="O43" s="164">
        <v>1</v>
      </c>
      <c r="P43" s="164">
        <v>2</v>
      </c>
      <c r="Q43" s="164">
        <v>1</v>
      </c>
      <c r="R43" s="165">
        <v>2</v>
      </c>
      <c r="S43" s="165"/>
      <c r="T43" s="242"/>
      <c r="U43" s="241"/>
      <c r="V43" s="167" t="s">
        <v>21</v>
      </c>
      <c r="W43" s="167" t="s">
        <v>21</v>
      </c>
      <c r="X43" s="178">
        <v>4</v>
      </c>
      <c r="Y43" s="178">
        <v>4</v>
      </c>
      <c r="Z43" s="178">
        <v>4</v>
      </c>
      <c r="AA43" s="178">
        <v>4</v>
      </c>
      <c r="AB43" s="178">
        <v>4</v>
      </c>
      <c r="AC43" s="178">
        <v>4</v>
      </c>
      <c r="AD43" s="178">
        <v>4</v>
      </c>
      <c r="AE43" s="178">
        <v>4</v>
      </c>
      <c r="AF43" s="178">
        <v>4</v>
      </c>
      <c r="AG43" s="178">
        <v>4</v>
      </c>
      <c r="AH43" s="178">
        <v>4</v>
      </c>
      <c r="AI43" s="178">
        <v>4</v>
      </c>
      <c r="AJ43" s="178"/>
      <c r="AK43" s="178"/>
      <c r="AL43" s="178"/>
      <c r="AM43" s="178"/>
      <c r="AN43" s="178"/>
      <c r="AO43" s="178"/>
      <c r="AP43" s="178"/>
      <c r="AQ43" s="178"/>
      <c r="AR43" s="242"/>
      <c r="AS43" s="178"/>
      <c r="AT43" s="178"/>
      <c r="AU43" s="178"/>
      <c r="AV43" s="178"/>
      <c r="AW43" s="180" t="s">
        <v>21</v>
      </c>
      <c r="AX43" s="180" t="s">
        <v>21</v>
      </c>
      <c r="AY43" s="180" t="s">
        <v>21</v>
      </c>
      <c r="AZ43" s="180" t="s">
        <v>21</v>
      </c>
      <c r="BA43" s="180" t="s">
        <v>21</v>
      </c>
      <c r="BB43" s="180" t="s">
        <v>21</v>
      </c>
      <c r="BC43" s="181" t="s">
        <v>21</v>
      </c>
      <c r="BD43" s="175" t="s">
        <v>21</v>
      </c>
      <c r="BE43" s="163">
        <f>SUM(D43:BD43)</f>
        <v>69</v>
      </c>
      <c r="BF43" s="110"/>
      <c r="BG43" s="65"/>
    </row>
    <row r="44" spans="1:59" s="128" customFormat="1" ht="19.5" customHeight="1" thickBot="1">
      <c r="A44" s="347"/>
      <c r="B44" s="410" t="s">
        <v>103</v>
      </c>
      <c r="C44" s="318" t="s">
        <v>105</v>
      </c>
      <c r="D44" s="116" t="s">
        <v>20</v>
      </c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5"/>
      <c r="S44" s="165"/>
      <c r="T44" s="242"/>
      <c r="U44" s="241"/>
      <c r="V44" s="167" t="s">
        <v>21</v>
      </c>
      <c r="W44" s="167" t="s">
        <v>21</v>
      </c>
      <c r="X44" s="169">
        <v>2</v>
      </c>
      <c r="Y44" s="169">
        <v>4</v>
      </c>
      <c r="Z44" s="169">
        <v>2</v>
      </c>
      <c r="AA44" s="169">
        <v>4</v>
      </c>
      <c r="AB44" s="169">
        <v>2</v>
      </c>
      <c r="AC44" s="169">
        <v>4</v>
      </c>
      <c r="AD44" s="169">
        <v>2</v>
      </c>
      <c r="AE44" s="169">
        <v>4</v>
      </c>
      <c r="AF44" s="169">
        <v>2</v>
      </c>
      <c r="AG44" s="169">
        <v>4</v>
      </c>
      <c r="AH44" s="169">
        <v>2</v>
      </c>
      <c r="AI44" s="169">
        <v>6</v>
      </c>
      <c r="AJ44" s="179"/>
      <c r="AK44" s="179"/>
      <c r="AL44" s="179"/>
      <c r="AM44" s="179"/>
      <c r="AN44" s="179"/>
      <c r="AO44" s="179"/>
      <c r="AP44" s="179"/>
      <c r="AQ44" s="179"/>
      <c r="AR44" s="243"/>
      <c r="AS44" s="179"/>
      <c r="AT44" s="179"/>
      <c r="AU44" s="179"/>
      <c r="AV44" s="179"/>
      <c r="AW44" s="180" t="s">
        <v>21</v>
      </c>
      <c r="AX44" s="180" t="s">
        <v>21</v>
      </c>
      <c r="AY44" s="180" t="s">
        <v>21</v>
      </c>
      <c r="AZ44" s="180" t="s">
        <v>21</v>
      </c>
      <c r="BA44" s="180" t="s">
        <v>21</v>
      </c>
      <c r="BB44" s="180" t="s">
        <v>21</v>
      </c>
      <c r="BC44" s="181" t="s">
        <v>21</v>
      </c>
      <c r="BD44" s="175" t="s">
        <v>21</v>
      </c>
      <c r="BE44" s="163">
        <f t="shared" si="4"/>
        <v>38</v>
      </c>
      <c r="BF44" s="126"/>
      <c r="BG44" s="127"/>
    </row>
    <row r="45" spans="1:59" s="128" customFormat="1" ht="24.75" customHeight="1" thickBot="1">
      <c r="A45" s="347"/>
      <c r="B45" s="411"/>
      <c r="C45" s="319"/>
      <c r="D45" s="116" t="s">
        <v>22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78"/>
      <c r="S45" s="178"/>
      <c r="T45" s="242"/>
      <c r="U45" s="241"/>
      <c r="V45" s="167" t="s">
        <v>21</v>
      </c>
      <c r="W45" s="167" t="s">
        <v>21</v>
      </c>
      <c r="X45" s="169">
        <v>1</v>
      </c>
      <c r="Y45" s="169">
        <v>2</v>
      </c>
      <c r="Z45" s="169">
        <v>1</v>
      </c>
      <c r="AA45" s="169">
        <v>2</v>
      </c>
      <c r="AB45" s="169">
        <v>1</v>
      </c>
      <c r="AC45" s="169">
        <v>2</v>
      </c>
      <c r="AD45" s="169">
        <v>1</v>
      </c>
      <c r="AE45" s="169">
        <v>2</v>
      </c>
      <c r="AF45" s="169">
        <v>1</v>
      </c>
      <c r="AG45" s="169">
        <v>2</v>
      </c>
      <c r="AH45" s="169">
        <v>1</v>
      </c>
      <c r="AI45" s="169">
        <v>3</v>
      </c>
      <c r="AJ45" s="179"/>
      <c r="AK45" s="179"/>
      <c r="AL45" s="179"/>
      <c r="AM45" s="179"/>
      <c r="AN45" s="179"/>
      <c r="AO45" s="179"/>
      <c r="AP45" s="179"/>
      <c r="AQ45" s="179"/>
      <c r="AR45" s="243"/>
      <c r="AS45" s="179"/>
      <c r="AT45" s="179"/>
      <c r="AU45" s="179"/>
      <c r="AV45" s="179"/>
      <c r="AW45" s="180" t="s">
        <v>21</v>
      </c>
      <c r="AX45" s="180" t="s">
        <v>21</v>
      </c>
      <c r="AY45" s="180" t="s">
        <v>21</v>
      </c>
      <c r="AZ45" s="180" t="s">
        <v>21</v>
      </c>
      <c r="BA45" s="180" t="s">
        <v>21</v>
      </c>
      <c r="BB45" s="180" t="s">
        <v>21</v>
      </c>
      <c r="BC45" s="181" t="s">
        <v>21</v>
      </c>
      <c r="BD45" s="175" t="s">
        <v>21</v>
      </c>
      <c r="BE45" s="163">
        <f t="shared" si="4"/>
        <v>19</v>
      </c>
      <c r="BF45" s="126"/>
      <c r="BG45" s="127"/>
    </row>
    <row r="46" spans="1:59" s="11" customFormat="1" ht="19.5" customHeight="1" thickBot="1">
      <c r="A46" s="347"/>
      <c r="B46" s="118" t="s">
        <v>62</v>
      </c>
      <c r="C46" s="112" t="s">
        <v>50</v>
      </c>
      <c r="D46" s="117" t="s">
        <v>20</v>
      </c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78"/>
      <c r="S46" s="178"/>
      <c r="T46" s="242"/>
      <c r="U46" s="241"/>
      <c r="V46" s="167" t="s">
        <v>21</v>
      </c>
      <c r="W46" s="167" t="s">
        <v>21</v>
      </c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9"/>
      <c r="AK46" s="179"/>
      <c r="AL46" s="179"/>
      <c r="AM46" s="179"/>
      <c r="AN46" s="179"/>
      <c r="AO46" s="179"/>
      <c r="AP46" s="179"/>
      <c r="AQ46" s="179"/>
      <c r="AR46" s="243"/>
      <c r="AS46" s="179">
        <v>36</v>
      </c>
      <c r="AT46" s="179">
        <v>36</v>
      </c>
      <c r="AU46" s="179">
        <v>36</v>
      </c>
      <c r="AV46" s="179">
        <v>36</v>
      </c>
      <c r="AW46" s="180" t="s">
        <v>21</v>
      </c>
      <c r="AX46" s="180" t="s">
        <v>21</v>
      </c>
      <c r="AY46" s="180" t="s">
        <v>21</v>
      </c>
      <c r="AZ46" s="180" t="s">
        <v>21</v>
      </c>
      <c r="BA46" s="180" t="s">
        <v>21</v>
      </c>
      <c r="BB46" s="180" t="s">
        <v>21</v>
      </c>
      <c r="BC46" s="181" t="s">
        <v>21</v>
      </c>
      <c r="BD46" s="175" t="s">
        <v>21</v>
      </c>
      <c r="BE46" s="163">
        <f t="shared" si="4"/>
        <v>144</v>
      </c>
      <c r="BF46" s="110"/>
      <c r="BG46" s="65"/>
    </row>
    <row r="47" spans="1:59" s="12" customFormat="1" ht="21" customHeight="1" thickBot="1">
      <c r="A47" s="347"/>
      <c r="B47" s="340" t="s">
        <v>69</v>
      </c>
      <c r="C47" s="340" t="s">
        <v>106</v>
      </c>
      <c r="D47" s="124" t="s">
        <v>20</v>
      </c>
      <c r="E47" s="171">
        <f>E49</f>
        <v>0</v>
      </c>
      <c r="F47" s="171">
        <f aca="true" t="shared" si="24" ref="F47:AV47">F49</f>
        <v>0</v>
      </c>
      <c r="G47" s="171">
        <f t="shared" si="24"/>
        <v>0</v>
      </c>
      <c r="H47" s="171">
        <f t="shared" si="24"/>
        <v>0</v>
      </c>
      <c r="I47" s="171">
        <f t="shared" si="24"/>
        <v>0</v>
      </c>
      <c r="J47" s="171">
        <f t="shared" si="24"/>
        <v>0</v>
      </c>
      <c r="K47" s="171">
        <f t="shared" si="24"/>
        <v>0</v>
      </c>
      <c r="L47" s="171">
        <f t="shared" si="24"/>
        <v>0</v>
      </c>
      <c r="M47" s="171">
        <f t="shared" si="24"/>
        <v>0</v>
      </c>
      <c r="N47" s="171">
        <f t="shared" si="24"/>
        <v>0</v>
      </c>
      <c r="O47" s="171">
        <f t="shared" si="24"/>
        <v>0</v>
      </c>
      <c r="P47" s="171">
        <f t="shared" si="24"/>
        <v>0</v>
      </c>
      <c r="Q47" s="171">
        <f t="shared" si="24"/>
        <v>0</v>
      </c>
      <c r="R47" s="184">
        <f t="shared" si="24"/>
        <v>0</v>
      </c>
      <c r="S47" s="184">
        <f t="shared" si="24"/>
        <v>0</v>
      </c>
      <c r="T47" s="242">
        <f t="shared" si="24"/>
        <v>0</v>
      </c>
      <c r="U47" s="241">
        <f t="shared" si="24"/>
        <v>0</v>
      </c>
      <c r="V47" s="167" t="str">
        <f t="shared" si="24"/>
        <v>К</v>
      </c>
      <c r="W47" s="167" t="str">
        <f t="shared" si="24"/>
        <v>К</v>
      </c>
      <c r="X47" s="184">
        <f t="shared" si="24"/>
        <v>2</v>
      </c>
      <c r="Y47" s="184">
        <f t="shared" si="24"/>
        <v>2</v>
      </c>
      <c r="Z47" s="184">
        <f t="shared" si="24"/>
        <v>2</v>
      </c>
      <c r="AA47" s="184">
        <f t="shared" si="24"/>
        <v>2</v>
      </c>
      <c r="AB47" s="184">
        <f t="shared" si="24"/>
        <v>2</v>
      </c>
      <c r="AC47" s="184">
        <f t="shared" si="24"/>
        <v>2</v>
      </c>
      <c r="AD47" s="184">
        <f t="shared" si="24"/>
        <v>2</v>
      </c>
      <c r="AE47" s="184">
        <f t="shared" si="24"/>
        <v>2</v>
      </c>
      <c r="AF47" s="184">
        <f t="shared" si="24"/>
        <v>2</v>
      </c>
      <c r="AG47" s="184">
        <f t="shared" si="24"/>
        <v>2</v>
      </c>
      <c r="AH47" s="184">
        <f t="shared" si="24"/>
        <v>4</v>
      </c>
      <c r="AI47" s="184">
        <f t="shared" si="24"/>
        <v>2</v>
      </c>
      <c r="AJ47" s="184">
        <f t="shared" si="24"/>
        <v>0</v>
      </c>
      <c r="AK47" s="184">
        <f t="shared" si="24"/>
        <v>0</v>
      </c>
      <c r="AL47" s="184">
        <f t="shared" si="24"/>
        <v>0</v>
      </c>
      <c r="AM47" s="184">
        <f t="shared" si="24"/>
        <v>0</v>
      </c>
      <c r="AN47" s="184">
        <f t="shared" si="24"/>
        <v>0</v>
      </c>
      <c r="AO47" s="184">
        <f t="shared" si="24"/>
        <v>0</v>
      </c>
      <c r="AP47" s="184">
        <f t="shared" si="24"/>
        <v>0</v>
      </c>
      <c r="AQ47" s="184">
        <f>AQ49</f>
        <v>0</v>
      </c>
      <c r="AR47" s="242">
        <f>AR49</f>
        <v>0</v>
      </c>
      <c r="AS47" s="184">
        <f t="shared" si="24"/>
        <v>0</v>
      </c>
      <c r="AT47" s="184">
        <f t="shared" si="24"/>
        <v>0</v>
      </c>
      <c r="AU47" s="184">
        <f t="shared" si="24"/>
        <v>0</v>
      </c>
      <c r="AV47" s="184">
        <f t="shared" si="24"/>
        <v>0</v>
      </c>
      <c r="AW47" s="180" t="s">
        <v>21</v>
      </c>
      <c r="AX47" s="180" t="s">
        <v>21</v>
      </c>
      <c r="AY47" s="180" t="s">
        <v>21</v>
      </c>
      <c r="AZ47" s="180" t="s">
        <v>21</v>
      </c>
      <c r="BA47" s="180" t="s">
        <v>21</v>
      </c>
      <c r="BB47" s="180" t="s">
        <v>21</v>
      </c>
      <c r="BC47" s="181" t="s">
        <v>21</v>
      </c>
      <c r="BD47" s="175" t="s">
        <v>21</v>
      </c>
      <c r="BE47" s="163">
        <f t="shared" si="4"/>
        <v>26</v>
      </c>
      <c r="BF47" s="110"/>
      <c r="BG47" s="64"/>
    </row>
    <row r="48" spans="1:59" s="12" customFormat="1" ht="21" customHeight="1" thickBot="1">
      <c r="A48" s="347"/>
      <c r="B48" s="341"/>
      <c r="C48" s="341"/>
      <c r="D48" s="124" t="s">
        <v>22</v>
      </c>
      <c r="E48" s="171">
        <f>E50</f>
        <v>0</v>
      </c>
      <c r="F48" s="171">
        <f aca="true" t="shared" si="25" ref="F48:AV48">F50</f>
        <v>0</v>
      </c>
      <c r="G48" s="171">
        <f t="shared" si="25"/>
        <v>0</v>
      </c>
      <c r="H48" s="171">
        <f t="shared" si="25"/>
        <v>0</v>
      </c>
      <c r="I48" s="171">
        <f t="shared" si="25"/>
        <v>0</v>
      </c>
      <c r="J48" s="171">
        <f t="shared" si="25"/>
        <v>0</v>
      </c>
      <c r="K48" s="171">
        <f t="shared" si="25"/>
        <v>0</v>
      </c>
      <c r="L48" s="171">
        <f t="shared" si="25"/>
        <v>0</v>
      </c>
      <c r="M48" s="171">
        <f t="shared" si="25"/>
        <v>0</v>
      </c>
      <c r="N48" s="171">
        <f t="shared" si="25"/>
        <v>0</v>
      </c>
      <c r="O48" s="171">
        <f t="shared" si="25"/>
        <v>0</v>
      </c>
      <c r="P48" s="171">
        <f t="shared" si="25"/>
        <v>0</v>
      </c>
      <c r="Q48" s="171">
        <f t="shared" si="25"/>
        <v>0</v>
      </c>
      <c r="R48" s="184">
        <f t="shared" si="25"/>
        <v>0</v>
      </c>
      <c r="S48" s="184">
        <f t="shared" si="25"/>
        <v>0</v>
      </c>
      <c r="T48" s="242">
        <f t="shared" si="25"/>
        <v>0</v>
      </c>
      <c r="U48" s="241">
        <f t="shared" si="25"/>
        <v>0</v>
      </c>
      <c r="V48" s="167" t="str">
        <f t="shared" si="25"/>
        <v>К</v>
      </c>
      <c r="W48" s="167" t="str">
        <f t="shared" si="25"/>
        <v>К</v>
      </c>
      <c r="X48" s="184">
        <f t="shared" si="25"/>
        <v>1</v>
      </c>
      <c r="Y48" s="184">
        <f t="shared" si="25"/>
        <v>1</v>
      </c>
      <c r="Z48" s="184">
        <f t="shared" si="25"/>
        <v>1</v>
      </c>
      <c r="AA48" s="184">
        <f t="shared" si="25"/>
        <v>1</v>
      </c>
      <c r="AB48" s="184">
        <f t="shared" si="25"/>
        <v>1</v>
      </c>
      <c r="AC48" s="184">
        <f t="shared" si="25"/>
        <v>1</v>
      </c>
      <c r="AD48" s="184">
        <f t="shared" si="25"/>
        <v>1</v>
      </c>
      <c r="AE48" s="184">
        <f t="shared" si="25"/>
        <v>1</v>
      </c>
      <c r="AF48" s="184">
        <f t="shared" si="25"/>
        <v>1</v>
      </c>
      <c r="AG48" s="184">
        <f t="shared" si="25"/>
        <v>1</v>
      </c>
      <c r="AH48" s="184">
        <f t="shared" si="25"/>
        <v>2</v>
      </c>
      <c r="AI48" s="184">
        <f t="shared" si="25"/>
        <v>1</v>
      </c>
      <c r="AJ48" s="184">
        <f t="shared" si="25"/>
        <v>0</v>
      </c>
      <c r="AK48" s="184">
        <f t="shared" si="25"/>
        <v>0</v>
      </c>
      <c r="AL48" s="184">
        <f t="shared" si="25"/>
        <v>0</v>
      </c>
      <c r="AM48" s="184">
        <f t="shared" si="25"/>
        <v>0</v>
      </c>
      <c r="AN48" s="184">
        <f t="shared" si="25"/>
        <v>0</v>
      </c>
      <c r="AO48" s="184">
        <f t="shared" si="25"/>
        <v>0</v>
      </c>
      <c r="AP48" s="184">
        <f t="shared" si="25"/>
        <v>0</v>
      </c>
      <c r="AQ48" s="184">
        <f>AQ50</f>
        <v>0</v>
      </c>
      <c r="AR48" s="242">
        <f>AR50</f>
        <v>0</v>
      </c>
      <c r="AS48" s="184">
        <f t="shared" si="25"/>
        <v>0</v>
      </c>
      <c r="AT48" s="184">
        <f t="shared" si="25"/>
        <v>0</v>
      </c>
      <c r="AU48" s="184">
        <f t="shared" si="25"/>
        <v>0</v>
      </c>
      <c r="AV48" s="184">
        <f t="shared" si="25"/>
        <v>0</v>
      </c>
      <c r="AW48" s="180" t="s">
        <v>21</v>
      </c>
      <c r="AX48" s="180" t="s">
        <v>21</v>
      </c>
      <c r="AY48" s="180" t="s">
        <v>21</v>
      </c>
      <c r="AZ48" s="180" t="s">
        <v>21</v>
      </c>
      <c r="BA48" s="180" t="s">
        <v>21</v>
      </c>
      <c r="BB48" s="180" t="s">
        <v>21</v>
      </c>
      <c r="BC48" s="181" t="s">
        <v>21</v>
      </c>
      <c r="BD48" s="175" t="s">
        <v>21</v>
      </c>
      <c r="BE48" s="163">
        <f t="shared" si="4"/>
        <v>13</v>
      </c>
      <c r="BF48" s="110"/>
      <c r="BG48" s="64"/>
    </row>
    <row r="49" spans="1:59" s="11" customFormat="1" ht="20.25" customHeight="1" thickBot="1">
      <c r="A49" s="347"/>
      <c r="B49" s="318" t="s">
        <v>107</v>
      </c>
      <c r="C49" s="403" t="s">
        <v>108</v>
      </c>
      <c r="D49" s="117" t="s">
        <v>20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78"/>
      <c r="S49" s="178"/>
      <c r="T49" s="242"/>
      <c r="U49" s="241"/>
      <c r="V49" s="167" t="s">
        <v>21</v>
      </c>
      <c r="W49" s="167" t="s">
        <v>21</v>
      </c>
      <c r="X49" s="169">
        <v>2</v>
      </c>
      <c r="Y49" s="169">
        <v>2</v>
      </c>
      <c r="Z49" s="169">
        <v>2</v>
      </c>
      <c r="AA49" s="169">
        <v>2</v>
      </c>
      <c r="AB49" s="169">
        <v>2</v>
      </c>
      <c r="AC49" s="169">
        <v>2</v>
      </c>
      <c r="AD49" s="169">
        <v>2</v>
      </c>
      <c r="AE49" s="169">
        <v>2</v>
      </c>
      <c r="AF49" s="169">
        <v>2</v>
      </c>
      <c r="AG49" s="169">
        <v>2</v>
      </c>
      <c r="AH49" s="169">
        <v>4</v>
      </c>
      <c r="AI49" s="169">
        <v>2</v>
      </c>
      <c r="AJ49" s="179"/>
      <c r="AK49" s="179"/>
      <c r="AL49" s="179"/>
      <c r="AM49" s="179"/>
      <c r="AN49" s="179"/>
      <c r="AO49" s="179"/>
      <c r="AP49" s="179"/>
      <c r="AQ49" s="179"/>
      <c r="AR49" s="243"/>
      <c r="AS49" s="179"/>
      <c r="AT49" s="179"/>
      <c r="AU49" s="179"/>
      <c r="AV49" s="179"/>
      <c r="AW49" s="180" t="s">
        <v>21</v>
      </c>
      <c r="AX49" s="180" t="s">
        <v>21</v>
      </c>
      <c r="AY49" s="180" t="s">
        <v>21</v>
      </c>
      <c r="AZ49" s="180" t="s">
        <v>21</v>
      </c>
      <c r="BA49" s="180" t="s">
        <v>21</v>
      </c>
      <c r="BB49" s="180" t="s">
        <v>21</v>
      </c>
      <c r="BC49" s="181" t="s">
        <v>21</v>
      </c>
      <c r="BD49" s="175" t="s">
        <v>21</v>
      </c>
      <c r="BE49" s="163">
        <f t="shared" si="4"/>
        <v>26</v>
      </c>
      <c r="BF49" s="110"/>
      <c r="BG49" s="65"/>
    </row>
    <row r="50" spans="1:59" s="11" customFormat="1" ht="21.75" customHeight="1" thickBot="1">
      <c r="A50" s="347"/>
      <c r="B50" s="402"/>
      <c r="C50" s="404"/>
      <c r="D50" s="117" t="s">
        <v>22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78"/>
      <c r="S50" s="178"/>
      <c r="T50" s="242"/>
      <c r="U50" s="241"/>
      <c r="V50" s="167" t="s">
        <v>21</v>
      </c>
      <c r="W50" s="167" t="s">
        <v>21</v>
      </c>
      <c r="X50" s="169">
        <v>1</v>
      </c>
      <c r="Y50" s="169">
        <v>1</v>
      </c>
      <c r="Z50" s="169">
        <v>1</v>
      </c>
      <c r="AA50" s="169">
        <v>1</v>
      </c>
      <c r="AB50" s="169">
        <v>1</v>
      </c>
      <c r="AC50" s="169">
        <v>1</v>
      </c>
      <c r="AD50" s="169">
        <v>1</v>
      </c>
      <c r="AE50" s="169">
        <v>1</v>
      </c>
      <c r="AF50" s="169">
        <v>1</v>
      </c>
      <c r="AG50" s="169">
        <v>1</v>
      </c>
      <c r="AH50" s="169">
        <v>2</v>
      </c>
      <c r="AI50" s="169">
        <v>1</v>
      </c>
      <c r="AJ50" s="179"/>
      <c r="AK50" s="179"/>
      <c r="AL50" s="179"/>
      <c r="AM50" s="179"/>
      <c r="AN50" s="179"/>
      <c r="AO50" s="179"/>
      <c r="AP50" s="179"/>
      <c r="AQ50" s="179"/>
      <c r="AR50" s="243"/>
      <c r="AS50" s="179"/>
      <c r="AT50" s="179"/>
      <c r="AU50" s="179"/>
      <c r="AV50" s="179"/>
      <c r="AW50" s="180" t="s">
        <v>21</v>
      </c>
      <c r="AX50" s="180" t="s">
        <v>21</v>
      </c>
      <c r="AY50" s="180" t="s">
        <v>21</v>
      </c>
      <c r="AZ50" s="180" t="s">
        <v>21</v>
      </c>
      <c r="BA50" s="180" t="s">
        <v>21</v>
      </c>
      <c r="BB50" s="180" t="s">
        <v>21</v>
      </c>
      <c r="BC50" s="181" t="s">
        <v>21</v>
      </c>
      <c r="BD50" s="175" t="s">
        <v>21</v>
      </c>
      <c r="BE50" s="163">
        <f t="shared" si="4"/>
        <v>13</v>
      </c>
      <c r="BF50" s="110"/>
      <c r="BG50" s="65"/>
    </row>
    <row r="51" spans="1:59" s="12" customFormat="1" ht="20.25" customHeight="1" thickBot="1">
      <c r="A51" s="347"/>
      <c r="B51" s="340" t="s">
        <v>51</v>
      </c>
      <c r="C51" s="340" t="s">
        <v>109</v>
      </c>
      <c r="D51" s="124" t="s">
        <v>20</v>
      </c>
      <c r="E51" s="171">
        <f aca="true" t="shared" si="26" ref="E51:U51">E53+E55</f>
        <v>0</v>
      </c>
      <c r="F51" s="171">
        <f t="shared" si="26"/>
        <v>0</v>
      </c>
      <c r="G51" s="171">
        <f t="shared" si="26"/>
        <v>0</v>
      </c>
      <c r="H51" s="171">
        <f t="shared" si="26"/>
        <v>0</v>
      </c>
      <c r="I51" s="171">
        <f t="shared" si="26"/>
        <v>0</v>
      </c>
      <c r="J51" s="171">
        <f t="shared" si="26"/>
        <v>0</v>
      </c>
      <c r="K51" s="171">
        <f t="shared" si="26"/>
        <v>0</v>
      </c>
      <c r="L51" s="171">
        <f t="shared" si="26"/>
        <v>0</v>
      </c>
      <c r="M51" s="171">
        <f t="shared" si="26"/>
        <v>0</v>
      </c>
      <c r="N51" s="171">
        <f t="shared" si="26"/>
        <v>0</v>
      </c>
      <c r="O51" s="171">
        <f t="shared" si="26"/>
        <v>0</v>
      </c>
      <c r="P51" s="171">
        <f t="shared" si="26"/>
        <v>0</v>
      </c>
      <c r="Q51" s="171">
        <f t="shared" si="26"/>
        <v>0</v>
      </c>
      <c r="R51" s="184">
        <f t="shared" si="26"/>
        <v>0</v>
      </c>
      <c r="S51" s="184">
        <f t="shared" si="26"/>
        <v>0</v>
      </c>
      <c r="T51" s="242">
        <f t="shared" si="26"/>
        <v>0</v>
      </c>
      <c r="U51" s="241">
        <f t="shared" si="26"/>
        <v>36</v>
      </c>
      <c r="V51" s="167" t="s">
        <v>21</v>
      </c>
      <c r="W51" s="167" t="s">
        <v>21</v>
      </c>
      <c r="X51" s="184">
        <f aca="true" t="shared" si="27" ref="X51:AV51">X53+X55</f>
        <v>0</v>
      </c>
      <c r="Y51" s="184">
        <f t="shared" si="27"/>
        <v>0</v>
      </c>
      <c r="Z51" s="184">
        <f t="shared" si="27"/>
        <v>0</v>
      </c>
      <c r="AA51" s="184">
        <f t="shared" si="27"/>
        <v>0</v>
      </c>
      <c r="AB51" s="184">
        <f t="shared" si="27"/>
        <v>0</v>
      </c>
      <c r="AC51" s="184">
        <f t="shared" si="27"/>
        <v>0</v>
      </c>
      <c r="AD51" s="184">
        <f t="shared" si="27"/>
        <v>0</v>
      </c>
      <c r="AE51" s="184">
        <f t="shared" si="27"/>
        <v>0</v>
      </c>
      <c r="AF51" s="184">
        <f t="shared" si="27"/>
        <v>0</v>
      </c>
      <c r="AG51" s="184">
        <f t="shared" si="27"/>
        <v>0</v>
      </c>
      <c r="AH51" s="184">
        <f t="shared" si="27"/>
        <v>0</v>
      </c>
      <c r="AI51" s="184">
        <f t="shared" si="27"/>
        <v>0</v>
      </c>
      <c r="AJ51" s="184">
        <f t="shared" si="27"/>
        <v>36</v>
      </c>
      <c r="AK51" s="184">
        <f t="shared" si="27"/>
        <v>36</v>
      </c>
      <c r="AL51" s="184">
        <f t="shared" si="27"/>
        <v>0</v>
      </c>
      <c r="AM51" s="184">
        <f t="shared" si="27"/>
        <v>36</v>
      </c>
      <c r="AN51" s="184">
        <f t="shared" si="27"/>
        <v>36</v>
      </c>
      <c r="AO51" s="184">
        <f t="shared" si="27"/>
        <v>36</v>
      </c>
      <c r="AP51" s="184">
        <f t="shared" si="27"/>
        <v>36</v>
      </c>
      <c r="AQ51" s="184">
        <f t="shared" si="27"/>
        <v>36</v>
      </c>
      <c r="AR51" s="242">
        <f t="shared" si="27"/>
        <v>0</v>
      </c>
      <c r="AS51" s="184">
        <f t="shared" si="27"/>
        <v>0</v>
      </c>
      <c r="AT51" s="184">
        <f t="shared" si="27"/>
        <v>0</v>
      </c>
      <c r="AU51" s="184">
        <f t="shared" si="27"/>
        <v>0</v>
      </c>
      <c r="AV51" s="184">
        <f t="shared" si="27"/>
        <v>0</v>
      </c>
      <c r="AW51" s="180" t="s">
        <v>21</v>
      </c>
      <c r="AX51" s="180" t="s">
        <v>21</v>
      </c>
      <c r="AY51" s="180" t="s">
        <v>21</v>
      </c>
      <c r="AZ51" s="180" t="s">
        <v>21</v>
      </c>
      <c r="BA51" s="180" t="s">
        <v>21</v>
      </c>
      <c r="BB51" s="180" t="s">
        <v>21</v>
      </c>
      <c r="BC51" s="181" t="s">
        <v>21</v>
      </c>
      <c r="BD51" s="175" t="s">
        <v>21</v>
      </c>
      <c r="BE51" s="163">
        <f t="shared" si="4"/>
        <v>288</v>
      </c>
      <c r="BF51" s="110"/>
      <c r="BG51" s="64"/>
    </row>
    <row r="52" spans="1:59" s="12" customFormat="1" ht="20.25" customHeight="1" thickBot="1">
      <c r="A52" s="347"/>
      <c r="B52" s="341"/>
      <c r="C52" s="341"/>
      <c r="D52" s="124" t="s">
        <v>22</v>
      </c>
      <c r="E52" s="171">
        <f>E54</f>
        <v>0</v>
      </c>
      <c r="F52" s="171">
        <f aca="true" t="shared" si="28" ref="F52:AV52">F54</f>
        <v>0</v>
      </c>
      <c r="G52" s="171">
        <f t="shared" si="28"/>
        <v>0</v>
      </c>
      <c r="H52" s="171">
        <f t="shared" si="28"/>
        <v>0</v>
      </c>
      <c r="I52" s="171">
        <f t="shared" si="28"/>
        <v>0</v>
      </c>
      <c r="J52" s="171">
        <f t="shared" si="28"/>
        <v>0</v>
      </c>
      <c r="K52" s="171">
        <f t="shared" si="28"/>
        <v>0</v>
      </c>
      <c r="L52" s="171">
        <f t="shared" si="28"/>
        <v>0</v>
      </c>
      <c r="M52" s="171">
        <f t="shared" si="28"/>
        <v>0</v>
      </c>
      <c r="N52" s="171">
        <f t="shared" si="28"/>
        <v>0</v>
      </c>
      <c r="O52" s="171">
        <f t="shared" si="28"/>
        <v>0</v>
      </c>
      <c r="P52" s="171">
        <f t="shared" si="28"/>
        <v>0</v>
      </c>
      <c r="Q52" s="171">
        <f t="shared" si="28"/>
        <v>0</v>
      </c>
      <c r="R52" s="184">
        <f t="shared" si="28"/>
        <v>0</v>
      </c>
      <c r="S52" s="184">
        <f t="shared" si="28"/>
        <v>0</v>
      </c>
      <c r="T52" s="242">
        <f t="shared" si="28"/>
        <v>0</v>
      </c>
      <c r="U52" s="241">
        <f t="shared" si="28"/>
        <v>0</v>
      </c>
      <c r="V52" s="167" t="str">
        <f t="shared" si="28"/>
        <v>К</v>
      </c>
      <c r="W52" s="167" t="str">
        <f t="shared" si="28"/>
        <v>К</v>
      </c>
      <c r="X52" s="184">
        <f t="shared" si="28"/>
        <v>0</v>
      </c>
      <c r="Y52" s="184">
        <f t="shared" si="28"/>
        <v>0</v>
      </c>
      <c r="Z52" s="184">
        <f t="shared" si="28"/>
        <v>0</v>
      </c>
      <c r="AA52" s="184">
        <f t="shared" si="28"/>
        <v>0</v>
      </c>
      <c r="AB52" s="184">
        <f t="shared" si="28"/>
        <v>0</v>
      </c>
      <c r="AC52" s="184">
        <f t="shared" si="28"/>
        <v>0</v>
      </c>
      <c r="AD52" s="184">
        <f t="shared" si="28"/>
        <v>0</v>
      </c>
      <c r="AE52" s="184">
        <f t="shared" si="28"/>
        <v>0</v>
      </c>
      <c r="AF52" s="184">
        <f t="shared" si="28"/>
        <v>0</v>
      </c>
      <c r="AG52" s="184">
        <f t="shared" si="28"/>
        <v>0</v>
      </c>
      <c r="AH52" s="184">
        <f t="shared" si="28"/>
        <v>0</v>
      </c>
      <c r="AI52" s="184">
        <f t="shared" si="28"/>
        <v>0</v>
      </c>
      <c r="AJ52" s="184">
        <f t="shared" si="28"/>
        <v>18</v>
      </c>
      <c r="AK52" s="184">
        <f t="shared" si="28"/>
        <v>18</v>
      </c>
      <c r="AL52" s="184">
        <f t="shared" si="28"/>
        <v>0</v>
      </c>
      <c r="AM52" s="184">
        <f t="shared" si="28"/>
        <v>0</v>
      </c>
      <c r="AN52" s="184">
        <f t="shared" si="28"/>
        <v>0</v>
      </c>
      <c r="AO52" s="184">
        <f t="shared" si="28"/>
        <v>0</v>
      </c>
      <c r="AP52" s="184">
        <f t="shared" si="28"/>
        <v>0</v>
      </c>
      <c r="AQ52" s="184">
        <f>AQ54</f>
        <v>0</v>
      </c>
      <c r="AR52" s="242">
        <f>AR54</f>
        <v>0</v>
      </c>
      <c r="AS52" s="184">
        <f t="shared" si="28"/>
        <v>0</v>
      </c>
      <c r="AT52" s="184">
        <f t="shared" si="28"/>
        <v>0</v>
      </c>
      <c r="AU52" s="184">
        <f t="shared" si="28"/>
        <v>0</v>
      </c>
      <c r="AV52" s="184">
        <f t="shared" si="28"/>
        <v>0</v>
      </c>
      <c r="AW52" s="180" t="s">
        <v>21</v>
      </c>
      <c r="AX52" s="180" t="s">
        <v>21</v>
      </c>
      <c r="AY52" s="180" t="s">
        <v>21</v>
      </c>
      <c r="AZ52" s="180" t="s">
        <v>21</v>
      </c>
      <c r="BA52" s="180" t="s">
        <v>21</v>
      </c>
      <c r="BB52" s="180" t="s">
        <v>21</v>
      </c>
      <c r="BC52" s="181" t="s">
        <v>21</v>
      </c>
      <c r="BD52" s="175" t="s">
        <v>21</v>
      </c>
      <c r="BE52" s="163">
        <f t="shared" si="4"/>
        <v>36</v>
      </c>
      <c r="BF52" s="110"/>
      <c r="BG52" s="64"/>
    </row>
    <row r="53" spans="1:59" s="11" customFormat="1" ht="19.5" customHeight="1" thickBot="1">
      <c r="A53" s="347"/>
      <c r="B53" s="318" t="s">
        <v>126</v>
      </c>
      <c r="C53" s="403" t="s">
        <v>110</v>
      </c>
      <c r="D53" s="117" t="s">
        <v>20</v>
      </c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78"/>
      <c r="S53" s="178"/>
      <c r="T53" s="242"/>
      <c r="U53" s="241"/>
      <c r="V53" s="167" t="s">
        <v>21</v>
      </c>
      <c r="W53" s="167" t="s">
        <v>21</v>
      </c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>
        <v>36</v>
      </c>
      <c r="AK53" s="179">
        <v>36</v>
      </c>
      <c r="AL53" s="179"/>
      <c r="AM53" s="179"/>
      <c r="AN53" s="179"/>
      <c r="AO53" s="179"/>
      <c r="AP53" s="179"/>
      <c r="AQ53" s="179"/>
      <c r="AR53" s="243"/>
      <c r="AS53" s="179"/>
      <c r="AT53" s="179"/>
      <c r="AU53" s="179"/>
      <c r="AV53" s="179"/>
      <c r="AW53" s="180" t="s">
        <v>21</v>
      </c>
      <c r="AX53" s="180" t="s">
        <v>21</v>
      </c>
      <c r="AY53" s="180" t="s">
        <v>21</v>
      </c>
      <c r="AZ53" s="180" t="s">
        <v>21</v>
      </c>
      <c r="BA53" s="180" t="s">
        <v>21</v>
      </c>
      <c r="BB53" s="180" t="s">
        <v>21</v>
      </c>
      <c r="BC53" s="181" t="s">
        <v>21</v>
      </c>
      <c r="BD53" s="175" t="s">
        <v>21</v>
      </c>
      <c r="BE53" s="163">
        <f t="shared" si="4"/>
        <v>72</v>
      </c>
      <c r="BF53" s="110"/>
      <c r="BG53" s="65"/>
    </row>
    <row r="54" spans="1:59" s="11" customFormat="1" ht="21.75" customHeight="1" thickBot="1">
      <c r="A54" s="347"/>
      <c r="B54" s="405"/>
      <c r="C54" s="406"/>
      <c r="D54" s="117" t="s">
        <v>22</v>
      </c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78"/>
      <c r="S54" s="178"/>
      <c r="T54" s="242"/>
      <c r="U54" s="241"/>
      <c r="V54" s="167" t="s">
        <v>21</v>
      </c>
      <c r="W54" s="167" t="s">
        <v>21</v>
      </c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>
        <v>18</v>
      </c>
      <c r="AK54" s="179">
        <v>18</v>
      </c>
      <c r="AL54" s="179"/>
      <c r="AM54" s="179"/>
      <c r="AN54" s="179"/>
      <c r="AO54" s="179"/>
      <c r="AP54" s="179"/>
      <c r="AQ54" s="179"/>
      <c r="AR54" s="243"/>
      <c r="AS54" s="179"/>
      <c r="AT54" s="179"/>
      <c r="AU54" s="179"/>
      <c r="AV54" s="179"/>
      <c r="AW54" s="180" t="s">
        <v>21</v>
      </c>
      <c r="AX54" s="180" t="s">
        <v>21</v>
      </c>
      <c r="AY54" s="180" t="s">
        <v>21</v>
      </c>
      <c r="AZ54" s="180" t="s">
        <v>21</v>
      </c>
      <c r="BA54" s="180" t="s">
        <v>21</v>
      </c>
      <c r="BB54" s="180" t="s">
        <v>21</v>
      </c>
      <c r="BC54" s="181" t="s">
        <v>21</v>
      </c>
      <c r="BD54" s="175" t="s">
        <v>21</v>
      </c>
      <c r="BE54" s="163">
        <f t="shared" si="4"/>
        <v>36</v>
      </c>
      <c r="BF54" s="110"/>
      <c r="BG54" s="65"/>
    </row>
    <row r="55" spans="1:59" s="11" customFormat="1" ht="21.75" customHeight="1" thickBot="1">
      <c r="A55" s="347"/>
      <c r="B55" s="119" t="s">
        <v>72</v>
      </c>
      <c r="C55" s="115" t="s">
        <v>111</v>
      </c>
      <c r="D55" s="117" t="s">
        <v>20</v>
      </c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78"/>
      <c r="S55" s="178"/>
      <c r="T55" s="242"/>
      <c r="U55" s="265">
        <v>36</v>
      </c>
      <c r="V55" s="167" t="s">
        <v>21</v>
      </c>
      <c r="W55" s="167" t="s">
        <v>21</v>
      </c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85"/>
      <c r="AK55" s="185"/>
      <c r="AL55" s="185"/>
      <c r="AM55" s="185">
        <v>36</v>
      </c>
      <c r="AN55" s="185">
        <v>36</v>
      </c>
      <c r="AO55" s="185">
        <v>36</v>
      </c>
      <c r="AP55" s="185">
        <v>36</v>
      </c>
      <c r="AQ55" s="185">
        <v>36</v>
      </c>
      <c r="AR55" s="254"/>
      <c r="AS55" s="185"/>
      <c r="AT55" s="185"/>
      <c r="AU55" s="185"/>
      <c r="AV55" s="185"/>
      <c r="AW55" s="180" t="s">
        <v>21</v>
      </c>
      <c r="AX55" s="180" t="s">
        <v>21</v>
      </c>
      <c r="AY55" s="180" t="s">
        <v>21</v>
      </c>
      <c r="AZ55" s="180" t="s">
        <v>21</v>
      </c>
      <c r="BA55" s="180" t="s">
        <v>21</v>
      </c>
      <c r="BB55" s="180" t="s">
        <v>21</v>
      </c>
      <c r="BC55" s="180" t="s">
        <v>21</v>
      </c>
      <c r="BD55" s="175" t="s">
        <v>21</v>
      </c>
      <c r="BE55" s="163">
        <f t="shared" si="4"/>
        <v>216</v>
      </c>
      <c r="BF55" s="110"/>
      <c r="BG55" s="65"/>
    </row>
    <row r="56" spans="1:59" s="11" customFormat="1" ht="21.75" customHeight="1" thickBot="1">
      <c r="A56" s="347"/>
      <c r="B56" s="396" t="s">
        <v>131</v>
      </c>
      <c r="C56" s="398" t="s">
        <v>132</v>
      </c>
      <c r="D56" s="125" t="s">
        <v>22</v>
      </c>
      <c r="E56" s="186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8"/>
      <c r="S56" s="188"/>
      <c r="T56" s="251"/>
      <c r="U56" s="267"/>
      <c r="V56" s="167" t="s">
        <v>21</v>
      </c>
      <c r="W56" s="167" t="s">
        <v>21</v>
      </c>
      <c r="X56" s="189">
        <f>X58</f>
        <v>4</v>
      </c>
      <c r="Y56" s="189">
        <f aca="true" t="shared" si="29" ref="Y56:AQ56">Y58</f>
        <v>2</v>
      </c>
      <c r="Z56" s="189">
        <f t="shared" si="29"/>
        <v>4</v>
      </c>
      <c r="AA56" s="189">
        <f t="shared" si="29"/>
        <v>2</v>
      </c>
      <c r="AB56" s="189">
        <f t="shared" si="29"/>
        <v>4</v>
      </c>
      <c r="AC56" s="189">
        <f t="shared" si="29"/>
        <v>2</v>
      </c>
      <c r="AD56" s="189">
        <f t="shared" si="29"/>
        <v>4</v>
      </c>
      <c r="AE56" s="189">
        <f t="shared" si="29"/>
        <v>2</v>
      </c>
      <c r="AF56" s="189">
        <f t="shared" si="29"/>
        <v>4</v>
      </c>
      <c r="AG56" s="189">
        <f t="shared" si="29"/>
        <v>2</v>
      </c>
      <c r="AH56" s="189">
        <f t="shared" si="29"/>
        <v>2</v>
      </c>
      <c r="AI56" s="189">
        <f t="shared" si="29"/>
        <v>2</v>
      </c>
      <c r="AJ56" s="189">
        <f t="shared" si="29"/>
        <v>0</v>
      </c>
      <c r="AK56" s="189">
        <f t="shared" si="29"/>
        <v>0</v>
      </c>
      <c r="AL56" s="189">
        <f t="shared" si="29"/>
        <v>0</v>
      </c>
      <c r="AM56" s="189">
        <f t="shared" si="29"/>
        <v>0</v>
      </c>
      <c r="AN56" s="189">
        <f t="shared" si="29"/>
        <v>0</v>
      </c>
      <c r="AO56" s="189">
        <f t="shared" si="29"/>
        <v>0</v>
      </c>
      <c r="AP56" s="189">
        <f t="shared" si="29"/>
        <v>0</v>
      </c>
      <c r="AQ56" s="189">
        <f t="shared" si="29"/>
        <v>0</v>
      </c>
      <c r="AR56" s="255"/>
      <c r="AS56" s="189"/>
      <c r="AT56" s="189"/>
      <c r="AU56" s="189"/>
      <c r="AV56" s="189"/>
      <c r="AW56" s="180" t="s">
        <v>21</v>
      </c>
      <c r="AX56" s="180" t="s">
        <v>21</v>
      </c>
      <c r="AY56" s="180" t="s">
        <v>21</v>
      </c>
      <c r="AZ56" s="180" t="s">
        <v>21</v>
      </c>
      <c r="BA56" s="180" t="s">
        <v>21</v>
      </c>
      <c r="BB56" s="180" t="s">
        <v>21</v>
      </c>
      <c r="BC56" s="180" t="s">
        <v>21</v>
      </c>
      <c r="BD56" s="175" t="s">
        <v>21</v>
      </c>
      <c r="BE56" s="163">
        <f t="shared" si="4"/>
        <v>34</v>
      </c>
      <c r="BF56" s="110"/>
      <c r="BG56" s="65"/>
    </row>
    <row r="57" spans="1:59" s="11" customFormat="1" ht="21.75" customHeight="1" thickBot="1">
      <c r="A57" s="347"/>
      <c r="B57" s="397"/>
      <c r="C57" s="399"/>
      <c r="D57" s="125" t="s">
        <v>20</v>
      </c>
      <c r="E57" s="190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2"/>
      <c r="S57" s="192"/>
      <c r="T57" s="252"/>
      <c r="U57" s="266"/>
      <c r="V57" s="167" t="s">
        <v>21</v>
      </c>
      <c r="W57" s="167" t="s">
        <v>21</v>
      </c>
      <c r="X57" s="193">
        <f>X59</f>
        <v>2</v>
      </c>
      <c r="Y57" s="193">
        <f aca="true" t="shared" si="30" ref="Y57:AQ57">Y59</f>
        <v>1</v>
      </c>
      <c r="Z57" s="193">
        <f t="shared" si="30"/>
        <v>2</v>
      </c>
      <c r="AA57" s="193">
        <f t="shared" si="30"/>
        <v>1</v>
      </c>
      <c r="AB57" s="193">
        <f t="shared" si="30"/>
        <v>2</v>
      </c>
      <c r="AC57" s="193">
        <f t="shared" si="30"/>
        <v>1</v>
      </c>
      <c r="AD57" s="193">
        <f t="shared" si="30"/>
        <v>2</v>
      </c>
      <c r="AE57" s="193">
        <f t="shared" si="30"/>
        <v>1</v>
      </c>
      <c r="AF57" s="193">
        <f t="shared" si="30"/>
        <v>2</v>
      </c>
      <c r="AG57" s="193">
        <f t="shared" si="30"/>
        <v>1</v>
      </c>
      <c r="AH57" s="193">
        <f t="shared" si="30"/>
        <v>1</v>
      </c>
      <c r="AI57" s="193">
        <f t="shared" si="30"/>
        <v>1</v>
      </c>
      <c r="AJ57" s="193">
        <f t="shared" si="30"/>
        <v>0</v>
      </c>
      <c r="AK57" s="193">
        <f t="shared" si="30"/>
        <v>0</v>
      </c>
      <c r="AL57" s="193">
        <f t="shared" si="30"/>
        <v>0</v>
      </c>
      <c r="AM57" s="193">
        <f t="shared" si="30"/>
        <v>0</v>
      </c>
      <c r="AN57" s="193">
        <f t="shared" si="30"/>
        <v>0</v>
      </c>
      <c r="AO57" s="193">
        <f t="shared" si="30"/>
        <v>0</v>
      </c>
      <c r="AP57" s="193">
        <f t="shared" si="30"/>
        <v>0</v>
      </c>
      <c r="AQ57" s="193">
        <f t="shared" si="30"/>
        <v>0</v>
      </c>
      <c r="AR57" s="256"/>
      <c r="AS57" s="193"/>
      <c r="AT57" s="193"/>
      <c r="AU57" s="193"/>
      <c r="AV57" s="193"/>
      <c r="AW57" s="180" t="s">
        <v>21</v>
      </c>
      <c r="AX57" s="180" t="s">
        <v>21</v>
      </c>
      <c r="AY57" s="180" t="s">
        <v>21</v>
      </c>
      <c r="AZ57" s="180" t="s">
        <v>21</v>
      </c>
      <c r="BA57" s="180" t="s">
        <v>21</v>
      </c>
      <c r="BB57" s="180" t="s">
        <v>21</v>
      </c>
      <c r="BC57" s="180" t="s">
        <v>21</v>
      </c>
      <c r="BD57" s="175" t="s">
        <v>21</v>
      </c>
      <c r="BE57" s="163">
        <f t="shared" si="4"/>
        <v>17</v>
      </c>
      <c r="BF57" s="110"/>
      <c r="BG57" s="65"/>
    </row>
    <row r="58" spans="1:59" s="11" customFormat="1" ht="19.5" customHeight="1" thickBot="1">
      <c r="A58" s="347"/>
      <c r="B58" s="318" t="s">
        <v>134</v>
      </c>
      <c r="C58" s="400" t="s">
        <v>133</v>
      </c>
      <c r="D58" s="119" t="s">
        <v>20</v>
      </c>
      <c r="E58" s="161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5"/>
      <c r="S58" s="195"/>
      <c r="T58" s="252"/>
      <c r="U58" s="266"/>
      <c r="V58" s="167" t="s">
        <v>21</v>
      </c>
      <c r="W58" s="167" t="s">
        <v>21</v>
      </c>
      <c r="X58" s="196">
        <v>4</v>
      </c>
      <c r="Y58" s="196">
        <v>2</v>
      </c>
      <c r="Z58" s="196">
        <v>4</v>
      </c>
      <c r="AA58" s="196">
        <v>2</v>
      </c>
      <c r="AB58" s="196">
        <v>4</v>
      </c>
      <c r="AC58" s="196">
        <v>2</v>
      </c>
      <c r="AD58" s="196">
        <v>4</v>
      </c>
      <c r="AE58" s="196">
        <v>2</v>
      </c>
      <c r="AF58" s="196">
        <v>4</v>
      </c>
      <c r="AG58" s="196">
        <v>2</v>
      </c>
      <c r="AH58" s="196">
        <v>2</v>
      </c>
      <c r="AI58" s="196">
        <v>2</v>
      </c>
      <c r="AJ58" s="196"/>
      <c r="AK58" s="196"/>
      <c r="AL58" s="196"/>
      <c r="AM58" s="196"/>
      <c r="AN58" s="196"/>
      <c r="AO58" s="196"/>
      <c r="AP58" s="196"/>
      <c r="AQ58" s="196"/>
      <c r="AR58" s="256"/>
      <c r="AS58" s="196"/>
      <c r="AT58" s="196"/>
      <c r="AU58" s="196"/>
      <c r="AV58" s="196"/>
      <c r="AW58" s="180" t="s">
        <v>21</v>
      </c>
      <c r="AX58" s="180" t="s">
        <v>21</v>
      </c>
      <c r="AY58" s="180" t="s">
        <v>21</v>
      </c>
      <c r="AZ58" s="180" t="s">
        <v>21</v>
      </c>
      <c r="BA58" s="180" t="s">
        <v>21</v>
      </c>
      <c r="BB58" s="180" t="s">
        <v>21</v>
      </c>
      <c r="BC58" s="180" t="s">
        <v>21</v>
      </c>
      <c r="BD58" s="175" t="s">
        <v>21</v>
      </c>
      <c r="BE58" s="163">
        <f t="shared" si="4"/>
        <v>34</v>
      </c>
      <c r="BF58" s="110"/>
      <c r="BG58" s="65"/>
    </row>
    <row r="59" spans="1:59" s="11" customFormat="1" ht="19.5" customHeight="1" thickBot="1">
      <c r="A59" s="347"/>
      <c r="B59" s="319"/>
      <c r="C59" s="401"/>
      <c r="D59" s="119" t="s">
        <v>22</v>
      </c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8"/>
      <c r="S59" s="198"/>
      <c r="T59" s="253"/>
      <c r="U59" s="267"/>
      <c r="V59" s="167" t="s">
        <v>21</v>
      </c>
      <c r="W59" s="167" t="s">
        <v>21</v>
      </c>
      <c r="X59" s="199">
        <v>2</v>
      </c>
      <c r="Y59" s="199">
        <v>1</v>
      </c>
      <c r="Z59" s="199">
        <v>2</v>
      </c>
      <c r="AA59" s="199">
        <v>1</v>
      </c>
      <c r="AB59" s="199">
        <v>2</v>
      </c>
      <c r="AC59" s="199">
        <v>1</v>
      </c>
      <c r="AD59" s="199">
        <v>2</v>
      </c>
      <c r="AE59" s="199">
        <v>1</v>
      </c>
      <c r="AF59" s="199">
        <v>2</v>
      </c>
      <c r="AG59" s="199">
        <v>1</v>
      </c>
      <c r="AH59" s="199">
        <v>1</v>
      </c>
      <c r="AI59" s="199">
        <v>1</v>
      </c>
      <c r="AJ59" s="199"/>
      <c r="AK59" s="199"/>
      <c r="AL59" s="199"/>
      <c r="AM59" s="199"/>
      <c r="AN59" s="199"/>
      <c r="AO59" s="199"/>
      <c r="AP59" s="199"/>
      <c r="AQ59" s="199"/>
      <c r="AR59" s="255"/>
      <c r="AS59" s="199"/>
      <c r="AT59" s="199"/>
      <c r="AU59" s="199"/>
      <c r="AV59" s="199"/>
      <c r="AW59" s="180" t="s">
        <v>21</v>
      </c>
      <c r="AX59" s="180" t="s">
        <v>21</v>
      </c>
      <c r="AY59" s="180" t="s">
        <v>21</v>
      </c>
      <c r="AZ59" s="180" t="s">
        <v>21</v>
      </c>
      <c r="BA59" s="180" t="s">
        <v>21</v>
      </c>
      <c r="BB59" s="180" t="s">
        <v>21</v>
      </c>
      <c r="BC59" s="180" t="s">
        <v>21</v>
      </c>
      <c r="BD59" s="200" t="s">
        <v>21</v>
      </c>
      <c r="BE59" s="163">
        <f t="shared" si="4"/>
        <v>17</v>
      </c>
      <c r="BF59" s="110"/>
      <c r="BG59" s="65"/>
    </row>
    <row r="60" spans="1:58" ht="18.75">
      <c r="A60" s="347"/>
      <c r="B60" s="393" t="s">
        <v>52</v>
      </c>
      <c r="C60" s="394"/>
      <c r="D60" s="395"/>
      <c r="E60" s="388">
        <f>E17+E7</f>
        <v>36</v>
      </c>
      <c r="F60" s="388">
        <f aca="true" t="shared" si="31" ref="F60:S60">F17+F7</f>
        <v>36</v>
      </c>
      <c r="G60" s="388">
        <f t="shared" si="31"/>
        <v>36</v>
      </c>
      <c r="H60" s="388">
        <f t="shared" si="31"/>
        <v>36</v>
      </c>
      <c r="I60" s="388">
        <f t="shared" si="31"/>
        <v>36</v>
      </c>
      <c r="J60" s="388">
        <f t="shared" si="31"/>
        <v>36</v>
      </c>
      <c r="K60" s="388">
        <f t="shared" si="31"/>
        <v>36</v>
      </c>
      <c r="L60" s="388">
        <f t="shared" si="31"/>
        <v>36</v>
      </c>
      <c r="M60" s="388">
        <f t="shared" si="31"/>
        <v>36</v>
      </c>
      <c r="N60" s="388">
        <f t="shared" si="31"/>
        <v>36</v>
      </c>
      <c r="O60" s="388">
        <f t="shared" si="31"/>
        <v>36</v>
      </c>
      <c r="P60" s="388">
        <f t="shared" si="31"/>
        <v>36</v>
      </c>
      <c r="Q60" s="388">
        <f t="shared" si="31"/>
        <v>36</v>
      </c>
      <c r="R60" s="388">
        <f t="shared" si="31"/>
        <v>36</v>
      </c>
      <c r="S60" s="388">
        <f t="shared" si="31"/>
        <v>36</v>
      </c>
      <c r="T60" s="388">
        <f>T17+T7</f>
        <v>0</v>
      </c>
      <c r="U60" s="388">
        <f>U17+U7</f>
        <v>36</v>
      </c>
      <c r="V60" s="388" t="s">
        <v>21</v>
      </c>
      <c r="W60" s="388" t="s">
        <v>21</v>
      </c>
      <c r="X60" s="388">
        <f aca="true" t="shared" si="32" ref="X60:AV60">X17+X7</f>
        <v>36</v>
      </c>
      <c r="Y60" s="388">
        <f t="shared" si="32"/>
        <v>36</v>
      </c>
      <c r="Z60" s="388">
        <f t="shared" si="32"/>
        <v>36</v>
      </c>
      <c r="AA60" s="388">
        <f t="shared" si="32"/>
        <v>36</v>
      </c>
      <c r="AB60" s="388">
        <f t="shared" si="32"/>
        <v>36</v>
      </c>
      <c r="AC60" s="388">
        <f t="shared" si="32"/>
        <v>36</v>
      </c>
      <c r="AD60" s="388">
        <f t="shared" si="32"/>
        <v>36</v>
      </c>
      <c r="AE60" s="388">
        <f t="shared" si="32"/>
        <v>36</v>
      </c>
      <c r="AF60" s="388">
        <f t="shared" si="32"/>
        <v>36</v>
      </c>
      <c r="AG60" s="388">
        <f t="shared" si="32"/>
        <v>36</v>
      </c>
      <c r="AH60" s="388">
        <f t="shared" si="32"/>
        <v>36</v>
      </c>
      <c r="AI60" s="388">
        <f t="shared" si="32"/>
        <v>36</v>
      </c>
      <c r="AJ60" s="388">
        <f t="shared" si="32"/>
        <v>36</v>
      </c>
      <c r="AK60" s="388">
        <f t="shared" si="32"/>
        <v>36</v>
      </c>
      <c r="AL60" s="388">
        <f t="shared" si="32"/>
        <v>36</v>
      </c>
      <c r="AM60" s="388">
        <f t="shared" si="32"/>
        <v>36</v>
      </c>
      <c r="AN60" s="388">
        <f t="shared" si="32"/>
        <v>36</v>
      </c>
      <c r="AO60" s="388">
        <f t="shared" si="32"/>
        <v>36</v>
      </c>
      <c r="AP60" s="388">
        <f t="shared" si="32"/>
        <v>36</v>
      </c>
      <c r="AQ60" s="388">
        <f t="shared" si="32"/>
        <v>36</v>
      </c>
      <c r="AR60" s="388">
        <f t="shared" si="32"/>
        <v>0</v>
      </c>
      <c r="AS60" s="388">
        <f t="shared" si="32"/>
        <v>36</v>
      </c>
      <c r="AT60" s="388">
        <f t="shared" si="32"/>
        <v>36</v>
      </c>
      <c r="AU60" s="388">
        <f t="shared" si="32"/>
        <v>36</v>
      </c>
      <c r="AV60" s="388">
        <f t="shared" si="32"/>
        <v>36</v>
      </c>
      <c r="AW60" s="388" t="s">
        <v>21</v>
      </c>
      <c r="AX60" s="388" t="s">
        <v>21</v>
      </c>
      <c r="AY60" s="388" t="s">
        <v>21</v>
      </c>
      <c r="AZ60" s="388" t="s">
        <v>21</v>
      </c>
      <c r="BA60" s="388" t="s">
        <v>21</v>
      </c>
      <c r="BB60" s="388" t="s">
        <v>21</v>
      </c>
      <c r="BC60" s="306" t="s">
        <v>21</v>
      </c>
      <c r="BD60" s="306" t="s">
        <v>21</v>
      </c>
      <c r="BE60" s="308">
        <f>BE17+BE7</f>
        <v>1440</v>
      </c>
      <c r="BF60" s="110"/>
    </row>
    <row r="61" spans="1:58" ht="15.75" customHeight="1" thickBot="1">
      <c r="A61" s="347"/>
      <c r="B61" s="390" t="s">
        <v>53</v>
      </c>
      <c r="C61" s="391"/>
      <c r="D61" s="392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89"/>
      <c r="AG61" s="389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07"/>
      <c r="BD61" s="307"/>
      <c r="BE61" s="309"/>
      <c r="BF61" s="110"/>
    </row>
    <row r="62" spans="1:58" ht="24.75" customHeight="1" thickBot="1">
      <c r="A62" s="347"/>
      <c r="B62" s="385" t="s">
        <v>54</v>
      </c>
      <c r="C62" s="386"/>
      <c r="D62" s="387"/>
      <c r="E62" s="167">
        <f aca="true" t="shared" si="33" ref="E62:U62">E18+E8</f>
        <v>18</v>
      </c>
      <c r="F62" s="160">
        <f t="shared" si="33"/>
        <v>18</v>
      </c>
      <c r="G62" s="160">
        <f t="shared" si="33"/>
        <v>18</v>
      </c>
      <c r="H62" s="160">
        <f t="shared" si="33"/>
        <v>18</v>
      </c>
      <c r="I62" s="160">
        <f t="shared" si="33"/>
        <v>18</v>
      </c>
      <c r="J62" s="160">
        <f t="shared" si="33"/>
        <v>18</v>
      </c>
      <c r="K62" s="160">
        <f t="shared" si="33"/>
        <v>18</v>
      </c>
      <c r="L62" s="160">
        <f t="shared" si="33"/>
        <v>18</v>
      </c>
      <c r="M62" s="160">
        <f t="shared" si="33"/>
        <v>16</v>
      </c>
      <c r="N62" s="160">
        <f t="shared" si="33"/>
        <v>17</v>
      </c>
      <c r="O62" s="160">
        <f t="shared" si="33"/>
        <v>16</v>
      </c>
      <c r="P62" s="160">
        <f t="shared" si="33"/>
        <v>17</v>
      </c>
      <c r="Q62" s="160">
        <f t="shared" si="33"/>
        <v>16</v>
      </c>
      <c r="R62" s="167">
        <f t="shared" si="33"/>
        <v>17</v>
      </c>
      <c r="S62" s="167">
        <f t="shared" si="33"/>
        <v>15</v>
      </c>
      <c r="T62" s="167">
        <f t="shared" si="33"/>
        <v>0</v>
      </c>
      <c r="U62" s="167">
        <f t="shared" si="33"/>
        <v>0</v>
      </c>
      <c r="V62" s="167" t="s">
        <v>21</v>
      </c>
      <c r="W62" s="167" t="s">
        <v>21</v>
      </c>
      <c r="X62" s="167">
        <f aca="true" t="shared" si="34" ref="X62:AV62">X18+X8</f>
        <v>18</v>
      </c>
      <c r="Y62" s="167">
        <f t="shared" si="34"/>
        <v>18</v>
      </c>
      <c r="Z62" s="167">
        <f t="shared" si="34"/>
        <v>18</v>
      </c>
      <c r="AA62" s="167">
        <f t="shared" si="34"/>
        <v>18</v>
      </c>
      <c r="AB62" s="167">
        <f t="shared" si="34"/>
        <v>18</v>
      </c>
      <c r="AC62" s="167">
        <f t="shared" si="34"/>
        <v>18</v>
      </c>
      <c r="AD62" s="167">
        <f t="shared" si="34"/>
        <v>18</v>
      </c>
      <c r="AE62" s="167">
        <f t="shared" si="34"/>
        <v>18</v>
      </c>
      <c r="AF62" s="167">
        <f t="shared" si="34"/>
        <v>16</v>
      </c>
      <c r="AG62" s="167">
        <f t="shared" si="34"/>
        <v>16</v>
      </c>
      <c r="AH62" s="167">
        <f t="shared" si="34"/>
        <v>16</v>
      </c>
      <c r="AI62" s="167">
        <f t="shared" si="34"/>
        <v>16</v>
      </c>
      <c r="AJ62" s="167">
        <f t="shared" si="34"/>
        <v>18</v>
      </c>
      <c r="AK62" s="167">
        <f t="shared" si="34"/>
        <v>18</v>
      </c>
      <c r="AL62" s="167">
        <f t="shared" si="34"/>
        <v>0</v>
      </c>
      <c r="AM62" s="167">
        <f t="shared" si="34"/>
        <v>0</v>
      </c>
      <c r="AN62" s="167">
        <f t="shared" si="34"/>
        <v>0</v>
      </c>
      <c r="AO62" s="167">
        <f t="shared" si="34"/>
        <v>0</v>
      </c>
      <c r="AP62" s="167">
        <f t="shared" si="34"/>
        <v>0</v>
      </c>
      <c r="AQ62" s="167">
        <f t="shared" si="34"/>
        <v>0</v>
      </c>
      <c r="AR62" s="167">
        <f t="shared" si="34"/>
        <v>0</v>
      </c>
      <c r="AS62" s="167">
        <f t="shared" si="34"/>
        <v>0</v>
      </c>
      <c r="AT62" s="167">
        <f t="shared" si="34"/>
        <v>0</v>
      </c>
      <c r="AU62" s="167">
        <f t="shared" si="34"/>
        <v>0</v>
      </c>
      <c r="AV62" s="167">
        <f t="shared" si="34"/>
        <v>0</v>
      </c>
      <c r="AW62" s="167" t="s">
        <v>21</v>
      </c>
      <c r="AX62" s="167" t="s">
        <v>21</v>
      </c>
      <c r="AY62" s="167" t="s">
        <v>21</v>
      </c>
      <c r="AZ62" s="167" t="s">
        <v>21</v>
      </c>
      <c r="BA62" s="167" t="s">
        <v>21</v>
      </c>
      <c r="BB62" s="167" t="s">
        <v>21</v>
      </c>
      <c r="BC62" s="160" t="s">
        <v>21</v>
      </c>
      <c r="BD62" s="160" t="s">
        <v>21</v>
      </c>
      <c r="BE62" s="172">
        <f>BE8+BE18</f>
        <v>502</v>
      </c>
      <c r="BF62" s="110"/>
    </row>
    <row r="63" spans="1:58" ht="21.75" customHeight="1" thickBot="1">
      <c r="A63" s="347"/>
      <c r="B63" s="385" t="s">
        <v>55</v>
      </c>
      <c r="C63" s="386"/>
      <c r="D63" s="387"/>
      <c r="E63" s="167"/>
      <c r="F63" s="160"/>
      <c r="G63" s="160"/>
      <c r="H63" s="160"/>
      <c r="I63" s="160"/>
      <c r="J63" s="160"/>
      <c r="K63" s="160"/>
      <c r="L63" s="160"/>
      <c r="M63" s="160">
        <v>2</v>
      </c>
      <c r="N63" s="160">
        <v>1</v>
      </c>
      <c r="O63" s="160">
        <v>2</v>
      </c>
      <c r="P63" s="160">
        <v>1</v>
      </c>
      <c r="Q63" s="160">
        <v>2</v>
      </c>
      <c r="R63" s="167">
        <v>1</v>
      </c>
      <c r="S63" s="167">
        <v>3</v>
      </c>
      <c r="T63" s="167">
        <v>42</v>
      </c>
      <c r="U63" s="167"/>
      <c r="V63" s="167" t="s">
        <v>21</v>
      </c>
      <c r="W63" s="167" t="s">
        <v>21</v>
      </c>
      <c r="X63" s="167"/>
      <c r="Y63" s="167"/>
      <c r="Z63" s="167"/>
      <c r="AA63" s="167"/>
      <c r="AB63" s="167"/>
      <c r="AC63" s="167"/>
      <c r="AD63" s="167"/>
      <c r="AE63" s="167"/>
      <c r="AF63" s="167">
        <v>2</v>
      </c>
      <c r="AG63" s="167">
        <v>2</v>
      </c>
      <c r="AH63" s="167">
        <v>2</v>
      </c>
      <c r="AI63" s="167">
        <v>2</v>
      </c>
      <c r="AJ63" s="167"/>
      <c r="AK63" s="167"/>
      <c r="AL63" s="167"/>
      <c r="AM63" s="167"/>
      <c r="AN63" s="167"/>
      <c r="AO63" s="167"/>
      <c r="AP63" s="167"/>
      <c r="AQ63" s="167"/>
      <c r="AR63" s="167">
        <v>38</v>
      </c>
      <c r="AS63" s="167"/>
      <c r="AT63" s="167"/>
      <c r="AU63" s="167"/>
      <c r="AV63" s="167"/>
      <c r="AW63" s="167" t="s">
        <v>21</v>
      </c>
      <c r="AX63" s="167" t="s">
        <v>21</v>
      </c>
      <c r="AY63" s="167" t="s">
        <v>21</v>
      </c>
      <c r="AZ63" s="167" t="s">
        <v>21</v>
      </c>
      <c r="BA63" s="167" t="s">
        <v>21</v>
      </c>
      <c r="BB63" s="167" t="s">
        <v>21</v>
      </c>
      <c r="BC63" s="160" t="s">
        <v>21</v>
      </c>
      <c r="BD63" s="160" t="s">
        <v>21</v>
      </c>
      <c r="BE63" s="173">
        <f>SUM(F63:BD63)</f>
        <v>100</v>
      </c>
      <c r="BF63" s="110"/>
    </row>
    <row r="64" spans="1:58" ht="23.25" customHeight="1" thickBot="1">
      <c r="A64" s="348"/>
      <c r="B64" s="385" t="s">
        <v>56</v>
      </c>
      <c r="C64" s="386"/>
      <c r="D64" s="387"/>
      <c r="E64" s="174">
        <f>E60+E62+E63</f>
        <v>54</v>
      </c>
      <c r="F64" s="159">
        <f aca="true" t="shared" si="35" ref="F64:BE64">F60+F62+F63</f>
        <v>54</v>
      </c>
      <c r="G64" s="159">
        <f t="shared" si="35"/>
        <v>54</v>
      </c>
      <c r="H64" s="159">
        <f t="shared" si="35"/>
        <v>54</v>
      </c>
      <c r="I64" s="159">
        <f t="shared" si="35"/>
        <v>54</v>
      </c>
      <c r="J64" s="159">
        <f t="shared" si="35"/>
        <v>54</v>
      </c>
      <c r="K64" s="159">
        <f t="shared" si="35"/>
        <v>54</v>
      </c>
      <c r="L64" s="159">
        <f t="shared" si="35"/>
        <v>54</v>
      </c>
      <c r="M64" s="159">
        <f t="shared" si="35"/>
        <v>54</v>
      </c>
      <c r="N64" s="159">
        <f t="shared" si="35"/>
        <v>54</v>
      </c>
      <c r="O64" s="159">
        <f t="shared" si="35"/>
        <v>54</v>
      </c>
      <c r="P64" s="159">
        <f t="shared" si="35"/>
        <v>54</v>
      </c>
      <c r="Q64" s="159">
        <f t="shared" si="35"/>
        <v>54</v>
      </c>
      <c r="R64" s="174">
        <f t="shared" si="35"/>
        <v>54</v>
      </c>
      <c r="S64" s="174">
        <f t="shared" si="35"/>
        <v>54</v>
      </c>
      <c r="T64" s="174">
        <f t="shared" si="35"/>
        <v>42</v>
      </c>
      <c r="U64" s="174">
        <f t="shared" si="35"/>
        <v>36</v>
      </c>
      <c r="V64" s="174" t="s">
        <v>21</v>
      </c>
      <c r="W64" s="174" t="s">
        <v>21</v>
      </c>
      <c r="X64" s="174">
        <f t="shared" si="35"/>
        <v>54</v>
      </c>
      <c r="Y64" s="174">
        <f t="shared" si="35"/>
        <v>54</v>
      </c>
      <c r="Z64" s="174">
        <f t="shared" si="35"/>
        <v>54</v>
      </c>
      <c r="AA64" s="174">
        <f t="shared" si="35"/>
        <v>54</v>
      </c>
      <c r="AB64" s="174">
        <f t="shared" si="35"/>
        <v>54</v>
      </c>
      <c r="AC64" s="174">
        <f t="shared" si="35"/>
        <v>54</v>
      </c>
      <c r="AD64" s="174">
        <f t="shared" si="35"/>
        <v>54</v>
      </c>
      <c r="AE64" s="174">
        <f t="shared" si="35"/>
        <v>54</v>
      </c>
      <c r="AF64" s="174">
        <f t="shared" si="35"/>
        <v>54</v>
      </c>
      <c r="AG64" s="174">
        <f t="shared" si="35"/>
        <v>54</v>
      </c>
      <c r="AH64" s="174">
        <f t="shared" si="35"/>
        <v>54</v>
      </c>
      <c r="AI64" s="174">
        <f t="shared" si="35"/>
        <v>54</v>
      </c>
      <c r="AJ64" s="174">
        <f t="shared" si="35"/>
        <v>54</v>
      </c>
      <c r="AK64" s="174">
        <f t="shared" si="35"/>
        <v>54</v>
      </c>
      <c r="AL64" s="174">
        <f t="shared" si="35"/>
        <v>36</v>
      </c>
      <c r="AM64" s="174">
        <f t="shared" si="35"/>
        <v>36</v>
      </c>
      <c r="AN64" s="174">
        <f t="shared" si="35"/>
        <v>36</v>
      </c>
      <c r="AO64" s="174">
        <f t="shared" si="35"/>
        <v>36</v>
      </c>
      <c r="AP64" s="174">
        <f t="shared" si="35"/>
        <v>36</v>
      </c>
      <c r="AQ64" s="174">
        <f>AQ60+AQ62+AQ63</f>
        <v>36</v>
      </c>
      <c r="AR64" s="174">
        <f>AR60+AR62+AR63</f>
        <v>38</v>
      </c>
      <c r="AS64" s="174">
        <f t="shared" si="35"/>
        <v>36</v>
      </c>
      <c r="AT64" s="174">
        <f t="shared" si="35"/>
        <v>36</v>
      </c>
      <c r="AU64" s="174">
        <f t="shared" si="35"/>
        <v>36</v>
      </c>
      <c r="AV64" s="174">
        <f t="shared" si="35"/>
        <v>36</v>
      </c>
      <c r="AW64" s="174" t="s">
        <v>21</v>
      </c>
      <c r="AX64" s="174" t="s">
        <v>21</v>
      </c>
      <c r="AY64" s="174" t="s">
        <v>21</v>
      </c>
      <c r="AZ64" s="174" t="s">
        <v>21</v>
      </c>
      <c r="BA64" s="174" t="s">
        <v>21</v>
      </c>
      <c r="BB64" s="174" t="s">
        <v>21</v>
      </c>
      <c r="BC64" s="159" t="s">
        <v>21</v>
      </c>
      <c r="BD64" s="159" t="s">
        <v>21</v>
      </c>
      <c r="BE64" s="173">
        <f t="shared" si="35"/>
        <v>2042</v>
      </c>
      <c r="BF64" s="110"/>
    </row>
  </sheetData>
  <sheetProtection/>
  <mergeCells count="129">
    <mergeCell ref="A1:BE1"/>
    <mergeCell ref="BA2:BD2"/>
    <mergeCell ref="AA2:AD2"/>
    <mergeCell ref="A2:A4"/>
    <mergeCell ref="B13:B14"/>
    <mergeCell ref="C13:C14"/>
    <mergeCell ref="B11:B12"/>
    <mergeCell ref="C11:C12"/>
    <mergeCell ref="B2:B4"/>
    <mergeCell ref="B23:B24"/>
    <mergeCell ref="C23:C24"/>
    <mergeCell ref="B15:B16"/>
    <mergeCell ref="C15:C16"/>
    <mergeCell ref="B17:B18"/>
    <mergeCell ref="C19:C20"/>
    <mergeCell ref="B21:B22"/>
    <mergeCell ref="C21:C22"/>
    <mergeCell ref="C17:C18"/>
    <mergeCell ref="C2:C4"/>
    <mergeCell ref="D2:D4"/>
    <mergeCell ref="N2:Q2"/>
    <mergeCell ref="E2:H2"/>
    <mergeCell ref="J2:L2"/>
    <mergeCell ref="AN2:AQ2"/>
    <mergeCell ref="AE2:AH2"/>
    <mergeCell ref="S2:U2"/>
    <mergeCell ref="W2:Z2"/>
    <mergeCell ref="BE2:BE6"/>
    <mergeCell ref="E3:BD3"/>
    <mergeCell ref="A5:BD5"/>
    <mergeCell ref="A7:A64"/>
    <mergeCell ref="B7:B8"/>
    <mergeCell ref="C7:C8"/>
    <mergeCell ref="B9:B10"/>
    <mergeCell ref="C9:C10"/>
    <mergeCell ref="B19:B20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6:B37"/>
    <mergeCell ref="C36:C37"/>
    <mergeCell ref="B44:B45"/>
    <mergeCell ref="C44:C45"/>
    <mergeCell ref="B47:B48"/>
    <mergeCell ref="C47:C48"/>
    <mergeCell ref="B38:B39"/>
    <mergeCell ref="C38:C39"/>
    <mergeCell ref="B40:B41"/>
    <mergeCell ref="C40:C41"/>
    <mergeCell ref="B42:B43"/>
    <mergeCell ref="C42:C43"/>
    <mergeCell ref="B56:B57"/>
    <mergeCell ref="C56:C57"/>
    <mergeCell ref="B58:B59"/>
    <mergeCell ref="C58:C59"/>
    <mergeCell ref="B49:B50"/>
    <mergeCell ref="C49:C50"/>
    <mergeCell ref="B51:B52"/>
    <mergeCell ref="C51:C52"/>
    <mergeCell ref="B53:B54"/>
    <mergeCell ref="C53:C54"/>
    <mergeCell ref="H60:H61"/>
    <mergeCell ref="I60:I61"/>
    <mergeCell ref="B61:D61"/>
    <mergeCell ref="J60:J61"/>
    <mergeCell ref="K60:K61"/>
    <mergeCell ref="L60:L61"/>
    <mergeCell ref="B60:D60"/>
    <mergeCell ref="E60:E61"/>
    <mergeCell ref="F60:F61"/>
    <mergeCell ref="G60:G61"/>
    <mergeCell ref="M60:M61"/>
    <mergeCell ref="N60:N61"/>
    <mergeCell ref="O60:O61"/>
    <mergeCell ref="P60:P61"/>
    <mergeCell ref="Q60:Q61"/>
    <mergeCell ref="R60:R61"/>
    <mergeCell ref="AD60:AD61"/>
    <mergeCell ref="S60:S61"/>
    <mergeCell ref="T60:T61"/>
    <mergeCell ref="U60:U61"/>
    <mergeCell ref="V60:V61"/>
    <mergeCell ref="W60:W61"/>
    <mergeCell ref="X60:X61"/>
    <mergeCell ref="BC60:BC61"/>
    <mergeCell ref="BD60:BD61"/>
    <mergeCell ref="BE60:BE61"/>
    <mergeCell ref="AT60:AT61"/>
    <mergeCell ref="AU60:AU61"/>
    <mergeCell ref="AV60:AV61"/>
    <mergeCell ref="AW60:AW61"/>
    <mergeCell ref="AX60:AX61"/>
    <mergeCell ref="AY60:AY61"/>
    <mergeCell ref="AZ60:AZ61"/>
    <mergeCell ref="BA60:BA61"/>
    <mergeCell ref="BB60:BB61"/>
    <mergeCell ref="AN60:AN61"/>
    <mergeCell ref="AO60:AO61"/>
    <mergeCell ref="AP60:AP61"/>
    <mergeCell ref="AQ60:AQ61"/>
    <mergeCell ref="AR60:AR61"/>
    <mergeCell ref="AS60:AS61"/>
    <mergeCell ref="B63:D63"/>
    <mergeCell ref="B64:D64"/>
    <mergeCell ref="AM60:AM61"/>
    <mergeCell ref="AE60:AE61"/>
    <mergeCell ref="AF60:AF61"/>
    <mergeCell ref="AG60:AG61"/>
    <mergeCell ref="AH60:AH61"/>
    <mergeCell ref="AI60:AI61"/>
    <mergeCell ref="AJ60:AJ61"/>
    <mergeCell ref="AK60:AK61"/>
    <mergeCell ref="AS2:AU2"/>
    <mergeCell ref="AW2:AZ2"/>
    <mergeCell ref="AJ2:AL2"/>
    <mergeCell ref="B62:D62"/>
    <mergeCell ref="AL60:AL61"/>
    <mergeCell ref="Y60:Y61"/>
    <mergeCell ref="Z60:Z61"/>
    <mergeCell ref="AA60:AA61"/>
    <mergeCell ref="AB60:AB61"/>
    <mergeCell ref="AC60:AC61"/>
  </mergeCells>
  <hyperlinks>
    <hyperlink ref="BE2" r:id="rId1" display="_ftn1"/>
  </hyperlinks>
  <printOptions/>
  <pageMargins left="0" right="0" top="0" bottom="0" header="0" footer="0"/>
  <pageSetup horizontalDpi="300" verticalDpi="300" orientation="landscape" paperSize="9" scale="3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64"/>
  <sheetViews>
    <sheetView view="pageBreakPreview" zoomScale="60" zoomScalePageLayoutView="0" workbookViewId="0" topLeftCell="C1">
      <selection activeCell="AL18" sqref="AL18"/>
    </sheetView>
  </sheetViews>
  <sheetFormatPr defaultColWidth="9.140625" defaultRowHeight="15"/>
  <cols>
    <col min="1" max="1" width="4.421875" style="0" customWidth="1"/>
    <col min="2" max="2" width="11.421875" style="0" customWidth="1"/>
    <col min="3" max="3" width="54.140625" style="0" customWidth="1"/>
    <col min="4" max="4" width="9.8515625" style="0" customWidth="1"/>
    <col min="5" max="17" width="4.00390625" style="0" customWidth="1"/>
    <col min="18" max="18" width="4.00390625" style="13" customWidth="1"/>
    <col min="19" max="21" width="6.57421875" style="145" customWidth="1"/>
    <col min="22" max="34" width="4.00390625" style="13" customWidth="1"/>
    <col min="35" max="35" width="6.57421875" style="145" customWidth="1"/>
    <col min="36" max="37" width="4.00390625" style="13" customWidth="1"/>
    <col min="38" max="38" width="6.57421875" style="145" customWidth="1"/>
    <col min="39" max="43" width="4.00390625" style="13" customWidth="1"/>
    <col min="44" max="44" width="6.57421875" style="145" customWidth="1"/>
    <col min="45" max="48" width="4.00390625" style="13" customWidth="1"/>
    <col min="49" max="54" width="3.140625" style="13" customWidth="1"/>
    <col min="55" max="56" width="3.140625" style="0" customWidth="1"/>
    <col min="57" max="57" width="11.00390625" style="0" customWidth="1"/>
    <col min="58" max="58" width="9.140625" style="62" hidden="1" customWidth="1"/>
    <col min="59" max="59" width="9.140625" style="62" customWidth="1"/>
  </cols>
  <sheetData>
    <row r="1" spans="1:57" ht="83.25" customHeight="1" thickBot="1">
      <c r="A1" s="421" t="s">
        <v>161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</row>
    <row r="2" spans="1:57" ht="96" customHeight="1" thickBot="1">
      <c r="A2" s="303" t="s">
        <v>0</v>
      </c>
      <c r="B2" s="303" t="s">
        <v>1</v>
      </c>
      <c r="C2" s="303" t="s">
        <v>2</v>
      </c>
      <c r="D2" s="303" t="s">
        <v>3</v>
      </c>
      <c r="E2" s="297" t="s">
        <v>4</v>
      </c>
      <c r="F2" s="298"/>
      <c r="G2" s="298"/>
      <c r="H2" s="299"/>
      <c r="I2" s="220" t="s">
        <v>152</v>
      </c>
      <c r="J2" s="297" t="s">
        <v>5</v>
      </c>
      <c r="K2" s="298"/>
      <c r="L2" s="298"/>
      <c r="M2" s="220" t="s">
        <v>153</v>
      </c>
      <c r="N2" s="297" t="s">
        <v>6</v>
      </c>
      <c r="O2" s="298"/>
      <c r="P2" s="298"/>
      <c r="Q2" s="299"/>
      <c r="R2" s="220" t="s">
        <v>154</v>
      </c>
      <c r="S2" s="298" t="s">
        <v>7</v>
      </c>
      <c r="T2" s="298"/>
      <c r="U2" s="299"/>
      <c r="V2" s="220" t="s">
        <v>155</v>
      </c>
      <c r="W2" s="297" t="s">
        <v>8</v>
      </c>
      <c r="X2" s="298"/>
      <c r="Y2" s="298"/>
      <c r="Z2" s="299"/>
      <c r="AA2" s="297" t="s">
        <v>9</v>
      </c>
      <c r="AB2" s="298"/>
      <c r="AC2" s="298"/>
      <c r="AD2" s="299"/>
      <c r="AE2" s="297" t="s">
        <v>10</v>
      </c>
      <c r="AF2" s="298"/>
      <c r="AG2" s="298"/>
      <c r="AH2" s="299"/>
      <c r="AI2" s="220" t="s">
        <v>156</v>
      </c>
      <c r="AJ2" s="297" t="s">
        <v>11</v>
      </c>
      <c r="AK2" s="298"/>
      <c r="AL2" s="299"/>
      <c r="AM2" s="220" t="s">
        <v>157</v>
      </c>
      <c r="AN2" s="297" t="s">
        <v>12</v>
      </c>
      <c r="AO2" s="298"/>
      <c r="AP2" s="298"/>
      <c r="AQ2" s="299"/>
      <c r="AR2" s="220" t="s">
        <v>158</v>
      </c>
      <c r="AS2" s="297" t="s">
        <v>13</v>
      </c>
      <c r="AT2" s="298"/>
      <c r="AU2" s="299"/>
      <c r="AV2" s="220" t="s">
        <v>159</v>
      </c>
      <c r="AW2" s="297" t="s">
        <v>14</v>
      </c>
      <c r="AX2" s="298"/>
      <c r="AY2" s="298"/>
      <c r="AZ2" s="299"/>
      <c r="BA2" s="297" t="s">
        <v>15</v>
      </c>
      <c r="BB2" s="298"/>
      <c r="BC2" s="298"/>
      <c r="BD2" s="299"/>
      <c r="BE2" s="349" t="s">
        <v>16</v>
      </c>
    </row>
    <row r="3" spans="1:57" ht="19.5" thickBot="1">
      <c r="A3" s="304"/>
      <c r="B3" s="304"/>
      <c r="C3" s="304"/>
      <c r="D3" s="304"/>
      <c r="E3" s="300" t="s">
        <v>17</v>
      </c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2"/>
      <c r="BE3" s="350"/>
    </row>
    <row r="4" spans="1:57" ht="27.75" customHeight="1" thickBot="1">
      <c r="A4" s="305"/>
      <c r="B4" s="305"/>
      <c r="C4" s="305"/>
      <c r="D4" s="305"/>
      <c r="E4" s="92">
        <v>36</v>
      </c>
      <c r="F4" s="92">
        <v>37</v>
      </c>
      <c r="G4" s="92">
        <v>38</v>
      </c>
      <c r="H4" s="92">
        <v>39</v>
      </c>
      <c r="I4" s="92">
        <v>40</v>
      </c>
      <c r="J4" s="92">
        <v>41</v>
      </c>
      <c r="K4" s="92">
        <v>42</v>
      </c>
      <c r="L4" s="93">
        <v>43</v>
      </c>
      <c r="M4" s="93">
        <v>44</v>
      </c>
      <c r="N4" s="93">
        <v>45</v>
      </c>
      <c r="O4" s="93">
        <v>46</v>
      </c>
      <c r="P4" s="93">
        <v>47</v>
      </c>
      <c r="Q4" s="93">
        <v>48</v>
      </c>
      <c r="R4" s="93">
        <v>49</v>
      </c>
      <c r="S4" s="93">
        <v>50</v>
      </c>
      <c r="T4" s="93">
        <v>51</v>
      </c>
      <c r="U4" s="93">
        <v>52</v>
      </c>
      <c r="V4" s="94">
        <v>1</v>
      </c>
      <c r="W4" s="94">
        <v>2</v>
      </c>
      <c r="X4" s="94">
        <v>3</v>
      </c>
      <c r="Y4" s="94">
        <v>4</v>
      </c>
      <c r="Z4" s="94">
        <v>5</v>
      </c>
      <c r="AA4" s="94">
        <v>6</v>
      </c>
      <c r="AB4" s="94">
        <v>7</v>
      </c>
      <c r="AC4" s="94">
        <v>8</v>
      </c>
      <c r="AD4" s="94">
        <v>9</v>
      </c>
      <c r="AE4" s="93">
        <v>10</v>
      </c>
      <c r="AF4" s="93">
        <v>11</v>
      </c>
      <c r="AG4" s="93">
        <v>12</v>
      </c>
      <c r="AH4" s="93">
        <v>13</v>
      </c>
      <c r="AI4" s="93">
        <v>14</v>
      </c>
      <c r="AJ4" s="93">
        <v>15</v>
      </c>
      <c r="AK4" s="93">
        <v>16</v>
      </c>
      <c r="AL4" s="93">
        <v>17</v>
      </c>
      <c r="AM4" s="93">
        <v>18</v>
      </c>
      <c r="AN4" s="93">
        <v>19</v>
      </c>
      <c r="AO4" s="93">
        <v>20</v>
      </c>
      <c r="AP4" s="93">
        <v>21</v>
      </c>
      <c r="AQ4" s="93">
        <v>22</v>
      </c>
      <c r="AR4" s="93">
        <v>23</v>
      </c>
      <c r="AS4" s="93">
        <v>24</v>
      </c>
      <c r="AT4" s="95">
        <v>25</v>
      </c>
      <c r="AU4" s="95">
        <v>26</v>
      </c>
      <c r="AV4" s="93">
        <v>27</v>
      </c>
      <c r="AW4" s="93">
        <v>28</v>
      </c>
      <c r="AX4" s="93">
        <v>29</v>
      </c>
      <c r="AY4" s="93">
        <v>30</v>
      </c>
      <c r="AZ4" s="93">
        <v>31</v>
      </c>
      <c r="BA4" s="93">
        <v>32</v>
      </c>
      <c r="BB4" s="93">
        <v>33</v>
      </c>
      <c r="BC4" s="93">
        <v>34</v>
      </c>
      <c r="BD4" s="93">
        <v>35</v>
      </c>
      <c r="BE4" s="350"/>
    </row>
    <row r="5" spans="1:57" ht="19.5" thickBot="1">
      <c r="A5" s="300" t="s">
        <v>18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2"/>
      <c r="BE5" s="350"/>
    </row>
    <row r="6" spans="1:57" ht="21.75" customHeight="1" thickBot="1">
      <c r="A6" s="70"/>
      <c r="B6" s="15"/>
      <c r="C6" s="15"/>
      <c r="D6" s="15"/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92">
        <v>7</v>
      </c>
      <c r="L6" s="92">
        <v>8</v>
      </c>
      <c r="M6" s="92">
        <v>9</v>
      </c>
      <c r="N6" s="92">
        <v>10</v>
      </c>
      <c r="O6" s="92">
        <v>11</v>
      </c>
      <c r="P6" s="92">
        <v>12</v>
      </c>
      <c r="Q6" s="92">
        <v>13</v>
      </c>
      <c r="R6" s="92">
        <v>14</v>
      </c>
      <c r="S6" s="92">
        <v>15</v>
      </c>
      <c r="T6" s="92">
        <v>16</v>
      </c>
      <c r="U6" s="92">
        <v>17</v>
      </c>
      <c r="V6" s="92">
        <v>18</v>
      </c>
      <c r="W6" s="92">
        <v>19</v>
      </c>
      <c r="X6" s="92">
        <v>20</v>
      </c>
      <c r="Y6" s="92">
        <v>21</v>
      </c>
      <c r="Z6" s="92">
        <v>22</v>
      </c>
      <c r="AA6" s="92">
        <v>23</v>
      </c>
      <c r="AB6" s="92">
        <v>24</v>
      </c>
      <c r="AC6" s="92">
        <v>25</v>
      </c>
      <c r="AD6" s="92">
        <v>26</v>
      </c>
      <c r="AE6" s="92">
        <v>27</v>
      </c>
      <c r="AF6" s="92">
        <v>28</v>
      </c>
      <c r="AG6" s="92">
        <v>29</v>
      </c>
      <c r="AH6" s="92">
        <v>30</v>
      </c>
      <c r="AI6" s="92">
        <v>31</v>
      </c>
      <c r="AJ6" s="92">
        <v>32</v>
      </c>
      <c r="AK6" s="92">
        <v>33</v>
      </c>
      <c r="AL6" s="92">
        <v>34</v>
      </c>
      <c r="AM6" s="92">
        <v>35</v>
      </c>
      <c r="AN6" s="92">
        <v>36</v>
      </c>
      <c r="AO6" s="92">
        <v>37</v>
      </c>
      <c r="AP6" s="92">
        <v>38</v>
      </c>
      <c r="AQ6" s="92">
        <v>39</v>
      </c>
      <c r="AR6" s="92">
        <v>40</v>
      </c>
      <c r="AS6" s="92">
        <v>41</v>
      </c>
      <c r="AT6" s="96">
        <v>42</v>
      </c>
      <c r="AU6" s="96">
        <v>43</v>
      </c>
      <c r="AV6" s="92">
        <v>44</v>
      </c>
      <c r="AW6" s="92">
        <v>45</v>
      </c>
      <c r="AX6" s="92">
        <v>46</v>
      </c>
      <c r="AY6" s="92">
        <v>47</v>
      </c>
      <c r="AZ6" s="92">
        <v>48</v>
      </c>
      <c r="BA6" s="92">
        <v>49</v>
      </c>
      <c r="BB6" s="92">
        <v>50</v>
      </c>
      <c r="BC6" s="92">
        <v>51</v>
      </c>
      <c r="BD6" s="92">
        <v>52</v>
      </c>
      <c r="BE6" s="351"/>
    </row>
    <row r="7" spans="1:57" ht="21" customHeight="1" thickBot="1">
      <c r="A7" s="346" t="s">
        <v>71</v>
      </c>
      <c r="B7" s="458" t="s">
        <v>19</v>
      </c>
      <c r="C7" s="414" t="s">
        <v>135</v>
      </c>
      <c r="D7" s="1" t="s">
        <v>20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129"/>
      <c r="T7" s="129"/>
      <c r="U7" s="129"/>
      <c r="V7" s="34" t="s">
        <v>21</v>
      </c>
      <c r="W7" s="34" t="s">
        <v>21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146"/>
      <c r="AJ7" s="34"/>
      <c r="AK7" s="34"/>
      <c r="AL7" s="146"/>
      <c r="AM7" s="34"/>
      <c r="AN7" s="34"/>
      <c r="AO7" s="34"/>
      <c r="AP7" s="34"/>
      <c r="AQ7" s="34"/>
      <c r="AR7" s="146"/>
      <c r="AS7" s="34"/>
      <c r="AT7" s="34"/>
      <c r="AU7" s="34"/>
      <c r="AV7" s="34"/>
      <c r="AW7" s="10" t="s">
        <v>21</v>
      </c>
      <c r="AX7" s="10" t="s">
        <v>21</v>
      </c>
      <c r="AY7" s="10" t="s">
        <v>21</v>
      </c>
      <c r="AZ7" s="10" t="s">
        <v>21</v>
      </c>
      <c r="BA7" s="10" t="s">
        <v>21</v>
      </c>
      <c r="BB7" s="10" t="s">
        <v>21</v>
      </c>
      <c r="BC7" s="2" t="s">
        <v>21</v>
      </c>
      <c r="BD7" s="2" t="s">
        <v>124</v>
      </c>
      <c r="BE7" s="46"/>
    </row>
    <row r="8" spans="1:57" ht="20.25" customHeight="1" thickBot="1">
      <c r="A8" s="347"/>
      <c r="B8" s="459"/>
      <c r="C8" s="415"/>
      <c r="D8" s="3" t="s">
        <v>22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130"/>
      <c r="T8" s="91"/>
      <c r="U8" s="91"/>
      <c r="V8" s="36" t="s">
        <v>21</v>
      </c>
      <c r="W8" s="36" t="s">
        <v>21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91"/>
      <c r="AJ8" s="36"/>
      <c r="AK8" s="36"/>
      <c r="AL8" s="91"/>
      <c r="AM8" s="36"/>
      <c r="AN8" s="36"/>
      <c r="AO8" s="36"/>
      <c r="AP8" s="36"/>
      <c r="AQ8" s="36"/>
      <c r="AR8" s="91"/>
      <c r="AS8" s="36"/>
      <c r="AT8" s="36"/>
      <c r="AU8" s="36"/>
      <c r="AV8" s="36"/>
      <c r="AW8" s="6" t="s">
        <v>21</v>
      </c>
      <c r="AX8" s="6" t="s">
        <v>21</v>
      </c>
      <c r="AY8" s="6" t="s">
        <v>21</v>
      </c>
      <c r="AZ8" s="6" t="s">
        <v>21</v>
      </c>
      <c r="BA8" s="6" t="s">
        <v>21</v>
      </c>
      <c r="BB8" s="6" t="s">
        <v>21</v>
      </c>
      <c r="BC8" s="4" t="s">
        <v>21</v>
      </c>
      <c r="BD8" s="2" t="s">
        <v>124</v>
      </c>
      <c r="BE8" s="38"/>
    </row>
    <row r="9" spans="1:57" ht="19.5" customHeight="1" thickBot="1">
      <c r="A9" s="347"/>
      <c r="B9" s="462" t="s">
        <v>23</v>
      </c>
      <c r="C9" s="418" t="s">
        <v>24</v>
      </c>
      <c r="D9" s="5" t="s">
        <v>20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9"/>
      <c r="S9" s="131"/>
      <c r="T9" s="257"/>
      <c r="U9" s="133"/>
      <c r="V9" s="34" t="s">
        <v>21</v>
      </c>
      <c r="W9" s="34" t="s">
        <v>21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131" t="s">
        <v>128</v>
      </c>
      <c r="AJ9" s="56"/>
      <c r="AK9" s="56"/>
      <c r="AL9" s="133"/>
      <c r="AM9" s="56"/>
      <c r="AN9" s="56"/>
      <c r="AO9" s="56"/>
      <c r="AP9" s="56"/>
      <c r="AQ9" s="56"/>
      <c r="AR9" s="257"/>
      <c r="AS9" s="56"/>
      <c r="AT9" s="56"/>
      <c r="AU9" s="57"/>
      <c r="AV9" s="57"/>
      <c r="AW9" s="28" t="s">
        <v>21</v>
      </c>
      <c r="AX9" s="28" t="s">
        <v>21</v>
      </c>
      <c r="AY9" s="28" t="s">
        <v>21</v>
      </c>
      <c r="AZ9" s="28" t="s">
        <v>21</v>
      </c>
      <c r="BA9" s="28" t="s">
        <v>21</v>
      </c>
      <c r="BB9" s="28" t="s">
        <v>21</v>
      </c>
      <c r="BC9" s="1" t="s">
        <v>21</v>
      </c>
      <c r="BD9" s="2" t="s">
        <v>124</v>
      </c>
      <c r="BE9" s="38"/>
    </row>
    <row r="10" spans="1:57" ht="19.5" customHeight="1" thickBot="1">
      <c r="A10" s="347"/>
      <c r="B10" s="457"/>
      <c r="C10" s="419"/>
      <c r="D10" s="5" t="s">
        <v>22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9"/>
      <c r="S10" s="131"/>
      <c r="T10" s="257"/>
      <c r="U10" s="133"/>
      <c r="V10" s="34" t="s">
        <v>21</v>
      </c>
      <c r="W10" s="34" t="s">
        <v>21</v>
      </c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133"/>
      <c r="AJ10" s="56"/>
      <c r="AK10" s="56"/>
      <c r="AL10" s="133"/>
      <c r="AM10" s="56"/>
      <c r="AN10" s="56"/>
      <c r="AO10" s="56"/>
      <c r="AP10" s="56"/>
      <c r="AQ10" s="56"/>
      <c r="AR10" s="257"/>
      <c r="AS10" s="56"/>
      <c r="AT10" s="56"/>
      <c r="AU10" s="56"/>
      <c r="AV10" s="57"/>
      <c r="AW10" s="28" t="s">
        <v>21</v>
      </c>
      <c r="AX10" s="28" t="s">
        <v>21</v>
      </c>
      <c r="AY10" s="28" t="s">
        <v>21</v>
      </c>
      <c r="AZ10" s="28" t="s">
        <v>21</v>
      </c>
      <c r="BA10" s="28" t="s">
        <v>21</v>
      </c>
      <c r="BB10" s="28" t="s">
        <v>21</v>
      </c>
      <c r="BC10" s="1" t="s">
        <v>21</v>
      </c>
      <c r="BD10" s="2" t="s">
        <v>124</v>
      </c>
      <c r="BE10" s="38"/>
    </row>
    <row r="11" spans="1:57" ht="19.5" customHeight="1" thickBot="1">
      <c r="A11" s="347"/>
      <c r="B11" s="462" t="s">
        <v>25</v>
      </c>
      <c r="C11" s="418" t="s">
        <v>26</v>
      </c>
      <c r="D11" s="5" t="s">
        <v>20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9"/>
      <c r="R11" s="39"/>
      <c r="S11" s="131" t="s">
        <v>128</v>
      </c>
      <c r="T11" s="257"/>
      <c r="U11" s="133"/>
      <c r="V11" s="34" t="s">
        <v>21</v>
      </c>
      <c r="W11" s="34" t="s">
        <v>21</v>
      </c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131"/>
      <c r="AJ11" s="56"/>
      <c r="AK11" s="56"/>
      <c r="AL11" s="133"/>
      <c r="AM11" s="56"/>
      <c r="AN11" s="56"/>
      <c r="AO11" s="56"/>
      <c r="AP11" s="56"/>
      <c r="AQ11" s="56"/>
      <c r="AR11" s="257"/>
      <c r="AS11" s="56"/>
      <c r="AT11" s="56"/>
      <c r="AU11" s="56"/>
      <c r="AV11" s="57"/>
      <c r="AW11" s="28" t="s">
        <v>21</v>
      </c>
      <c r="AX11" s="28" t="s">
        <v>21</v>
      </c>
      <c r="AY11" s="28" t="s">
        <v>21</v>
      </c>
      <c r="AZ11" s="28" t="s">
        <v>21</v>
      </c>
      <c r="BA11" s="28" t="s">
        <v>21</v>
      </c>
      <c r="BB11" s="28" t="s">
        <v>21</v>
      </c>
      <c r="BC11" s="1" t="s">
        <v>21</v>
      </c>
      <c r="BD11" s="2" t="s">
        <v>124</v>
      </c>
      <c r="BE11" s="38"/>
    </row>
    <row r="12" spans="1:57" ht="19.5" customHeight="1" thickBot="1">
      <c r="A12" s="347"/>
      <c r="B12" s="457"/>
      <c r="C12" s="419"/>
      <c r="D12" s="5" t="s">
        <v>22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9"/>
      <c r="R12" s="39"/>
      <c r="S12" s="131"/>
      <c r="T12" s="257"/>
      <c r="U12" s="133"/>
      <c r="V12" s="34" t="s">
        <v>21</v>
      </c>
      <c r="W12" s="34" t="s">
        <v>21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131"/>
      <c r="AJ12" s="56"/>
      <c r="AK12" s="56"/>
      <c r="AL12" s="133"/>
      <c r="AM12" s="56"/>
      <c r="AN12" s="56"/>
      <c r="AO12" s="56"/>
      <c r="AP12" s="56"/>
      <c r="AQ12" s="56"/>
      <c r="AR12" s="257"/>
      <c r="AS12" s="56"/>
      <c r="AT12" s="56"/>
      <c r="AU12" s="56"/>
      <c r="AV12" s="57"/>
      <c r="AW12" s="28" t="s">
        <v>21</v>
      </c>
      <c r="AX12" s="28" t="s">
        <v>21</v>
      </c>
      <c r="AY12" s="28" t="s">
        <v>21</v>
      </c>
      <c r="AZ12" s="28" t="s">
        <v>21</v>
      </c>
      <c r="BA12" s="28" t="s">
        <v>21</v>
      </c>
      <c r="BB12" s="28" t="s">
        <v>21</v>
      </c>
      <c r="BC12" s="1" t="s">
        <v>21</v>
      </c>
      <c r="BD12" s="2" t="s">
        <v>124</v>
      </c>
      <c r="BE12" s="38"/>
    </row>
    <row r="13" spans="1:57" ht="19.5" customHeight="1" thickBot="1">
      <c r="A13" s="347"/>
      <c r="B13" s="462" t="s">
        <v>28</v>
      </c>
      <c r="C13" s="418" t="s">
        <v>58</v>
      </c>
      <c r="D13" s="5" t="s">
        <v>20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9"/>
      <c r="S13" s="131"/>
      <c r="T13" s="257"/>
      <c r="U13" s="133"/>
      <c r="V13" s="34" t="s">
        <v>21</v>
      </c>
      <c r="W13" s="34" t="s">
        <v>21</v>
      </c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131" t="s">
        <v>128</v>
      </c>
      <c r="AJ13" s="56"/>
      <c r="AK13" s="56"/>
      <c r="AL13" s="133"/>
      <c r="AM13" s="56"/>
      <c r="AN13" s="56"/>
      <c r="AO13" s="56"/>
      <c r="AP13" s="56"/>
      <c r="AQ13" s="56"/>
      <c r="AR13" s="257"/>
      <c r="AS13" s="56"/>
      <c r="AT13" s="56"/>
      <c r="AU13" s="56"/>
      <c r="AV13" s="57"/>
      <c r="AW13" s="28" t="s">
        <v>21</v>
      </c>
      <c r="AX13" s="28" t="s">
        <v>21</v>
      </c>
      <c r="AY13" s="28" t="s">
        <v>21</v>
      </c>
      <c r="AZ13" s="28" t="s">
        <v>21</v>
      </c>
      <c r="BA13" s="28" t="s">
        <v>21</v>
      </c>
      <c r="BB13" s="28" t="s">
        <v>21</v>
      </c>
      <c r="BC13" s="1" t="s">
        <v>21</v>
      </c>
      <c r="BD13" s="2" t="s">
        <v>124</v>
      </c>
      <c r="BE13" s="38"/>
    </row>
    <row r="14" spans="1:57" ht="19.5" customHeight="1" thickBot="1">
      <c r="A14" s="347"/>
      <c r="B14" s="457"/>
      <c r="C14" s="419"/>
      <c r="D14" s="5" t="s">
        <v>22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9"/>
      <c r="S14" s="131"/>
      <c r="T14" s="257"/>
      <c r="U14" s="133"/>
      <c r="V14" s="34" t="s">
        <v>21</v>
      </c>
      <c r="W14" s="34" t="s">
        <v>21</v>
      </c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131"/>
      <c r="AJ14" s="56"/>
      <c r="AK14" s="56"/>
      <c r="AL14" s="133"/>
      <c r="AM14" s="56"/>
      <c r="AN14" s="56"/>
      <c r="AO14" s="56"/>
      <c r="AP14" s="56"/>
      <c r="AQ14" s="56"/>
      <c r="AR14" s="257"/>
      <c r="AS14" s="56"/>
      <c r="AT14" s="56"/>
      <c r="AU14" s="56"/>
      <c r="AV14" s="57"/>
      <c r="AW14" s="28" t="s">
        <v>21</v>
      </c>
      <c r="AX14" s="28" t="s">
        <v>21</v>
      </c>
      <c r="AY14" s="28" t="s">
        <v>21</v>
      </c>
      <c r="AZ14" s="28" t="s">
        <v>21</v>
      </c>
      <c r="BA14" s="28" t="s">
        <v>21</v>
      </c>
      <c r="BB14" s="28" t="s">
        <v>21</v>
      </c>
      <c r="BC14" s="1" t="s">
        <v>21</v>
      </c>
      <c r="BD14" s="2" t="s">
        <v>124</v>
      </c>
      <c r="BE14" s="38"/>
    </row>
    <row r="15" spans="1:57" ht="19.5" customHeight="1" thickBot="1">
      <c r="A15" s="347"/>
      <c r="B15" s="462" t="s">
        <v>28</v>
      </c>
      <c r="C15" s="418" t="s">
        <v>29</v>
      </c>
      <c r="D15" s="5" t="s">
        <v>20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9"/>
      <c r="S15" s="131" t="s">
        <v>129</v>
      </c>
      <c r="T15" s="257"/>
      <c r="U15" s="133"/>
      <c r="V15" s="34" t="s">
        <v>21</v>
      </c>
      <c r="W15" s="34" t="s">
        <v>21</v>
      </c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131" t="s">
        <v>129</v>
      </c>
      <c r="AJ15" s="56"/>
      <c r="AK15" s="56"/>
      <c r="AL15" s="133"/>
      <c r="AM15" s="56"/>
      <c r="AN15" s="56"/>
      <c r="AO15" s="56"/>
      <c r="AP15" s="56"/>
      <c r="AQ15" s="56"/>
      <c r="AR15" s="257"/>
      <c r="AS15" s="56"/>
      <c r="AT15" s="56"/>
      <c r="AU15" s="57"/>
      <c r="AV15" s="57"/>
      <c r="AW15" s="28" t="s">
        <v>21</v>
      </c>
      <c r="AX15" s="28" t="s">
        <v>21</v>
      </c>
      <c r="AY15" s="28" t="s">
        <v>21</v>
      </c>
      <c r="AZ15" s="28" t="s">
        <v>21</v>
      </c>
      <c r="BA15" s="28" t="s">
        <v>21</v>
      </c>
      <c r="BB15" s="28" t="s">
        <v>21</v>
      </c>
      <c r="BC15" s="1" t="s">
        <v>21</v>
      </c>
      <c r="BD15" s="2" t="s">
        <v>124</v>
      </c>
      <c r="BE15" s="38"/>
    </row>
    <row r="16" spans="1:57" ht="19.5" customHeight="1" thickBot="1">
      <c r="A16" s="347"/>
      <c r="B16" s="457"/>
      <c r="C16" s="419"/>
      <c r="D16" s="5" t="s">
        <v>22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132"/>
      <c r="T16" s="257"/>
      <c r="U16" s="133"/>
      <c r="V16" s="34" t="s">
        <v>21</v>
      </c>
      <c r="W16" s="34" t="s">
        <v>21</v>
      </c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131"/>
      <c r="AJ16" s="57"/>
      <c r="AK16" s="57"/>
      <c r="AL16" s="149"/>
      <c r="AM16" s="57"/>
      <c r="AN16" s="57"/>
      <c r="AO16" s="57"/>
      <c r="AP16" s="57"/>
      <c r="AQ16" s="57"/>
      <c r="AR16" s="262"/>
      <c r="AS16" s="57"/>
      <c r="AT16" s="57"/>
      <c r="AU16" s="57"/>
      <c r="AV16" s="57"/>
      <c r="AW16" s="28" t="s">
        <v>21</v>
      </c>
      <c r="AX16" s="28" t="s">
        <v>21</v>
      </c>
      <c r="AY16" s="28" t="s">
        <v>21</v>
      </c>
      <c r="AZ16" s="28" t="s">
        <v>21</v>
      </c>
      <c r="BA16" s="28" t="s">
        <v>21</v>
      </c>
      <c r="BB16" s="28" t="s">
        <v>21</v>
      </c>
      <c r="BC16" s="1" t="s">
        <v>21</v>
      </c>
      <c r="BD16" s="2" t="s">
        <v>124</v>
      </c>
      <c r="BE16" s="38"/>
    </row>
    <row r="17" spans="1:57" ht="19.5" customHeight="1" thickBot="1">
      <c r="A17" s="347"/>
      <c r="B17" s="458" t="s">
        <v>35</v>
      </c>
      <c r="C17" s="414" t="s">
        <v>36</v>
      </c>
      <c r="D17" s="3" t="s">
        <v>20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130"/>
      <c r="T17" s="257"/>
      <c r="U17" s="91"/>
      <c r="V17" s="36" t="s">
        <v>21</v>
      </c>
      <c r="W17" s="36" t="s">
        <v>21</v>
      </c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91"/>
      <c r="AJ17" s="36"/>
      <c r="AK17" s="36"/>
      <c r="AL17" s="91"/>
      <c r="AM17" s="36"/>
      <c r="AN17" s="36"/>
      <c r="AO17" s="36"/>
      <c r="AP17" s="36"/>
      <c r="AQ17" s="36"/>
      <c r="AR17" s="257"/>
      <c r="AS17" s="36"/>
      <c r="AT17" s="36"/>
      <c r="AU17" s="36"/>
      <c r="AV17" s="36"/>
      <c r="AW17" s="6" t="s">
        <v>21</v>
      </c>
      <c r="AX17" s="6" t="s">
        <v>21</v>
      </c>
      <c r="AY17" s="6" t="s">
        <v>21</v>
      </c>
      <c r="AZ17" s="6" t="s">
        <v>21</v>
      </c>
      <c r="BA17" s="6" t="s">
        <v>21</v>
      </c>
      <c r="BB17" s="6" t="s">
        <v>21</v>
      </c>
      <c r="BC17" s="4" t="s">
        <v>21</v>
      </c>
      <c r="BD17" s="2" t="s">
        <v>124</v>
      </c>
      <c r="BE17" s="38"/>
    </row>
    <row r="18" spans="1:57" ht="19.5" customHeight="1" thickBot="1">
      <c r="A18" s="347"/>
      <c r="B18" s="459"/>
      <c r="C18" s="415"/>
      <c r="D18" s="3" t="s">
        <v>22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130"/>
      <c r="T18" s="257"/>
      <c r="U18" s="91"/>
      <c r="V18" s="36" t="s">
        <v>21</v>
      </c>
      <c r="W18" s="36" t="s">
        <v>21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91"/>
      <c r="AJ18" s="36"/>
      <c r="AK18" s="36"/>
      <c r="AL18" s="91"/>
      <c r="AM18" s="36"/>
      <c r="AN18" s="36"/>
      <c r="AO18" s="36"/>
      <c r="AP18" s="36"/>
      <c r="AQ18" s="36"/>
      <c r="AR18" s="257"/>
      <c r="AS18" s="36"/>
      <c r="AT18" s="36"/>
      <c r="AU18" s="36"/>
      <c r="AV18" s="36"/>
      <c r="AW18" s="6" t="s">
        <v>21</v>
      </c>
      <c r="AX18" s="6" t="s">
        <v>21</v>
      </c>
      <c r="AY18" s="6" t="s">
        <v>21</v>
      </c>
      <c r="AZ18" s="6" t="s">
        <v>21</v>
      </c>
      <c r="BA18" s="6" t="s">
        <v>21</v>
      </c>
      <c r="BB18" s="6" t="s">
        <v>21</v>
      </c>
      <c r="BC18" s="4" t="s">
        <v>21</v>
      </c>
      <c r="BD18" s="2" t="s">
        <v>124</v>
      </c>
      <c r="BE18" s="38"/>
    </row>
    <row r="19" spans="1:59" s="9" customFormat="1" ht="19.5" customHeight="1" thickBot="1">
      <c r="A19" s="347"/>
      <c r="B19" s="458" t="s">
        <v>37</v>
      </c>
      <c r="C19" s="414" t="s">
        <v>38</v>
      </c>
      <c r="D19" s="1" t="s">
        <v>20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29"/>
      <c r="T19" s="257"/>
      <c r="U19" s="146"/>
      <c r="V19" s="34" t="s">
        <v>21</v>
      </c>
      <c r="W19" s="34" t="s">
        <v>21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146"/>
      <c r="AJ19" s="34"/>
      <c r="AK19" s="34"/>
      <c r="AL19" s="146"/>
      <c r="AM19" s="34"/>
      <c r="AN19" s="34"/>
      <c r="AO19" s="34"/>
      <c r="AP19" s="34"/>
      <c r="AQ19" s="34"/>
      <c r="AR19" s="257"/>
      <c r="AS19" s="34"/>
      <c r="AT19" s="34"/>
      <c r="AU19" s="34"/>
      <c r="AV19" s="34"/>
      <c r="AW19" s="10" t="s">
        <v>21</v>
      </c>
      <c r="AX19" s="10" t="s">
        <v>21</v>
      </c>
      <c r="AY19" s="10" t="s">
        <v>21</v>
      </c>
      <c r="AZ19" s="10" t="s">
        <v>21</v>
      </c>
      <c r="BA19" s="10" t="s">
        <v>21</v>
      </c>
      <c r="BB19" s="10" t="s">
        <v>21</v>
      </c>
      <c r="BC19" s="2" t="s">
        <v>21</v>
      </c>
      <c r="BD19" s="2" t="s">
        <v>124</v>
      </c>
      <c r="BE19" s="38"/>
      <c r="BF19" s="63"/>
      <c r="BG19" s="63"/>
    </row>
    <row r="20" spans="1:59" s="9" customFormat="1" ht="19.5" customHeight="1" thickBot="1">
      <c r="A20" s="347"/>
      <c r="B20" s="459"/>
      <c r="C20" s="415"/>
      <c r="D20" s="1" t="s">
        <v>22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129"/>
      <c r="T20" s="257"/>
      <c r="U20" s="146"/>
      <c r="V20" s="34" t="s">
        <v>21</v>
      </c>
      <c r="W20" s="34" t="s">
        <v>21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146"/>
      <c r="AJ20" s="34"/>
      <c r="AK20" s="34"/>
      <c r="AL20" s="146"/>
      <c r="AM20" s="34"/>
      <c r="AN20" s="34"/>
      <c r="AO20" s="34"/>
      <c r="AP20" s="34"/>
      <c r="AQ20" s="34"/>
      <c r="AR20" s="257"/>
      <c r="AS20" s="34"/>
      <c r="AT20" s="34"/>
      <c r="AU20" s="34"/>
      <c r="AV20" s="34"/>
      <c r="AW20" s="10" t="s">
        <v>21</v>
      </c>
      <c r="AX20" s="10" t="s">
        <v>21</v>
      </c>
      <c r="AY20" s="10" t="s">
        <v>21</v>
      </c>
      <c r="AZ20" s="10" t="s">
        <v>21</v>
      </c>
      <c r="BA20" s="10" t="s">
        <v>21</v>
      </c>
      <c r="BB20" s="10" t="s">
        <v>21</v>
      </c>
      <c r="BC20" s="2" t="s">
        <v>21</v>
      </c>
      <c r="BD20" s="2" t="s">
        <v>124</v>
      </c>
      <c r="BE20" s="38"/>
      <c r="BF20" s="63"/>
      <c r="BG20" s="63"/>
    </row>
    <row r="21" spans="1:57" ht="19.5" customHeight="1" thickBot="1">
      <c r="A21" s="347"/>
      <c r="B21" s="456" t="s">
        <v>42</v>
      </c>
      <c r="C21" s="412" t="s">
        <v>92</v>
      </c>
      <c r="D21" s="5" t="s">
        <v>20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56"/>
      <c r="S21" s="133" t="s">
        <v>128</v>
      </c>
      <c r="T21" s="257"/>
      <c r="U21" s="133"/>
      <c r="V21" s="34" t="s">
        <v>21</v>
      </c>
      <c r="W21" s="34" t="s">
        <v>21</v>
      </c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131"/>
      <c r="AJ21" s="56"/>
      <c r="AK21" s="56"/>
      <c r="AL21" s="133"/>
      <c r="AM21" s="56"/>
      <c r="AN21" s="56"/>
      <c r="AO21" s="56"/>
      <c r="AP21" s="56"/>
      <c r="AQ21" s="56"/>
      <c r="AR21" s="257"/>
      <c r="AS21" s="56"/>
      <c r="AT21" s="56"/>
      <c r="AU21" s="57"/>
      <c r="AV21" s="58"/>
      <c r="AW21" s="28" t="s">
        <v>21</v>
      </c>
      <c r="AX21" s="28" t="s">
        <v>21</v>
      </c>
      <c r="AY21" s="28" t="s">
        <v>21</v>
      </c>
      <c r="AZ21" s="28" t="s">
        <v>21</v>
      </c>
      <c r="BA21" s="28" t="s">
        <v>21</v>
      </c>
      <c r="BB21" s="28" t="s">
        <v>21</v>
      </c>
      <c r="BC21" s="1" t="s">
        <v>21</v>
      </c>
      <c r="BD21" s="2" t="s">
        <v>124</v>
      </c>
      <c r="BE21" s="38"/>
    </row>
    <row r="22" spans="1:57" ht="19.5" customHeight="1" thickBot="1">
      <c r="A22" s="347"/>
      <c r="B22" s="457"/>
      <c r="C22" s="413"/>
      <c r="D22" s="5" t="s">
        <v>22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9"/>
      <c r="S22" s="131"/>
      <c r="T22" s="257"/>
      <c r="U22" s="133"/>
      <c r="V22" s="34" t="s">
        <v>21</v>
      </c>
      <c r="W22" s="34" t="s">
        <v>21</v>
      </c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131"/>
      <c r="AJ22" s="56"/>
      <c r="AK22" s="56"/>
      <c r="AL22" s="133"/>
      <c r="AM22" s="56"/>
      <c r="AN22" s="56"/>
      <c r="AO22" s="56"/>
      <c r="AP22" s="56"/>
      <c r="AQ22" s="56"/>
      <c r="AR22" s="257"/>
      <c r="AS22" s="56"/>
      <c r="AT22" s="56"/>
      <c r="AU22" s="57"/>
      <c r="AV22" s="58"/>
      <c r="AW22" s="28" t="s">
        <v>21</v>
      </c>
      <c r="AX22" s="28" t="s">
        <v>21</v>
      </c>
      <c r="AY22" s="28" t="s">
        <v>21</v>
      </c>
      <c r="AZ22" s="28" t="s">
        <v>21</v>
      </c>
      <c r="BA22" s="28" t="s">
        <v>21</v>
      </c>
      <c r="BB22" s="28" t="s">
        <v>21</v>
      </c>
      <c r="BC22" s="1" t="s">
        <v>21</v>
      </c>
      <c r="BD22" s="2" t="s">
        <v>124</v>
      </c>
      <c r="BE22" s="38"/>
    </row>
    <row r="23" spans="1:57" ht="19.5" customHeight="1" thickBot="1">
      <c r="A23" s="347"/>
      <c r="B23" s="456" t="s">
        <v>93</v>
      </c>
      <c r="C23" s="412" t="s">
        <v>43</v>
      </c>
      <c r="D23" s="5" t="s">
        <v>20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9"/>
      <c r="S23" s="131"/>
      <c r="T23" s="257"/>
      <c r="U23" s="133"/>
      <c r="V23" s="34" t="s">
        <v>21</v>
      </c>
      <c r="W23" s="34" t="s">
        <v>21</v>
      </c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131"/>
      <c r="AJ23" s="56"/>
      <c r="AK23" s="56"/>
      <c r="AL23" s="133"/>
      <c r="AM23" s="56"/>
      <c r="AN23" s="56"/>
      <c r="AO23" s="56"/>
      <c r="AP23" s="56"/>
      <c r="AQ23" s="56"/>
      <c r="AR23" s="257"/>
      <c r="AS23" s="56"/>
      <c r="AT23" s="56"/>
      <c r="AU23" s="57"/>
      <c r="AV23" s="58"/>
      <c r="AW23" s="28" t="s">
        <v>21</v>
      </c>
      <c r="AX23" s="28" t="s">
        <v>21</v>
      </c>
      <c r="AY23" s="28" t="s">
        <v>21</v>
      </c>
      <c r="AZ23" s="28" t="s">
        <v>21</v>
      </c>
      <c r="BA23" s="28" t="s">
        <v>21</v>
      </c>
      <c r="BB23" s="28" t="s">
        <v>21</v>
      </c>
      <c r="BC23" s="1" t="s">
        <v>21</v>
      </c>
      <c r="BD23" s="2" t="s">
        <v>124</v>
      </c>
      <c r="BE23" s="38"/>
    </row>
    <row r="24" spans="1:57" ht="19.5" customHeight="1" thickBot="1">
      <c r="A24" s="347"/>
      <c r="B24" s="457"/>
      <c r="C24" s="413"/>
      <c r="D24" s="5" t="s">
        <v>22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9"/>
      <c r="S24" s="131"/>
      <c r="T24" s="257"/>
      <c r="U24" s="133"/>
      <c r="V24" s="34" t="s">
        <v>21</v>
      </c>
      <c r="W24" s="34" t="s">
        <v>21</v>
      </c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131"/>
      <c r="AJ24" s="56"/>
      <c r="AK24" s="56"/>
      <c r="AL24" s="133"/>
      <c r="AM24" s="56"/>
      <c r="AN24" s="56"/>
      <c r="AO24" s="56"/>
      <c r="AP24" s="56"/>
      <c r="AQ24" s="56"/>
      <c r="AR24" s="257"/>
      <c r="AS24" s="56"/>
      <c r="AT24" s="56"/>
      <c r="AU24" s="57"/>
      <c r="AV24" s="58"/>
      <c r="AW24" s="28" t="s">
        <v>21</v>
      </c>
      <c r="AX24" s="28" t="s">
        <v>21</v>
      </c>
      <c r="AY24" s="28" t="s">
        <v>21</v>
      </c>
      <c r="AZ24" s="28" t="s">
        <v>21</v>
      </c>
      <c r="BA24" s="28" t="s">
        <v>21</v>
      </c>
      <c r="BB24" s="28" t="s">
        <v>21</v>
      </c>
      <c r="BC24" s="1" t="s">
        <v>21</v>
      </c>
      <c r="BD24" s="2" t="s">
        <v>124</v>
      </c>
      <c r="BE24" s="38"/>
    </row>
    <row r="25" spans="1:57" ht="19.5" customHeight="1" thickBot="1">
      <c r="A25" s="347"/>
      <c r="B25" s="456" t="s">
        <v>94</v>
      </c>
      <c r="C25" s="412" t="s">
        <v>95</v>
      </c>
      <c r="D25" s="5" t="s">
        <v>20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134" t="s">
        <v>128</v>
      </c>
      <c r="T25" s="257"/>
      <c r="U25" s="133"/>
      <c r="V25" s="34" t="s">
        <v>21</v>
      </c>
      <c r="W25" s="34" t="s">
        <v>21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131"/>
      <c r="AJ25" s="56"/>
      <c r="AK25" s="56"/>
      <c r="AL25" s="133"/>
      <c r="AM25" s="56"/>
      <c r="AN25" s="56"/>
      <c r="AO25" s="56"/>
      <c r="AP25" s="56"/>
      <c r="AQ25" s="56"/>
      <c r="AR25" s="257"/>
      <c r="AS25" s="56"/>
      <c r="AT25" s="56"/>
      <c r="AU25" s="57"/>
      <c r="AV25" s="58"/>
      <c r="AW25" s="28" t="s">
        <v>21</v>
      </c>
      <c r="AX25" s="28" t="s">
        <v>21</v>
      </c>
      <c r="AY25" s="28" t="s">
        <v>21</v>
      </c>
      <c r="AZ25" s="28" t="s">
        <v>21</v>
      </c>
      <c r="BA25" s="28" t="s">
        <v>21</v>
      </c>
      <c r="BB25" s="28" t="s">
        <v>21</v>
      </c>
      <c r="BC25" s="1" t="s">
        <v>21</v>
      </c>
      <c r="BD25" s="2" t="s">
        <v>124</v>
      </c>
      <c r="BE25" s="38"/>
    </row>
    <row r="26" spans="1:57" ht="19.5" customHeight="1" thickBot="1">
      <c r="A26" s="347"/>
      <c r="B26" s="457"/>
      <c r="C26" s="413"/>
      <c r="D26" s="5" t="s">
        <v>22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132"/>
      <c r="T26" s="257"/>
      <c r="U26" s="133"/>
      <c r="V26" s="34" t="s">
        <v>21</v>
      </c>
      <c r="W26" s="34" t="s">
        <v>21</v>
      </c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131"/>
      <c r="AJ26" s="56"/>
      <c r="AK26" s="56"/>
      <c r="AL26" s="133"/>
      <c r="AM26" s="56"/>
      <c r="AN26" s="56"/>
      <c r="AO26" s="56"/>
      <c r="AP26" s="56"/>
      <c r="AQ26" s="56"/>
      <c r="AR26" s="257"/>
      <c r="AS26" s="56"/>
      <c r="AT26" s="56"/>
      <c r="AU26" s="57"/>
      <c r="AV26" s="58"/>
      <c r="AW26" s="28" t="s">
        <v>21</v>
      </c>
      <c r="AX26" s="28" t="s">
        <v>21</v>
      </c>
      <c r="AY26" s="28" t="s">
        <v>21</v>
      </c>
      <c r="AZ26" s="28" t="s">
        <v>21</v>
      </c>
      <c r="BA26" s="28" t="s">
        <v>21</v>
      </c>
      <c r="BB26" s="28" t="s">
        <v>21</v>
      </c>
      <c r="BC26" s="1" t="s">
        <v>21</v>
      </c>
      <c r="BD26" s="2" t="s">
        <v>124</v>
      </c>
      <c r="BE26" s="38"/>
    </row>
    <row r="27" spans="1:59" s="9" customFormat="1" ht="24.75" customHeight="1" thickBot="1">
      <c r="A27" s="347"/>
      <c r="B27" s="458" t="s">
        <v>44</v>
      </c>
      <c r="C27" s="414" t="s">
        <v>45</v>
      </c>
      <c r="D27" s="1" t="s">
        <v>20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129"/>
      <c r="T27" s="257"/>
      <c r="U27" s="146"/>
      <c r="V27" s="34" t="s">
        <v>21</v>
      </c>
      <c r="W27" s="34" t="s">
        <v>21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146"/>
      <c r="AJ27" s="34"/>
      <c r="AK27" s="34"/>
      <c r="AL27" s="146"/>
      <c r="AM27" s="34"/>
      <c r="AN27" s="34"/>
      <c r="AO27" s="34"/>
      <c r="AP27" s="34"/>
      <c r="AQ27" s="34"/>
      <c r="AR27" s="257"/>
      <c r="AS27" s="34"/>
      <c r="AT27" s="34"/>
      <c r="AU27" s="34"/>
      <c r="AV27" s="34"/>
      <c r="AW27" s="10" t="s">
        <v>21</v>
      </c>
      <c r="AX27" s="10" t="s">
        <v>21</v>
      </c>
      <c r="AY27" s="10" t="s">
        <v>21</v>
      </c>
      <c r="AZ27" s="10" t="s">
        <v>21</v>
      </c>
      <c r="BA27" s="10" t="s">
        <v>21</v>
      </c>
      <c r="BB27" s="10" t="s">
        <v>21</v>
      </c>
      <c r="BC27" s="2" t="s">
        <v>21</v>
      </c>
      <c r="BD27" s="2" t="s">
        <v>124</v>
      </c>
      <c r="BE27" s="38"/>
      <c r="BF27" s="63"/>
      <c r="BG27" s="63"/>
    </row>
    <row r="28" spans="1:59" s="9" customFormat="1" ht="21" customHeight="1" thickBot="1">
      <c r="A28" s="347"/>
      <c r="B28" s="459"/>
      <c r="C28" s="415"/>
      <c r="D28" s="1" t="s">
        <v>22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129"/>
      <c r="T28" s="257"/>
      <c r="U28" s="146"/>
      <c r="V28" s="34" t="s">
        <v>21</v>
      </c>
      <c r="W28" s="34" t="s">
        <v>21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146"/>
      <c r="AJ28" s="34"/>
      <c r="AK28" s="34"/>
      <c r="AL28" s="146"/>
      <c r="AM28" s="34"/>
      <c r="AN28" s="34"/>
      <c r="AO28" s="34"/>
      <c r="AP28" s="34"/>
      <c r="AQ28" s="34"/>
      <c r="AR28" s="257"/>
      <c r="AS28" s="34"/>
      <c r="AT28" s="34"/>
      <c r="AU28" s="34"/>
      <c r="AV28" s="34"/>
      <c r="AW28" s="10" t="s">
        <v>21</v>
      </c>
      <c r="AX28" s="10" t="s">
        <v>21</v>
      </c>
      <c r="AY28" s="10" t="s">
        <v>21</v>
      </c>
      <c r="AZ28" s="10" t="s">
        <v>21</v>
      </c>
      <c r="BA28" s="10" t="s">
        <v>21</v>
      </c>
      <c r="BB28" s="10" t="s">
        <v>21</v>
      </c>
      <c r="BC28" s="2" t="s">
        <v>21</v>
      </c>
      <c r="BD28" s="2" t="s">
        <v>124</v>
      </c>
      <c r="BE28" s="38"/>
      <c r="BF28" s="63"/>
      <c r="BG28" s="63"/>
    </row>
    <row r="29" spans="1:59" s="12" customFormat="1" ht="45" customHeight="1" thickBot="1">
      <c r="A29" s="347"/>
      <c r="B29" s="442" t="s">
        <v>59</v>
      </c>
      <c r="C29" s="460" t="s">
        <v>96</v>
      </c>
      <c r="D29" s="7" t="s">
        <v>20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7"/>
      <c r="S29" s="91"/>
      <c r="T29" s="257"/>
      <c r="U29" s="131"/>
      <c r="V29" s="34" t="s">
        <v>21</v>
      </c>
      <c r="W29" s="34" t="s">
        <v>21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91"/>
      <c r="AJ29" s="47"/>
      <c r="AK29" s="47"/>
      <c r="AL29" s="91" t="s">
        <v>130</v>
      </c>
      <c r="AM29" s="47"/>
      <c r="AN29" s="47"/>
      <c r="AO29" s="47"/>
      <c r="AP29" s="47"/>
      <c r="AQ29" s="47"/>
      <c r="AR29" s="257"/>
      <c r="AS29" s="47"/>
      <c r="AT29" s="47"/>
      <c r="AU29" s="47"/>
      <c r="AV29" s="47"/>
      <c r="AW29" s="10" t="s">
        <v>21</v>
      </c>
      <c r="AX29" s="10" t="s">
        <v>21</v>
      </c>
      <c r="AY29" s="10" t="s">
        <v>21</v>
      </c>
      <c r="AZ29" s="10" t="s">
        <v>21</v>
      </c>
      <c r="BA29" s="10" t="s">
        <v>21</v>
      </c>
      <c r="BB29" s="10" t="s">
        <v>21</v>
      </c>
      <c r="BC29" s="2" t="s">
        <v>21</v>
      </c>
      <c r="BD29" s="2" t="s">
        <v>124</v>
      </c>
      <c r="BE29" s="38"/>
      <c r="BF29" s="64"/>
      <c r="BG29" s="64"/>
    </row>
    <row r="30" spans="1:59" s="12" customFormat="1" ht="24" customHeight="1" thickBot="1">
      <c r="A30" s="347"/>
      <c r="B30" s="443"/>
      <c r="C30" s="461"/>
      <c r="D30" s="7" t="s">
        <v>22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7"/>
      <c r="S30" s="91"/>
      <c r="T30" s="257"/>
      <c r="U30" s="131"/>
      <c r="V30" s="34" t="s">
        <v>21</v>
      </c>
      <c r="W30" s="34" t="s">
        <v>21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91"/>
      <c r="AJ30" s="47"/>
      <c r="AK30" s="47"/>
      <c r="AL30" s="91"/>
      <c r="AM30" s="47"/>
      <c r="AN30" s="47"/>
      <c r="AO30" s="47"/>
      <c r="AP30" s="47"/>
      <c r="AQ30" s="47"/>
      <c r="AR30" s="257"/>
      <c r="AS30" s="47"/>
      <c r="AT30" s="47"/>
      <c r="AU30" s="47"/>
      <c r="AV30" s="47"/>
      <c r="AW30" s="10" t="s">
        <v>21</v>
      </c>
      <c r="AX30" s="10" t="s">
        <v>21</v>
      </c>
      <c r="AY30" s="10" t="s">
        <v>21</v>
      </c>
      <c r="AZ30" s="10" t="s">
        <v>21</v>
      </c>
      <c r="BA30" s="10" t="s">
        <v>21</v>
      </c>
      <c r="BB30" s="10" t="s">
        <v>21</v>
      </c>
      <c r="BC30" s="2" t="s">
        <v>21</v>
      </c>
      <c r="BD30" s="2" t="s">
        <v>124</v>
      </c>
      <c r="BE30" s="38"/>
      <c r="BF30" s="64"/>
      <c r="BG30" s="64"/>
    </row>
    <row r="31" spans="1:59" s="11" customFormat="1" ht="47.25" customHeight="1" thickBot="1">
      <c r="A31" s="347"/>
      <c r="B31" s="446" t="s">
        <v>60</v>
      </c>
      <c r="C31" s="448" t="s">
        <v>97</v>
      </c>
      <c r="D31" s="8" t="s">
        <v>20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9"/>
      <c r="S31" s="131"/>
      <c r="T31" s="257" t="s">
        <v>57</v>
      </c>
      <c r="U31" s="133"/>
      <c r="V31" s="34" t="s">
        <v>21</v>
      </c>
      <c r="W31" s="34" t="s">
        <v>21</v>
      </c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131"/>
      <c r="AJ31" s="56"/>
      <c r="AK31" s="56"/>
      <c r="AL31" s="133"/>
      <c r="AM31" s="56"/>
      <c r="AN31" s="56"/>
      <c r="AO31" s="56"/>
      <c r="AP31" s="56"/>
      <c r="AQ31" s="56"/>
      <c r="AR31" s="257"/>
      <c r="AS31" s="56"/>
      <c r="AT31" s="56"/>
      <c r="AU31" s="56"/>
      <c r="AV31" s="56"/>
      <c r="AW31" s="28" t="s">
        <v>21</v>
      </c>
      <c r="AX31" s="28" t="s">
        <v>21</v>
      </c>
      <c r="AY31" s="28" t="s">
        <v>21</v>
      </c>
      <c r="AZ31" s="28" t="s">
        <v>21</v>
      </c>
      <c r="BA31" s="28" t="s">
        <v>21</v>
      </c>
      <c r="BB31" s="28" t="s">
        <v>21</v>
      </c>
      <c r="BC31" s="1" t="s">
        <v>21</v>
      </c>
      <c r="BD31" s="2" t="s">
        <v>124</v>
      </c>
      <c r="BE31" s="38"/>
      <c r="BF31" s="65"/>
      <c r="BG31" s="65"/>
    </row>
    <row r="32" spans="1:59" s="11" customFormat="1" ht="19.5" customHeight="1" thickBot="1">
      <c r="A32" s="347"/>
      <c r="B32" s="450"/>
      <c r="C32" s="451"/>
      <c r="D32" s="8" t="s">
        <v>22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9"/>
      <c r="S32" s="131"/>
      <c r="T32" s="257"/>
      <c r="U32" s="133"/>
      <c r="V32" s="34" t="s">
        <v>21</v>
      </c>
      <c r="W32" s="34" t="s">
        <v>21</v>
      </c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131"/>
      <c r="AJ32" s="56"/>
      <c r="AK32" s="56"/>
      <c r="AL32" s="133"/>
      <c r="AM32" s="56"/>
      <c r="AN32" s="56"/>
      <c r="AO32" s="56"/>
      <c r="AP32" s="56"/>
      <c r="AQ32" s="56"/>
      <c r="AR32" s="257"/>
      <c r="AS32" s="56"/>
      <c r="AT32" s="56"/>
      <c r="AU32" s="56"/>
      <c r="AV32" s="56"/>
      <c r="AW32" s="28" t="s">
        <v>21</v>
      </c>
      <c r="AX32" s="28" t="s">
        <v>21</v>
      </c>
      <c r="AY32" s="28" t="s">
        <v>21</v>
      </c>
      <c r="AZ32" s="28" t="s">
        <v>21</v>
      </c>
      <c r="BA32" s="28" t="s">
        <v>21</v>
      </c>
      <c r="BB32" s="28" t="s">
        <v>21</v>
      </c>
      <c r="BC32" s="1" t="s">
        <v>21</v>
      </c>
      <c r="BD32" s="2" t="s">
        <v>124</v>
      </c>
      <c r="BE32" s="38"/>
      <c r="BF32" s="65"/>
      <c r="BG32" s="65"/>
    </row>
    <row r="33" spans="1:59" s="11" customFormat="1" ht="41.25" customHeight="1" thickBot="1">
      <c r="A33" s="347"/>
      <c r="B33" s="446" t="s">
        <v>117</v>
      </c>
      <c r="C33" s="448" t="s">
        <v>125</v>
      </c>
      <c r="D33" s="8" t="s">
        <v>20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9"/>
      <c r="S33" s="131" t="s">
        <v>128</v>
      </c>
      <c r="T33" s="257"/>
      <c r="U33" s="133"/>
      <c r="V33" s="34" t="s">
        <v>21</v>
      </c>
      <c r="W33" s="34" t="s">
        <v>21</v>
      </c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131"/>
      <c r="AJ33" s="56"/>
      <c r="AK33" s="56"/>
      <c r="AL33" s="133"/>
      <c r="AM33" s="56"/>
      <c r="AN33" s="56"/>
      <c r="AO33" s="56"/>
      <c r="AP33" s="56"/>
      <c r="AQ33" s="56"/>
      <c r="AR33" s="257"/>
      <c r="AS33" s="56"/>
      <c r="AT33" s="56"/>
      <c r="AU33" s="56"/>
      <c r="AV33" s="56"/>
      <c r="AW33" s="28" t="s">
        <v>21</v>
      </c>
      <c r="AX33" s="28" t="s">
        <v>21</v>
      </c>
      <c r="AY33" s="28" t="s">
        <v>21</v>
      </c>
      <c r="AZ33" s="28" t="s">
        <v>21</v>
      </c>
      <c r="BA33" s="28" t="s">
        <v>21</v>
      </c>
      <c r="BB33" s="28" t="s">
        <v>21</v>
      </c>
      <c r="BC33" s="1" t="s">
        <v>21</v>
      </c>
      <c r="BD33" s="2" t="s">
        <v>124</v>
      </c>
      <c r="BE33" s="38"/>
      <c r="BF33" s="65"/>
      <c r="BG33" s="65"/>
    </row>
    <row r="34" spans="1:59" s="11" customFormat="1" ht="27" customHeight="1" thickBot="1">
      <c r="A34" s="347"/>
      <c r="B34" s="450"/>
      <c r="C34" s="451"/>
      <c r="D34" s="8" t="s">
        <v>22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9"/>
      <c r="S34" s="131"/>
      <c r="T34" s="257"/>
      <c r="U34" s="133"/>
      <c r="V34" s="34" t="s">
        <v>21</v>
      </c>
      <c r="W34" s="34" t="s">
        <v>21</v>
      </c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131"/>
      <c r="AJ34" s="56"/>
      <c r="AK34" s="56"/>
      <c r="AL34" s="133"/>
      <c r="AM34" s="56"/>
      <c r="AN34" s="56"/>
      <c r="AO34" s="56"/>
      <c r="AP34" s="56"/>
      <c r="AQ34" s="56"/>
      <c r="AR34" s="257"/>
      <c r="AS34" s="56"/>
      <c r="AT34" s="56"/>
      <c r="AU34" s="56"/>
      <c r="AV34" s="56"/>
      <c r="AW34" s="28" t="s">
        <v>21</v>
      </c>
      <c r="AX34" s="28" t="s">
        <v>21</v>
      </c>
      <c r="AY34" s="28" t="s">
        <v>21</v>
      </c>
      <c r="AZ34" s="28" t="s">
        <v>21</v>
      </c>
      <c r="BA34" s="28" t="s">
        <v>21</v>
      </c>
      <c r="BB34" s="28" t="s">
        <v>21</v>
      </c>
      <c r="BC34" s="1" t="s">
        <v>21</v>
      </c>
      <c r="BD34" s="2" t="s">
        <v>124</v>
      </c>
      <c r="BE34" s="38"/>
      <c r="BF34" s="65"/>
      <c r="BG34" s="65"/>
    </row>
    <row r="35" spans="1:59" s="11" customFormat="1" ht="22.5" customHeight="1" thickBot="1">
      <c r="A35" s="347"/>
      <c r="B35" s="24" t="s">
        <v>61</v>
      </c>
      <c r="C35" s="107" t="s">
        <v>49</v>
      </c>
      <c r="D35" s="8" t="s">
        <v>20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9"/>
      <c r="S35" s="131"/>
      <c r="T35" s="257"/>
      <c r="U35" s="133"/>
      <c r="V35" s="34" t="s">
        <v>21</v>
      </c>
      <c r="W35" s="34" t="s">
        <v>21</v>
      </c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148"/>
      <c r="AJ35" s="57"/>
      <c r="AK35" s="57"/>
      <c r="AL35" s="149" t="s">
        <v>128</v>
      </c>
      <c r="AM35" s="57"/>
      <c r="AN35" s="57"/>
      <c r="AO35" s="57"/>
      <c r="AP35" s="57"/>
      <c r="AQ35" s="57"/>
      <c r="AR35" s="262"/>
      <c r="AS35" s="57"/>
      <c r="AT35" s="57"/>
      <c r="AU35" s="57"/>
      <c r="AV35" s="57"/>
      <c r="AW35" s="28" t="s">
        <v>21</v>
      </c>
      <c r="AX35" s="28" t="s">
        <v>21</v>
      </c>
      <c r="AY35" s="28" t="s">
        <v>21</v>
      </c>
      <c r="AZ35" s="28" t="s">
        <v>21</v>
      </c>
      <c r="BA35" s="28" t="s">
        <v>21</v>
      </c>
      <c r="BB35" s="28" t="s">
        <v>21</v>
      </c>
      <c r="BC35" s="1" t="s">
        <v>21</v>
      </c>
      <c r="BD35" s="2" t="s">
        <v>124</v>
      </c>
      <c r="BE35" s="38"/>
      <c r="BF35" s="65"/>
      <c r="BG35" s="65"/>
    </row>
    <row r="36" spans="1:59" s="12" customFormat="1" ht="21.75" customHeight="1" thickBot="1">
      <c r="A36" s="347"/>
      <c r="B36" s="442" t="s">
        <v>67</v>
      </c>
      <c r="C36" s="444" t="s">
        <v>98</v>
      </c>
      <c r="D36" s="7" t="s">
        <v>20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7"/>
      <c r="S36" s="91"/>
      <c r="T36" s="257"/>
      <c r="U36" s="91"/>
      <c r="V36" s="34" t="s">
        <v>21</v>
      </c>
      <c r="W36" s="34" t="s">
        <v>21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91"/>
      <c r="AJ36" s="47"/>
      <c r="AK36" s="47"/>
      <c r="AL36" s="91"/>
      <c r="AM36" s="47"/>
      <c r="AN36" s="47"/>
      <c r="AO36" s="47"/>
      <c r="AP36" s="47"/>
      <c r="AQ36" s="47"/>
      <c r="AR36" s="257"/>
      <c r="AS36" s="47"/>
      <c r="AT36" s="47"/>
      <c r="AU36" s="47"/>
      <c r="AV36" s="47"/>
      <c r="AW36" s="28" t="s">
        <v>21</v>
      </c>
      <c r="AX36" s="28" t="s">
        <v>21</v>
      </c>
      <c r="AY36" s="28" t="s">
        <v>21</v>
      </c>
      <c r="AZ36" s="28" t="s">
        <v>21</v>
      </c>
      <c r="BA36" s="28" t="s">
        <v>21</v>
      </c>
      <c r="BB36" s="28" t="s">
        <v>21</v>
      </c>
      <c r="BC36" s="1" t="s">
        <v>21</v>
      </c>
      <c r="BD36" s="2" t="s">
        <v>124</v>
      </c>
      <c r="BE36" s="38"/>
      <c r="BF36" s="64"/>
      <c r="BG36" s="64"/>
    </row>
    <row r="37" spans="1:59" s="12" customFormat="1" ht="21.75" customHeight="1" thickBot="1">
      <c r="A37" s="347"/>
      <c r="B37" s="443"/>
      <c r="C37" s="445"/>
      <c r="D37" s="7" t="s">
        <v>22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7"/>
      <c r="S37" s="91"/>
      <c r="T37" s="257"/>
      <c r="U37" s="91"/>
      <c r="V37" s="34" t="s">
        <v>21</v>
      </c>
      <c r="W37" s="34" t="s">
        <v>21</v>
      </c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91"/>
      <c r="AJ37" s="47"/>
      <c r="AK37" s="47"/>
      <c r="AL37" s="91"/>
      <c r="AM37" s="47"/>
      <c r="AN37" s="47"/>
      <c r="AO37" s="47"/>
      <c r="AP37" s="47"/>
      <c r="AQ37" s="47"/>
      <c r="AR37" s="257"/>
      <c r="AS37" s="47"/>
      <c r="AT37" s="47"/>
      <c r="AU37" s="47"/>
      <c r="AV37" s="47"/>
      <c r="AW37" s="28" t="s">
        <v>21</v>
      </c>
      <c r="AX37" s="28" t="s">
        <v>21</v>
      </c>
      <c r="AY37" s="28" t="s">
        <v>21</v>
      </c>
      <c r="AZ37" s="28" t="s">
        <v>21</v>
      </c>
      <c r="BA37" s="28" t="s">
        <v>21</v>
      </c>
      <c r="BB37" s="28" t="s">
        <v>21</v>
      </c>
      <c r="BC37" s="1" t="s">
        <v>21</v>
      </c>
      <c r="BD37" s="2" t="s">
        <v>124</v>
      </c>
      <c r="BE37" s="38"/>
      <c r="BF37" s="64"/>
      <c r="BG37" s="64"/>
    </row>
    <row r="38" spans="1:59" s="11" customFormat="1" ht="23.25" customHeight="1" thickBot="1">
      <c r="A38" s="347"/>
      <c r="B38" s="446" t="s">
        <v>68</v>
      </c>
      <c r="C38" s="448" t="s">
        <v>99</v>
      </c>
      <c r="D38" s="8" t="s">
        <v>20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135"/>
      <c r="T38" s="258" t="s">
        <v>57</v>
      </c>
      <c r="U38" s="137"/>
      <c r="V38" s="34" t="s">
        <v>21</v>
      </c>
      <c r="W38" s="34" t="s">
        <v>21</v>
      </c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131"/>
      <c r="AJ38" s="56"/>
      <c r="AK38" s="56"/>
      <c r="AL38" s="133"/>
      <c r="AM38" s="56"/>
      <c r="AN38" s="56"/>
      <c r="AO38" s="56"/>
      <c r="AP38" s="56"/>
      <c r="AQ38" s="56"/>
      <c r="AR38" s="257"/>
      <c r="AS38" s="56"/>
      <c r="AT38" s="56"/>
      <c r="AU38" s="56"/>
      <c r="AV38" s="56"/>
      <c r="AW38" s="28" t="s">
        <v>21</v>
      </c>
      <c r="AX38" s="28" t="s">
        <v>21</v>
      </c>
      <c r="AY38" s="28" t="s">
        <v>21</v>
      </c>
      <c r="AZ38" s="28" t="s">
        <v>21</v>
      </c>
      <c r="BA38" s="28" t="s">
        <v>21</v>
      </c>
      <c r="BB38" s="28" t="s">
        <v>21</v>
      </c>
      <c r="BC38" s="1" t="s">
        <v>21</v>
      </c>
      <c r="BD38" s="2" t="s">
        <v>124</v>
      </c>
      <c r="BE38" s="38"/>
      <c r="BF38" s="65"/>
      <c r="BG38" s="65"/>
    </row>
    <row r="39" spans="1:59" s="11" customFormat="1" ht="23.25" customHeight="1" thickBot="1">
      <c r="A39" s="347"/>
      <c r="B39" s="450"/>
      <c r="C39" s="451"/>
      <c r="D39" s="8" t="s">
        <v>22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136"/>
      <c r="T39" s="258"/>
      <c r="U39" s="137"/>
      <c r="V39" s="34" t="s">
        <v>21</v>
      </c>
      <c r="W39" s="34" t="s">
        <v>21</v>
      </c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131"/>
      <c r="AJ39" s="56"/>
      <c r="AK39" s="56"/>
      <c r="AL39" s="133"/>
      <c r="AM39" s="56"/>
      <c r="AN39" s="56"/>
      <c r="AO39" s="56"/>
      <c r="AP39" s="56"/>
      <c r="AQ39" s="56"/>
      <c r="AR39" s="257"/>
      <c r="AS39" s="56"/>
      <c r="AT39" s="56"/>
      <c r="AU39" s="56"/>
      <c r="AV39" s="56"/>
      <c r="AW39" s="28" t="s">
        <v>21</v>
      </c>
      <c r="AX39" s="28" t="s">
        <v>21</v>
      </c>
      <c r="AY39" s="28" t="s">
        <v>21</v>
      </c>
      <c r="AZ39" s="28" t="s">
        <v>21</v>
      </c>
      <c r="BA39" s="28" t="s">
        <v>21</v>
      </c>
      <c r="BB39" s="28" t="s">
        <v>21</v>
      </c>
      <c r="BC39" s="1" t="s">
        <v>21</v>
      </c>
      <c r="BD39" s="2" t="s">
        <v>124</v>
      </c>
      <c r="BE39" s="38"/>
      <c r="BF39" s="65"/>
      <c r="BG39" s="65"/>
    </row>
    <row r="40" spans="1:59" s="11" customFormat="1" ht="23.25" customHeight="1" thickBot="1">
      <c r="A40" s="347"/>
      <c r="B40" s="446" t="s">
        <v>100</v>
      </c>
      <c r="C40" s="448" t="s">
        <v>101</v>
      </c>
      <c r="D40" s="8" t="s">
        <v>20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9"/>
      <c r="S40" s="136"/>
      <c r="T40" s="258"/>
      <c r="U40" s="137"/>
      <c r="V40" s="34" t="s">
        <v>21</v>
      </c>
      <c r="W40" s="34" t="s">
        <v>21</v>
      </c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131"/>
      <c r="AJ40" s="56"/>
      <c r="AK40" s="56"/>
      <c r="AL40" s="133"/>
      <c r="AM40" s="56"/>
      <c r="AN40" s="56"/>
      <c r="AO40" s="56"/>
      <c r="AP40" s="56"/>
      <c r="AQ40" s="56"/>
      <c r="AR40" s="257" t="s">
        <v>57</v>
      </c>
      <c r="AS40" s="56"/>
      <c r="AT40" s="56"/>
      <c r="AU40" s="56"/>
      <c r="AV40" s="56"/>
      <c r="AW40" s="28" t="s">
        <v>21</v>
      </c>
      <c r="AX40" s="28" t="s">
        <v>21</v>
      </c>
      <c r="AY40" s="28" t="s">
        <v>21</v>
      </c>
      <c r="AZ40" s="28" t="s">
        <v>21</v>
      </c>
      <c r="BA40" s="28" t="s">
        <v>21</v>
      </c>
      <c r="BB40" s="28" t="s">
        <v>21</v>
      </c>
      <c r="BC40" s="1" t="s">
        <v>21</v>
      </c>
      <c r="BD40" s="2" t="s">
        <v>124</v>
      </c>
      <c r="BE40" s="38"/>
      <c r="BF40" s="65"/>
      <c r="BG40" s="65"/>
    </row>
    <row r="41" spans="1:59" s="11" customFormat="1" ht="23.25" customHeight="1" thickBot="1">
      <c r="A41" s="347"/>
      <c r="B41" s="450"/>
      <c r="C41" s="451"/>
      <c r="D41" s="8" t="s">
        <v>22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49"/>
      <c r="S41" s="136"/>
      <c r="T41" s="258"/>
      <c r="U41" s="137"/>
      <c r="V41" s="34" t="s">
        <v>21</v>
      </c>
      <c r="W41" s="34" t="s">
        <v>21</v>
      </c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131"/>
      <c r="AJ41" s="56"/>
      <c r="AK41" s="56"/>
      <c r="AL41" s="133"/>
      <c r="AM41" s="56"/>
      <c r="AN41" s="56"/>
      <c r="AO41" s="56"/>
      <c r="AP41" s="56"/>
      <c r="AQ41" s="56"/>
      <c r="AR41" s="257"/>
      <c r="AS41" s="56"/>
      <c r="AT41" s="56"/>
      <c r="AU41" s="56"/>
      <c r="AV41" s="56"/>
      <c r="AW41" s="28" t="s">
        <v>21</v>
      </c>
      <c r="AX41" s="28" t="s">
        <v>21</v>
      </c>
      <c r="AY41" s="28" t="s">
        <v>21</v>
      </c>
      <c r="AZ41" s="28" t="s">
        <v>21</v>
      </c>
      <c r="BA41" s="28" t="s">
        <v>21</v>
      </c>
      <c r="BB41" s="28" t="s">
        <v>21</v>
      </c>
      <c r="BC41" s="1" t="s">
        <v>21</v>
      </c>
      <c r="BD41" s="2" t="s">
        <v>124</v>
      </c>
      <c r="BE41" s="38"/>
      <c r="BF41" s="65"/>
      <c r="BG41" s="65"/>
    </row>
    <row r="42" spans="1:59" s="11" customFormat="1" ht="23.25" customHeight="1" thickBot="1">
      <c r="A42" s="347"/>
      <c r="B42" s="446" t="s">
        <v>102</v>
      </c>
      <c r="C42" s="448" t="s">
        <v>104</v>
      </c>
      <c r="D42" s="8" t="s">
        <v>20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49"/>
      <c r="S42" s="137" t="s">
        <v>128</v>
      </c>
      <c r="T42" s="258"/>
      <c r="U42" s="137"/>
      <c r="V42" s="34" t="s">
        <v>21</v>
      </c>
      <c r="W42" s="34" t="s">
        <v>21</v>
      </c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133"/>
      <c r="AJ42" s="56"/>
      <c r="AK42" s="56"/>
      <c r="AL42" s="133"/>
      <c r="AM42" s="56"/>
      <c r="AN42" s="56"/>
      <c r="AO42" s="56"/>
      <c r="AP42" s="56"/>
      <c r="AQ42" s="56"/>
      <c r="AR42" s="257" t="s">
        <v>57</v>
      </c>
      <c r="AS42" s="56"/>
      <c r="AT42" s="56"/>
      <c r="AU42" s="56"/>
      <c r="AV42" s="56"/>
      <c r="AW42" s="28" t="s">
        <v>21</v>
      </c>
      <c r="AX42" s="28" t="s">
        <v>21</v>
      </c>
      <c r="AY42" s="28" t="s">
        <v>21</v>
      </c>
      <c r="AZ42" s="28" t="s">
        <v>21</v>
      </c>
      <c r="BA42" s="28" t="s">
        <v>21</v>
      </c>
      <c r="BB42" s="28" t="s">
        <v>21</v>
      </c>
      <c r="BC42" s="1" t="s">
        <v>21</v>
      </c>
      <c r="BD42" s="2" t="s">
        <v>124</v>
      </c>
      <c r="BE42" s="38"/>
      <c r="BF42" s="65"/>
      <c r="BG42" s="65"/>
    </row>
    <row r="43" spans="1:59" s="11" customFormat="1" ht="23.25" customHeight="1" thickBot="1">
      <c r="A43" s="347"/>
      <c r="B43" s="450"/>
      <c r="C43" s="451"/>
      <c r="D43" s="8" t="s">
        <v>22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49"/>
      <c r="S43" s="136"/>
      <c r="T43" s="258"/>
      <c r="U43" s="137"/>
      <c r="V43" s="34" t="s">
        <v>21</v>
      </c>
      <c r="W43" s="34" t="s">
        <v>21</v>
      </c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133"/>
      <c r="AJ43" s="56"/>
      <c r="AK43" s="56"/>
      <c r="AL43" s="133"/>
      <c r="AM43" s="56"/>
      <c r="AN43" s="56"/>
      <c r="AO43" s="56"/>
      <c r="AP43" s="56"/>
      <c r="AQ43" s="56"/>
      <c r="AR43" s="257"/>
      <c r="AS43" s="56"/>
      <c r="AT43" s="56"/>
      <c r="AU43" s="56"/>
      <c r="AV43" s="56"/>
      <c r="AW43" s="28" t="s">
        <v>21</v>
      </c>
      <c r="AX43" s="28" t="s">
        <v>21</v>
      </c>
      <c r="AY43" s="28" t="s">
        <v>21</v>
      </c>
      <c r="AZ43" s="28" t="s">
        <v>21</v>
      </c>
      <c r="BA43" s="28" t="s">
        <v>21</v>
      </c>
      <c r="BB43" s="28" t="s">
        <v>21</v>
      </c>
      <c r="BC43" s="1" t="s">
        <v>21</v>
      </c>
      <c r="BD43" s="2" t="s">
        <v>124</v>
      </c>
      <c r="BE43" s="38"/>
      <c r="BF43" s="65"/>
      <c r="BG43" s="65"/>
    </row>
    <row r="44" spans="1:59" s="11" customFormat="1" ht="23.25" customHeight="1" thickBot="1">
      <c r="A44" s="347"/>
      <c r="B44" s="446" t="s">
        <v>103</v>
      </c>
      <c r="C44" s="448" t="s">
        <v>105</v>
      </c>
      <c r="D44" s="8" t="s">
        <v>20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49"/>
      <c r="S44" s="136"/>
      <c r="T44" s="258"/>
      <c r="U44" s="137"/>
      <c r="V44" s="34" t="s">
        <v>21</v>
      </c>
      <c r="W44" s="34" t="s">
        <v>21</v>
      </c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48"/>
      <c r="AJ44" s="57"/>
      <c r="AK44" s="57"/>
      <c r="AL44" s="149"/>
      <c r="AM44" s="57"/>
      <c r="AN44" s="57"/>
      <c r="AO44" s="57"/>
      <c r="AP44" s="57"/>
      <c r="AQ44" s="57"/>
      <c r="AR44" s="262"/>
      <c r="AS44" s="57"/>
      <c r="AT44" s="57"/>
      <c r="AU44" s="57"/>
      <c r="AV44" s="57"/>
      <c r="AW44" s="28" t="s">
        <v>21</v>
      </c>
      <c r="AX44" s="28" t="s">
        <v>21</v>
      </c>
      <c r="AY44" s="28" t="s">
        <v>21</v>
      </c>
      <c r="AZ44" s="28" t="s">
        <v>21</v>
      </c>
      <c r="BA44" s="28" t="s">
        <v>21</v>
      </c>
      <c r="BB44" s="28" t="s">
        <v>21</v>
      </c>
      <c r="BC44" s="1" t="s">
        <v>21</v>
      </c>
      <c r="BD44" s="2" t="s">
        <v>124</v>
      </c>
      <c r="BE44" s="38"/>
      <c r="BF44" s="65"/>
      <c r="BG44" s="65"/>
    </row>
    <row r="45" spans="1:59" s="11" customFormat="1" ht="23.25" customHeight="1" thickBot="1">
      <c r="A45" s="347"/>
      <c r="B45" s="450"/>
      <c r="C45" s="451"/>
      <c r="D45" s="8" t="s">
        <v>22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50"/>
      <c r="S45" s="137"/>
      <c r="T45" s="258"/>
      <c r="U45" s="137"/>
      <c r="V45" s="34" t="s">
        <v>21</v>
      </c>
      <c r="W45" s="34" t="s">
        <v>21</v>
      </c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48"/>
      <c r="AJ45" s="57"/>
      <c r="AK45" s="57"/>
      <c r="AL45" s="149"/>
      <c r="AM45" s="57"/>
      <c r="AN45" s="57"/>
      <c r="AO45" s="57"/>
      <c r="AP45" s="57"/>
      <c r="AQ45" s="57"/>
      <c r="AR45" s="262"/>
      <c r="AS45" s="57"/>
      <c r="AT45" s="57"/>
      <c r="AU45" s="57"/>
      <c r="AV45" s="57"/>
      <c r="AW45" s="28" t="s">
        <v>21</v>
      </c>
      <c r="AX45" s="28" t="s">
        <v>21</v>
      </c>
      <c r="AY45" s="28" t="s">
        <v>21</v>
      </c>
      <c r="AZ45" s="28" t="s">
        <v>21</v>
      </c>
      <c r="BA45" s="28" t="s">
        <v>21</v>
      </c>
      <c r="BB45" s="28" t="s">
        <v>21</v>
      </c>
      <c r="BC45" s="1" t="s">
        <v>21</v>
      </c>
      <c r="BD45" s="2" t="s">
        <v>124</v>
      </c>
      <c r="BE45" s="38"/>
      <c r="BF45" s="65"/>
      <c r="BG45" s="65"/>
    </row>
    <row r="46" spans="1:59" s="11" customFormat="1" ht="19.5" customHeight="1" thickBot="1">
      <c r="A46" s="347"/>
      <c r="B46" s="106" t="s">
        <v>62</v>
      </c>
      <c r="C46" s="108" t="s">
        <v>50</v>
      </c>
      <c r="D46" s="8" t="s">
        <v>20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50"/>
      <c r="S46" s="137"/>
      <c r="T46" s="258"/>
      <c r="U46" s="137"/>
      <c r="V46" s="34" t="s">
        <v>21</v>
      </c>
      <c r="W46" s="34" t="s">
        <v>21</v>
      </c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48"/>
      <c r="AJ46" s="57"/>
      <c r="AK46" s="57"/>
      <c r="AL46" s="149"/>
      <c r="AM46" s="57"/>
      <c r="AN46" s="57"/>
      <c r="AO46" s="57"/>
      <c r="AP46" s="57"/>
      <c r="AQ46" s="57"/>
      <c r="AR46" s="262"/>
      <c r="AS46" s="57"/>
      <c r="AT46" s="57"/>
      <c r="AU46" s="57"/>
      <c r="AV46" s="57"/>
      <c r="AW46" s="28" t="s">
        <v>21</v>
      </c>
      <c r="AX46" s="28" t="s">
        <v>21</v>
      </c>
      <c r="AY46" s="28" t="s">
        <v>21</v>
      </c>
      <c r="AZ46" s="28" t="s">
        <v>21</v>
      </c>
      <c r="BA46" s="28" t="s">
        <v>21</v>
      </c>
      <c r="BB46" s="28" t="s">
        <v>21</v>
      </c>
      <c r="BC46" s="1" t="s">
        <v>21</v>
      </c>
      <c r="BD46" s="2" t="s">
        <v>124</v>
      </c>
      <c r="BE46" s="38"/>
      <c r="BF46" s="65"/>
      <c r="BG46" s="65"/>
    </row>
    <row r="47" spans="1:59" s="12" customFormat="1" ht="15.75" customHeight="1" thickBot="1">
      <c r="A47" s="347"/>
      <c r="B47" s="442" t="s">
        <v>69</v>
      </c>
      <c r="C47" s="452" t="s">
        <v>106</v>
      </c>
      <c r="D47" s="7" t="s">
        <v>20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1"/>
      <c r="S47" s="138"/>
      <c r="T47" s="258"/>
      <c r="U47" s="138"/>
      <c r="V47" s="34" t="str">
        <f>V49</f>
        <v>К</v>
      </c>
      <c r="W47" s="34" t="str">
        <f>W49</f>
        <v>К</v>
      </c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91"/>
      <c r="AJ47" s="47"/>
      <c r="AK47" s="47"/>
      <c r="AL47" s="91"/>
      <c r="AM47" s="47"/>
      <c r="AN47" s="47"/>
      <c r="AO47" s="47"/>
      <c r="AP47" s="47"/>
      <c r="AQ47" s="47"/>
      <c r="AR47" s="257"/>
      <c r="AS47" s="47"/>
      <c r="AT47" s="47"/>
      <c r="AU47" s="47"/>
      <c r="AV47" s="47"/>
      <c r="AW47" s="28" t="s">
        <v>21</v>
      </c>
      <c r="AX47" s="28" t="s">
        <v>21</v>
      </c>
      <c r="AY47" s="28" t="s">
        <v>21</v>
      </c>
      <c r="AZ47" s="28" t="s">
        <v>21</v>
      </c>
      <c r="BA47" s="28" t="s">
        <v>21</v>
      </c>
      <c r="BB47" s="28" t="s">
        <v>21</v>
      </c>
      <c r="BC47" s="1" t="s">
        <v>21</v>
      </c>
      <c r="BD47" s="2" t="s">
        <v>124</v>
      </c>
      <c r="BE47" s="38"/>
      <c r="BF47" s="64"/>
      <c r="BG47" s="64"/>
    </row>
    <row r="48" spans="1:59" s="12" customFormat="1" ht="15.75" customHeight="1" thickBot="1">
      <c r="A48" s="347"/>
      <c r="B48" s="443"/>
      <c r="C48" s="453"/>
      <c r="D48" s="7" t="s">
        <v>22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1"/>
      <c r="S48" s="138"/>
      <c r="T48" s="258"/>
      <c r="U48" s="138"/>
      <c r="V48" s="34" t="str">
        <f>V50</f>
        <v>К</v>
      </c>
      <c r="W48" s="34" t="str">
        <f>W50</f>
        <v>К</v>
      </c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91"/>
      <c r="AJ48" s="47"/>
      <c r="AK48" s="47"/>
      <c r="AL48" s="91"/>
      <c r="AM48" s="47"/>
      <c r="AN48" s="47"/>
      <c r="AO48" s="47"/>
      <c r="AP48" s="47"/>
      <c r="AQ48" s="47"/>
      <c r="AR48" s="257"/>
      <c r="AS48" s="47"/>
      <c r="AT48" s="47"/>
      <c r="AU48" s="47"/>
      <c r="AV48" s="47"/>
      <c r="AW48" s="28" t="s">
        <v>21</v>
      </c>
      <c r="AX48" s="28" t="s">
        <v>21</v>
      </c>
      <c r="AY48" s="28" t="s">
        <v>21</v>
      </c>
      <c r="AZ48" s="28" t="s">
        <v>21</v>
      </c>
      <c r="BA48" s="28" t="s">
        <v>21</v>
      </c>
      <c r="BB48" s="28" t="s">
        <v>21</v>
      </c>
      <c r="BC48" s="1" t="s">
        <v>21</v>
      </c>
      <c r="BD48" s="2" t="s">
        <v>124</v>
      </c>
      <c r="BE48" s="38"/>
      <c r="BF48" s="64"/>
      <c r="BG48" s="64"/>
    </row>
    <row r="49" spans="1:59" s="11" customFormat="1" ht="20.25" customHeight="1" thickBot="1">
      <c r="A49" s="347"/>
      <c r="B49" s="446" t="s">
        <v>107</v>
      </c>
      <c r="C49" s="400" t="s">
        <v>108</v>
      </c>
      <c r="D49" s="8" t="s">
        <v>20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50"/>
      <c r="S49" s="137"/>
      <c r="T49" s="258"/>
      <c r="U49" s="137"/>
      <c r="V49" s="34" t="s">
        <v>21</v>
      </c>
      <c r="W49" s="34" t="s">
        <v>21</v>
      </c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48"/>
      <c r="AJ49" s="57"/>
      <c r="AK49" s="57"/>
      <c r="AL49" s="149"/>
      <c r="AM49" s="57"/>
      <c r="AN49" s="57"/>
      <c r="AO49" s="57"/>
      <c r="AP49" s="57"/>
      <c r="AQ49" s="57"/>
      <c r="AR49" s="262"/>
      <c r="AS49" s="57"/>
      <c r="AT49" s="57"/>
      <c r="AU49" s="57"/>
      <c r="AV49" s="57"/>
      <c r="AW49" s="28" t="s">
        <v>21</v>
      </c>
      <c r="AX49" s="28" t="s">
        <v>21</v>
      </c>
      <c r="AY49" s="28" t="s">
        <v>21</v>
      </c>
      <c r="AZ49" s="28" t="s">
        <v>21</v>
      </c>
      <c r="BA49" s="28" t="s">
        <v>21</v>
      </c>
      <c r="BB49" s="28" t="s">
        <v>21</v>
      </c>
      <c r="BC49" s="1" t="s">
        <v>21</v>
      </c>
      <c r="BD49" s="2" t="s">
        <v>124</v>
      </c>
      <c r="BE49" s="38"/>
      <c r="BF49" s="65"/>
      <c r="BG49" s="65"/>
    </row>
    <row r="50" spans="1:59" s="11" customFormat="1" ht="21.75" customHeight="1" thickBot="1">
      <c r="A50" s="347"/>
      <c r="B50" s="454"/>
      <c r="C50" s="455"/>
      <c r="D50" s="8" t="s">
        <v>22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50"/>
      <c r="S50" s="137"/>
      <c r="T50" s="258"/>
      <c r="U50" s="137"/>
      <c r="V50" s="34" t="s">
        <v>21</v>
      </c>
      <c r="W50" s="34" t="s">
        <v>21</v>
      </c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148"/>
      <c r="AJ50" s="57"/>
      <c r="AK50" s="57"/>
      <c r="AL50" s="149"/>
      <c r="AM50" s="57"/>
      <c r="AN50" s="57"/>
      <c r="AO50" s="57"/>
      <c r="AP50" s="57"/>
      <c r="AQ50" s="57"/>
      <c r="AR50" s="262"/>
      <c r="AS50" s="57"/>
      <c r="AT50" s="57"/>
      <c r="AU50" s="57"/>
      <c r="AV50" s="57"/>
      <c r="AW50" s="28" t="s">
        <v>21</v>
      </c>
      <c r="AX50" s="28" t="s">
        <v>21</v>
      </c>
      <c r="AY50" s="28" t="s">
        <v>21</v>
      </c>
      <c r="AZ50" s="28" t="s">
        <v>21</v>
      </c>
      <c r="BA50" s="28" t="s">
        <v>21</v>
      </c>
      <c r="BB50" s="28" t="s">
        <v>21</v>
      </c>
      <c r="BC50" s="1" t="s">
        <v>21</v>
      </c>
      <c r="BD50" s="2" t="s">
        <v>124</v>
      </c>
      <c r="BE50" s="38"/>
      <c r="BF50" s="65"/>
      <c r="BG50" s="65"/>
    </row>
    <row r="51" spans="1:59" s="12" customFormat="1" ht="22.5" customHeight="1" thickBot="1">
      <c r="A51" s="347"/>
      <c r="B51" s="442" t="s">
        <v>51</v>
      </c>
      <c r="C51" s="444" t="s">
        <v>109</v>
      </c>
      <c r="D51" s="7" t="s">
        <v>20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1"/>
      <c r="S51" s="138"/>
      <c r="T51" s="258"/>
      <c r="U51" s="138"/>
      <c r="V51" s="34" t="s">
        <v>21</v>
      </c>
      <c r="W51" s="34" t="s">
        <v>21</v>
      </c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91"/>
      <c r="AJ51" s="47"/>
      <c r="AK51" s="47"/>
      <c r="AL51" s="91"/>
      <c r="AM51" s="47"/>
      <c r="AN51" s="47"/>
      <c r="AO51" s="47"/>
      <c r="AP51" s="47" t="s">
        <v>130</v>
      </c>
      <c r="AQ51" s="47"/>
      <c r="AR51" s="257"/>
      <c r="AS51" s="47"/>
      <c r="AT51" s="47"/>
      <c r="AU51" s="47"/>
      <c r="AV51" s="47"/>
      <c r="AW51" s="28" t="s">
        <v>21</v>
      </c>
      <c r="AX51" s="28" t="s">
        <v>21</v>
      </c>
      <c r="AY51" s="28" t="s">
        <v>21</v>
      </c>
      <c r="AZ51" s="28" t="s">
        <v>21</v>
      </c>
      <c r="BA51" s="28" t="s">
        <v>21</v>
      </c>
      <c r="BB51" s="28" t="s">
        <v>21</v>
      </c>
      <c r="BC51" s="1" t="s">
        <v>21</v>
      </c>
      <c r="BD51" s="2" t="s">
        <v>124</v>
      </c>
      <c r="BE51" s="38"/>
      <c r="BF51" s="64"/>
      <c r="BG51" s="64"/>
    </row>
    <row r="52" spans="1:59" s="12" customFormat="1" ht="21" customHeight="1" thickBot="1">
      <c r="A52" s="347"/>
      <c r="B52" s="443"/>
      <c r="C52" s="445"/>
      <c r="D52" s="7" t="s">
        <v>22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1"/>
      <c r="S52" s="138"/>
      <c r="T52" s="258"/>
      <c r="U52" s="138"/>
      <c r="V52" s="34" t="str">
        <f>V54</f>
        <v>К</v>
      </c>
      <c r="W52" s="34" t="str">
        <f>W54</f>
        <v>К</v>
      </c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91"/>
      <c r="AJ52" s="47"/>
      <c r="AK52" s="47"/>
      <c r="AL52" s="91"/>
      <c r="AM52" s="47"/>
      <c r="AN52" s="47"/>
      <c r="AO52" s="47"/>
      <c r="AP52" s="47"/>
      <c r="AQ52" s="47"/>
      <c r="AR52" s="257"/>
      <c r="AS52" s="47"/>
      <c r="AT52" s="47"/>
      <c r="AU52" s="47"/>
      <c r="AV52" s="47"/>
      <c r="AW52" s="28" t="s">
        <v>21</v>
      </c>
      <c r="AX52" s="28" t="s">
        <v>21</v>
      </c>
      <c r="AY52" s="28" t="s">
        <v>21</v>
      </c>
      <c r="AZ52" s="28" t="s">
        <v>21</v>
      </c>
      <c r="BA52" s="28" t="s">
        <v>21</v>
      </c>
      <c r="BB52" s="28" t="s">
        <v>21</v>
      </c>
      <c r="BC52" s="1" t="s">
        <v>21</v>
      </c>
      <c r="BD52" s="2" t="s">
        <v>124</v>
      </c>
      <c r="BE52" s="38"/>
      <c r="BF52" s="64"/>
      <c r="BG52" s="64"/>
    </row>
    <row r="53" spans="1:59" s="11" customFormat="1" ht="15" customHeight="1" thickBot="1">
      <c r="A53" s="347"/>
      <c r="B53" s="446" t="s">
        <v>126</v>
      </c>
      <c r="C53" s="448" t="s">
        <v>110</v>
      </c>
      <c r="D53" s="8" t="s">
        <v>20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50"/>
      <c r="S53" s="137"/>
      <c r="T53" s="258"/>
      <c r="U53" s="137"/>
      <c r="V53" s="34" t="s">
        <v>21</v>
      </c>
      <c r="W53" s="34" t="s">
        <v>21</v>
      </c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149"/>
      <c r="AJ53" s="57"/>
      <c r="AK53" s="57"/>
      <c r="AL53" s="149"/>
      <c r="AM53" s="57"/>
      <c r="AN53" s="57"/>
      <c r="AO53" s="57"/>
      <c r="AP53" s="57"/>
      <c r="AQ53" s="57"/>
      <c r="AR53" s="262"/>
      <c r="AS53" s="57"/>
      <c r="AT53" s="57"/>
      <c r="AU53" s="57"/>
      <c r="AV53" s="57"/>
      <c r="AW53" s="28" t="s">
        <v>21</v>
      </c>
      <c r="AX53" s="28" t="s">
        <v>21</v>
      </c>
      <c r="AY53" s="28" t="s">
        <v>21</v>
      </c>
      <c r="AZ53" s="28" t="s">
        <v>21</v>
      </c>
      <c r="BA53" s="28" t="s">
        <v>21</v>
      </c>
      <c r="BB53" s="28" t="s">
        <v>21</v>
      </c>
      <c r="BC53" s="1" t="s">
        <v>21</v>
      </c>
      <c r="BD53" s="2" t="s">
        <v>124</v>
      </c>
      <c r="BE53" s="38"/>
      <c r="BF53" s="65"/>
      <c r="BG53" s="65"/>
    </row>
    <row r="54" spans="1:59" s="11" customFormat="1" ht="15" customHeight="1" thickBot="1">
      <c r="A54" s="347"/>
      <c r="B54" s="447"/>
      <c r="C54" s="449"/>
      <c r="D54" s="8" t="s">
        <v>22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50"/>
      <c r="S54" s="137"/>
      <c r="T54" s="258"/>
      <c r="U54" s="137"/>
      <c r="V54" s="34" t="s">
        <v>21</v>
      </c>
      <c r="W54" s="34" t="s">
        <v>21</v>
      </c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149"/>
      <c r="AJ54" s="57"/>
      <c r="AK54" s="57"/>
      <c r="AL54" s="149"/>
      <c r="AM54" s="57"/>
      <c r="AN54" s="57"/>
      <c r="AO54" s="57"/>
      <c r="AP54" s="57"/>
      <c r="AQ54" s="57"/>
      <c r="AR54" s="262"/>
      <c r="AS54" s="57"/>
      <c r="AT54" s="57"/>
      <c r="AU54" s="57"/>
      <c r="AV54" s="57"/>
      <c r="AW54" s="28" t="s">
        <v>21</v>
      </c>
      <c r="AX54" s="28" t="s">
        <v>21</v>
      </c>
      <c r="AY54" s="28" t="s">
        <v>21</v>
      </c>
      <c r="AZ54" s="28" t="s">
        <v>21</v>
      </c>
      <c r="BA54" s="28" t="s">
        <v>21</v>
      </c>
      <c r="BB54" s="28" t="s">
        <v>21</v>
      </c>
      <c r="BC54" s="1" t="s">
        <v>21</v>
      </c>
      <c r="BD54" s="2" t="s">
        <v>124</v>
      </c>
      <c r="BE54" s="38"/>
      <c r="BF54" s="65"/>
      <c r="BG54" s="65"/>
    </row>
    <row r="55" spans="1:59" s="11" customFormat="1" ht="21.75" customHeight="1" thickBot="1">
      <c r="A55" s="347"/>
      <c r="B55" s="25" t="s">
        <v>72</v>
      </c>
      <c r="C55" s="109" t="s">
        <v>111</v>
      </c>
      <c r="D55" s="8" t="s">
        <v>20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4"/>
      <c r="S55" s="139"/>
      <c r="T55" s="259"/>
      <c r="U55" s="139"/>
      <c r="V55" s="71" t="s">
        <v>21</v>
      </c>
      <c r="W55" s="71" t="s">
        <v>21</v>
      </c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150"/>
      <c r="AJ55" s="60"/>
      <c r="AK55" s="60"/>
      <c r="AL55" s="150"/>
      <c r="AM55" s="60"/>
      <c r="AN55" s="60"/>
      <c r="AO55" s="60"/>
      <c r="AP55" s="60" t="s">
        <v>128</v>
      </c>
      <c r="AQ55" s="60"/>
      <c r="AR55" s="263"/>
      <c r="AS55" s="60"/>
      <c r="AT55" s="60"/>
      <c r="AU55" s="60"/>
      <c r="AV55" s="60"/>
      <c r="AW55" s="72" t="s">
        <v>21</v>
      </c>
      <c r="AX55" s="72" t="s">
        <v>21</v>
      </c>
      <c r="AY55" s="72" t="s">
        <v>21</v>
      </c>
      <c r="AZ55" s="72" t="s">
        <v>21</v>
      </c>
      <c r="BA55" s="72" t="s">
        <v>21</v>
      </c>
      <c r="BB55" s="72" t="s">
        <v>21</v>
      </c>
      <c r="BC55" s="73" t="s">
        <v>21</v>
      </c>
      <c r="BD55" s="74" t="s">
        <v>124</v>
      </c>
      <c r="BE55" s="59"/>
      <c r="BF55" s="65"/>
      <c r="BG55" s="65"/>
    </row>
    <row r="56" spans="1:59" s="11" customFormat="1" ht="18.75" customHeight="1" thickBot="1">
      <c r="A56" s="347"/>
      <c r="B56" s="427" t="s">
        <v>131</v>
      </c>
      <c r="C56" s="396" t="s">
        <v>132</v>
      </c>
      <c r="D56" s="83" t="s">
        <v>22</v>
      </c>
      <c r="E56" s="84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6"/>
      <c r="S56" s="140"/>
      <c r="T56" s="260"/>
      <c r="U56" s="147"/>
      <c r="V56" s="66" t="s">
        <v>21</v>
      </c>
      <c r="W56" s="66" t="s">
        <v>21</v>
      </c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151"/>
      <c r="AJ56" s="90"/>
      <c r="AK56" s="90"/>
      <c r="AL56" s="151"/>
      <c r="AM56" s="90"/>
      <c r="AN56" s="90"/>
      <c r="AO56" s="90"/>
      <c r="AP56" s="90"/>
      <c r="AQ56" s="90"/>
      <c r="AR56" s="264"/>
      <c r="AS56" s="90"/>
      <c r="AT56" s="90"/>
      <c r="AU56" s="90"/>
      <c r="AV56" s="90"/>
      <c r="AW56" s="80" t="s">
        <v>21</v>
      </c>
      <c r="AX56" s="80" t="s">
        <v>21</v>
      </c>
      <c r="AY56" s="80" t="s">
        <v>21</v>
      </c>
      <c r="AZ56" s="80" t="s">
        <v>21</v>
      </c>
      <c r="BA56" s="80" t="s">
        <v>21</v>
      </c>
      <c r="BB56" s="80" t="s">
        <v>21</v>
      </c>
      <c r="BC56" s="80" t="s">
        <v>21</v>
      </c>
      <c r="BD56" s="81" t="s">
        <v>21</v>
      </c>
      <c r="BE56" s="82"/>
      <c r="BF56" s="65"/>
      <c r="BG56" s="65"/>
    </row>
    <row r="57" spans="1:59" s="11" customFormat="1" ht="18.75" customHeight="1" thickBot="1">
      <c r="A57" s="347"/>
      <c r="B57" s="428"/>
      <c r="C57" s="397"/>
      <c r="D57" s="83" t="s">
        <v>20</v>
      </c>
      <c r="E57" s="87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9"/>
      <c r="S57" s="141"/>
      <c r="T57" s="261"/>
      <c r="U57" s="141"/>
      <c r="V57" s="34" t="s">
        <v>21</v>
      </c>
      <c r="W57" s="34" t="s">
        <v>21</v>
      </c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151"/>
      <c r="AJ57" s="90"/>
      <c r="AK57" s="90"/>
      <c r="AL57" s="151"/>
      <c r="AM57" s="90"/>
      <c r="AN57" s="90"/>
      <c r="AO57" s="90"/>
      <c r="AP57" s="90"/>
      <c r="AQ57" s="90"/>
      <c r="AR57" s="264"/>
      <c r="AS57" s="90"/>
      <c r="AT57" s="90"/>
      <c r="AU57" s="90"/>
      <c r="AV57" s="90"/>
      <c r="AW57" s="28" t="s">
        <v>21</v>
      </c>
      <c r="AX57" s="28" t="s">
        <v>21</v>
      </c>
      <c r="AY57" s="28" t="s">
        <v>21</v>
      </c>
      <c r="AZ57" s="28" t="s">
        <v>21</v>
      </c>
      <c r="BA57" s="28" t="s">
        <v>21</v>
      </c>
      <c r="BB57" s="28" t="s">
        <v>21</v>
      </c>
      <c r="BC57" s="28" t="s">
        <v>21</v>
      </c>
      <c r="BD57" s="81" t="s">
        <v>21</v>
      </c>
      <c r="BE57" s="38"/>
      <c r="BF57" s="65"/>
      <c r="BG57" s="65"/>
    </row>
    <row r="58" spans="1:59" s="11" customFormat="1" ht="19.5" customHeight="1" thickBot="1">
      <c r="A58" s="347"/>
      <c r="B58" s="316" t="s">
        <v>134</v>
      </c>
      <c r="C58" s="400" t="s">
        <v>133</v>
      </c>
      <c r="D58" s="75" t="s">
        <v>20</v>
      </c>
      <c r="E58" s="76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8"/>
      <c r="S58" s="142"/>
      <c r="T58" s="261"/>
      <c r="U58" s="142"/>
      <c r="V58" s="34" t="s">
        <v>21</v>
      </c>
      <c r="W58" s="34" t="s">
        <v>21</v>
      </c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152"/>
      <c r="AJ58" s="79"/>
      <c r="AK58" s="79"/>
      <c r="AL58" s="152"/>
      <c r="AM58" s="79"/>
      <c r="AN58" s="79"/>
      <c r="AO58" s="79"/>
      <c r="AP58" s="79"/>
      <c r="AQ58" s="79"/>
      <c r="AR58" s="264"/>
      <c r="AS58" s="79"/>
      <c r="AT58" s="79"/>
      <c r="AU58" s="79"/>
      <c r="AV58" s="79"/>
      <c r="AW58" s="28" t="s">
        <v>21</v>
      </c>
      <c r="AX58" s="28" t="s">
        <v>21</v>
      </c>
      <c r="AY58" s="28" t="s">
        <v>21</v>
      </c>
      <c r="AZ58" s="28" t="s">
        <v>21</v>
      </c>
      <c r="BA58" s="28" t="s">
        <v>21</v>
      </c>
      <c r="BB58" s="28" t="s">
        <v>21</v>
      </c>
      <c r="BC58" s="28" t="s">
        <v>21</v>
      </c>
      <c r="BD58" s="81" t="s">
        <v>21</v>
      </c>
      <c r="BE58" s="38"/>
      <c r="BF58" s="65"/>
      <c r="BG58" s="65"/>
    </row>
    <row r="59" spans="1:59" s="11" customFormat="1" ht="19.5" customHeight="1" thickBot="1">
      <c r="A59" s="347"/>
      <c r="B59" s="317"/>
      <c r="C59" s="401"/>
      <c r="D59" s="75" t="s">
        <v>22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4"/>
      <c r="S59" s="139"/>
      <c r="T59" s="259"/>
      <c r="U59" s="139"/>
      <c r="V59" s="34" t="s">
        <v>21</v>
      </c>
      <c r="W59" s="34" t="s">
        <v>21</v>
      </c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150"/>
      <c r="AJ59" s="60"/>
      <c r="AK59" s="60"/>
      <c r="AL59" s="150"/>
      <c r="AM59" s="60"/>
      <c r="AN59" s="60"/>
      <c r="AO59" s="60"/>
      <c r="AP59" s="60"/>
      <c r="AQ59" s="60"/>
      <c r="AR59" s="263"/>
      <c r="AS59" s="60"/>
      <c r="AT59" s="60"/>
      <c r="AU59" s="60"/>
      <c r="AV59" s="60"/>
      <c r="AW59" s="28" t="s">
        <v>21</v>
      </c>
      <c r="AX59" s="28" t="s">
        <v>21</v>
      </c>
      <c r="AY59" s="28" t="s">
        <v>21</v>
      </c>
      <c r="AZ59" s="28" t="s">
        <v>21</v>
      </c>
      <c r="BA59" s="28" t="s">
        <v>21</v>
      </c>
      <c r="BB59" s="28" t="s">
        <v>21</v>
      </c>
      <c r="BC59" s="28" t="s">
        <v>21</v>
      </c>
      <c r="BD59" s="74" t="s">
        <v>21</v>
      </c>
      <c r="BE59" s="38"/>
      <c r="BF59" s="65"/>
      <c r="BG59" s="65"/>
    </row>
    <row r="60" spans="1:57" ht="14.25" customHeight="1">
      <c r="A60" s="347"/>
      <c r="B60" s="320" t="s">
        <v>52</v>
      </c>
      <c r="C60" s="321"/>
      <c r="D60" s="322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40"/>
      <c r="T60" s="440"/>
      <c r="U60" s="440"/>
      <c r="V60" s="422" t="s">
        <v>21</v>
      </c>
      <c r="W60" s="422" t="s">
        <v>21</v>
      </c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367"/>
      <c r="AJ60" s="422"/>
      <c r="AK60" s="422"/>
      <c r="AL60" s="367"/>
      <c r="AM60" s="422"/>
      <c r="AN60" s="422"/>
      <c r="AO60" s="422"/>
      <c r="AP60" s="422"/>
      <c r="AQ60" s="422"/>
      <c r="AR60" s="367"/>
      <c r="AS60" s="422"/>
      <c r="AT60" s="422"/>
      <c r="AU60" s="422"/>
      <c r="AV60" s="422"/>
      <c r="AW60" s="429" t="s">
        <v>21</v>
      </c>
      <c r="AX60" s="429" t="s">
        <v>21</v>
      </c>
      <c r="AY60" s="429" t="s">
        <v>21</v>
      </c>
      <c r="AZ60" s="429" t="s">
        <v>21</v>
      </c>
      <c r="BA60" s="429" t="s">
        <v>21</v>
      </c>
      <c r="BB60" s="429" t="s">
        <v>21</v>
      </c>
      <c r="BC60" s="431" t="s">
        <v>21</v>
      </c>
      <c r="BD60" s="431" t="s">
        <v>124</v>
      </c>
      <c r="BE60" s="433"/>
    </row>
    <row r="61" spans="1:57" ht="15.75" customHeight="1" thickBot="1">
      <c r="A61" s="347"/>
      <c r="B61" s="435" t="s">
        <v>53</v>
      </c>
      <c r="C61" s="436"/>
      <c r="D61" s="437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41"/>
      <c r="T61" s="441"/>
      <c r="U61" s="441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3"/>
      <c r="AH61" s="423"/>
      <c r="AI61" s="368"/>
      <c r="AJ61" s="423"/>
      <c r="AK61" s="423"/>
      <c r="AL61" s="368"/>
      <c r="AM61" s="423"/>
      <c r="AN61" s="423"/>
      <c r="AO61" s="423"/>
      <c r="AP61" s="423"/>
      <c r="AQ61" s="423"/>
      <c r="AR61" s="368"/>
      <c r="AS61" s="423"/>
      <c r="AT61" s="423"/>
      <c r="AU61" s="423"/>
      <c r="AV61" s="423"/>
      <c r="AW61" s="430"/>
      <c r="AX61" s="430"/>
      <c r="AY61" s="430"/>
      <c r="AZ61" s="430"/>
      <c r="BA61" s="430"/>
      <c r="BB61" s="430"/>
      <c r="BC61" s="432"/>
      <c r="BD61" s="432"/>
      <c r="BE61" s="434"/>
    </row>
    <row r="62" spans="1:57" ht="19.5" customHeight="1" thickBot="1">
      <c r="A62" s="347"/>
      <c r="B62" s="424" t="s">
        <v>54</v>
      </c>
      <c r="C62" s="425"/>
      <c r="D62" s="426"/>
      <c r="E62" s="4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8"/>
      <c r="S62" s="143"/>
      <c r="T62" s="143"/>
      <c r="U62" s="143"/>
      <c r="V62" s="34" t="s">
        <v>21</v>
      </c>
      <c r="W62" s="34" t="s">
        <v>21</v>
      </c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146"/>
      <c r="AJ62" s="34"/>
      <c r="AK62" s="34"/>
      <c r="AL62" s="146"/>
      <c r="AM62" s="34"/>
      <c r="AN62" s="34"/>
      <c r="AO62" s="34"/>
      <c r="AP62" s="34"/>
      <c r="AQ62" s="34"/>
      <c r="AR62" s="146"/>
      <c r="AS62" s="34"/>
      <c r="AT62" s="34"/>
      <c r="AU62" s="34"/>
      <c r="AV62" s="34"/>
      <c r="AW62" s="10" t="s">
        <v>21</v>
      </c>
      <c r="AX62" s="10" t="s">
        <v>21</v>
      </c>
      <c r="AY62" s="10" t="s">
        <v>21</v>
      </c>
      <c r="AZ62" s="10" t="s">
        <v>21</v>
      </c>
      <c r="BA62" s="10" t="s">
        <v>21</v>
      </c>
      <c r="BB62" s="10" t="s">
        <v>21</v>
      </c>
      <c r="BC62" s="2" t="s">
        <v>21</v>
      </c>
      <c r="BD62" s="2" t="s">
        <v>124</v>
      </c>
      <c r="BE62" s="61"/>
    </row>
    <row r="63" spans="1:57" ht="17.25" customHeight="1" thickBot="1">
      <c r="A63" s="347"/>
      <c r="B63" s="424" t="s">
        <v>55</v>
      </c>
      <c r="C63" s="425"/>
      <c r="D63" s="426"/>
      <c r="E63" s="48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48"/>
      <c r="S63" s="143"/>
      <c r="T63" s="143"/>
      <c r="U63" s="143"/>
      <c r="V63" s="34" t="s">
        <v>21</v>
      </c>
      <c r="W63" s="34" t="s">
        <v>21</v>
      </c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146"/>
      <c r="AJ63" s="34"/>
      <c r="AK63" s="34"/>
      <c r="AL63" s="146"/>
      <c r="AM63" s="34"/>
      <c r="AN63" s="34"/>
      <c r="AO63" s="34"/>
      <c r="AP63" s="34"/>
      <c r="AQ63" s="34"/>
      <c r="AR63" s="146"/>
      <c r="AS63" s="34"/>
      <c r="AT63" s="34"/>
      <c r="AU63" s="34"/>
      <c r="AV63" s="34"/>
      <c r="AW63" s="10" t="s">
        <v>21</v>
      </c>
      <c r="AX63" s="10" t="s">
        <v>21</v>
      </c>
      <c r="AY63" s="10" t="s">
        <v>21</v>
      </c>
      <c r="AZ63" s="10" t="s">
        <v>21</v>
      </c>
      <c r="BA63" s="10" t="s">
        <v>21</v>
      </c>
      <c r="BB63" s="10" t="s">
        <v>21</v>
      </c>
      <c r="BC63" s="2" t="s">
        <v>21</v>
      </c>
      <c r="BD63" s="2" t="s">
        <v>124</v>
      </c>
      <c r="BE63" s="68"/>
    </row>
    <row r="64" spans="1:57" ht="18.75" customHeight="1" thickBot="1">
      <c r="A64" s="348"/>
      <c r="B64" s="424" t="s">
        <v>56</v>
      </c>
      <c r="C64" s="425"/>
      <c r="D64" s="426"/>
      <c r="E64" s="55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55"/>
      <c r="S64" s="144"/>
      <c r="T64" s="144"/>
      <c r="U64" s="144"/>
      <c r="V64" s="42" t="s">
        <v>21</v>
      </c>
      <c r="W64" s="42" t="s">
        <v>21</v>
      </c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153"/>
      <c r="AJ64" s="42"/>
      <c r="AK64" s="42"/>
      <c r="AL64" s="153"/>
      <c r="AM64" s="42"/>
      <c r="AN64" s="42"/>
      <c r="AO64" s="42"/>
      <c r="AP64" s="42"/>
      <c r="AQ64" s="42"/>
      <c r="AR64" s="153"/>
      <c r="AS64" s="42"/>
      <c r="AT64" s="42"/>
      <c r="AU64" s="42"/>
      <c r="AV64" s="42"/>
      <c r="AW64" s="27" t="s">
        <v>21</v>
      </c>
      <c r="AX64" s="27" t="s">
        <v>21</v>
      </c>
      <c r="AY64" s="27" t="s">
        <v>21</v>
      </c>
      <c r="AZ64" s="27" t="s">
        <v>21</v>
      </c>
      <c r="BA64" s="27" t="s">
        <v>21</v>
      </c>
      <c r="BB64" s="27" t="s">
        <v>21</v>
      </c>
      <c r="BC64" s="26" t="s">
        <v>21</v>
      </c>
      <c r="BD64" s="26" t="s">
        <v>124</v>
      </c>
      <c r="BE64" s="68"/>
    </row>
  </sheetData>
  <sheetProtection/>
  <mergeCells count="129">
    <mergeCell ref="A1:BE1"/>
    <mergeCell ref="A2:A4"/>
    <mergeCell ref="B2:B4"/>
    <mergeCell ref="C2:C4"/>
    <mergeCell ref="D2:D4"/>
    <mergeCell ref="N2:Q2"/>
    <mergeCell ref="AA2:AD2"/>
    <mergeCell ref="AN2:AQ2"/>
    <mergeCell ref="E2:H2"/>
    <mergeCell ref="BA2:BD2"/>
    <mergeCell ref="AW2:AZ2"/>
    <mergeCell ref="AJ2:AL2"/>
    <mergeCell ref="J2:L2"/>
    <mergeCell ref="AE2:AH2"/>
    <mergeCell ref="S2:U2"/>
    <mergeCell ref="W2:Z2"/>
    <mergeCell ref="AS2:AU2"/>
    <mergeCell ref="BE2:BE6"/>
    <mergeCell ref="E3:BD3"/>
    <mergeCell ref="A5:BD5"/>
    <mergeCell ref="A7:A64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47:B48"/>
    <mergeCell ref="C47:C48"/>
    <mergeCell ref="B49:B50"/>
    <mergeCell ref="C49:C50"/>
    <mergeCell ref="B51:B52"/>
    <mergeCell ref="C51:C52"/>
    <mergeCell ref="B53:B54"/>
    <mergeCell ref="C53:C54"/>
    <mergeCell ref="B60:D60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Z60:Z61"/>
    <mergeCell ref="AA60:AA61"/>
    <mergeCell ref="AB60:AB61"/>
    <mergeCell ref="AC60:AC61"/>
    <mergeCell ref="R60:R61"/>
    <mergeCell ref="S60:S61"/>
    <mergeCell ref="T60:T61"/>
    <mergeCell ref="U60:U61"/>
    <mergeCell ref="V60:V61"/>
    <mergeCell ref="W60:W61"/>
    <mergeCell ref="AL60:AL61"/>
    <mergeCell ref="AM60:AM61"/>
    <mergeCell ref="AN60:AN61"/>
    <mergeCell ref="AO60:AO61"/>
    <mergeCell ref="AD60:AD61"/>
    <mergeCell ref="AE60:AE61"/>
    <mergeCell ref="AF60:AF61"/>
    <mergeCell ref="AG60:AG61"/>
    <mergeCell ref="AH60:AH61"/>
    <mergeCell ref="AI60:AI61"/>
    <mergeCell ref="BA60:BA61"/>
    <mergeCell ref="AP60:AP61"/>
    <mergeCell ref="AQ60:AQ61"/>
    <mergeCell ref="AR60:AR61"/>
    <mergeCell ref="AS60:AS61"/>
    <mergeCell ref="AT60:AT61"/>
    <mergeCell ref="AU60:AU61"/>
    <mergeCell ref="AZ60:AZ61"/>
    <mergeCell ref="BB60:BB61"/>
    <mergeCell ref="BC60:BC61"/>
    <mergeCell ref="BD60:BD61"/>
    <mergeCell ref="BE60:BE61"/>
    <mergeCell ref="B61:D61"/>
    <mergeCell ref="B62:D62"/>
    <mergeCell ref="AV60:AV61"/>
    <mergeCell ref="AW60:AW61"/>
    <mergeCell ref="AX60:AX61"/>
    <mergeCell ref="AY60:AY61"/>
    <mergeCell ref="AJ60:AJ61"/>
    <mergeCell ref="AK60:AK61"/>
    <mergeCell ref="B63:D63"/>
    <mergeCell ref="B64:D64"/>
    <mergeCell ref="B56:B57"/>
    <mergeCell ref="C56:C57"/>
    <mergeCell ref="B58:B59"/>
    <mergeCell ref="C58:C59"/>
    <mergeCell ref="X60:X61"/>
    <mergeCell ref="Y60:Y61"/>
  </mergeCells>
  <hyperlinks>
    <hyperlink ref="BE2" r:id="rId1" display="_ftn1"/>
  </hyperlinks>
  <printOptions/>
  <pageMargins left="0" right="0" top="0" bottom="0" header="0" footer="0"/>
  <pageSetup horizontalDpi="300" verticalDpi="300" orientation="landscape" paperSize="9" scale="4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8"/>
  <sheetViews>
    <sheetView zoomScale="60" zoomScaleNormal="60" zoomScalePageLayoutView="0" workbookViewId="0" topLeftCell="A1">
      <selection activeCell="E10" sqref="E10:Q10"/>
    </sheetView>
  </sheetViews>
  <sheetFormatPr defaultColWidth="9.140625" defaultRowHeight="15"/>
  <cols>
    <col min="1" max="1" width="5.8515625" style="0" customWidth="1"/>
    <col min="2" max="2" width="14.421875" style="0" customWidth="1"/>
    <col min="3" max="3" width="42.57421875" style="0" customWidth="1"/>
    <col min="4" max="4" width="11.421875" style="0" customWidth="1"/>
    <col min="5" max="17" width="4.00390625" style="0" customWidth="1"/>
    <col min="18" max="23" width="4.00390625" style="13" customWidth="1"/>
    <col min="24" max="28" width="4.00390625" style="0" customWidth="1"/>
    <col min="29" max="41" width="4.00390625" style="13" customWidth="1"/>
    <col min="42" max="51" width="3.28125" style="13" customWidth="1"/>
    <col min="52" max="56" width="3.421875" style="0" customWidth="1"/>
    <col min="57" max="57" width="12.28125" style="67" customWidth="1"/>
    <col min="58" max="58" width="9.140625" style="110" customWidth="1"/>
    <col min="59" max="74" width="9.140625" style="268" customWidth="1"/>
  </cols>
  <sheetData>
    <row r="1" spans="1:57" ht="83.25" customHeight="1" thickBot="1">
      <c r="A1" s="343" t="s">
        <v>162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5"/>
    </row>
    <row r="2" spans="1:57" ht="84.75" customHeight="1" thickBot="1">
      <c r="A2" s="303" t="s">
        <v>0</v>
      </c>
      <c r="B2" s="303" t="s">
        <v>1</v>
      </c>
      <c r="C2" s="303" t="s">
        <v>2</v>
      </c>
      <c r="D2" s="303" t="s">
        <v>3</v>
      </c>
      <c r="E2" s="297" t="s">
        <v>4</v>
      </c>
      <c r="F2" s="298"/>
      <c r="G2" s="298"/>
      <c r="H2" s="299"/>
      <c r="I2" s="285" t="s">
        <v>152</v>
      </c>
      <c r="J2" s="297" t="s">
        <v>5</v>
      </c>
      <c r="K2" s="298"/>
      <c r="L2" s="298"/>
      <c r="M2" s="285" t="s">
        <v>153</v>
      </c>
      <c r="N2" s="297" t="s">
        <v>6</v>
      </c>
      <c r="O2" s="298"/>
      <c r="P2" s="298"/>
      <c r="Q2" s="299"/>
      <c r="R2" s="285" t="s">
        <v>154</v>
      </c>
      <c r="S2" s="298" t="s">
        <v>7</v>
      </c>
      <c r="T2" s="298"/>
      <c r="U2" s="299"/>
      <c r="V2" s="285" t="s">
        <v>155</v>
      </c>
      <c r="W2" s="297" t="s">
        <v>8</v>
      </c>
      <c r="X2" s="298"/>
      <c r="Y2" s="298"/>
      <c r="Z2" s="299"/>
      <c r="AA2" s="297" t="s">
        <v>9</v>
      </c>
      <c r="AB2" s="298"/>
      <c r="AC2" s="298"/>
      <c r="AD2" s="299"/>
      <c r="AE2" s="297" t="s">
        <v>10</v>
      </c>
      <c r="AF2" s="298"/>
      <c r="AG2" s="298"/>
      <c r="AH2" s="299"/>
      <c r="AI2" s="285" t="s">
        <v>156</v>
      </c>
      <c r="AJ2" s="297" t="s">
        <v>11</v>
      </c>
      <c r="AK2" s="298"/>
      <c r="AL2" s="299"/>
      <c r="AM2" s="285" t="s">
        <v>157</v>
      </c>
      <c r="AN2" s="297" t="s">
        <v>12</v>
      </c>
      <c r="AO2" s="298"/>
      <c r="AP2" s="298"/>
      <c r="AQ2" s="299"/>
      <c r="AR2" s="285" t="s">
        <v>158</v>
      </c>
      <c r="AS2" s="297" t="s">
        <v>13</v>
      </c>
      <c r="AT2" s="298"/>
      <c r="AU2" s="299"/>
      <c r="AV2" s="285" t="s">
        <v>159</v>
      </c>
      <c r="AW2" s="297" t="s">
        <v>14</v>
      </c>
      <c r="AX2" s="298"/>
      <c r="AY2" s="298"/>
      <c r="AZ2" s="299"/>
      <c r="BA2" s="297" t="s">
        <v>15</v>
      </c>
      <c r="BB2" s="298"/>
      <c r="BC2" s="298"/>
      <c r="BD2" s="299"/>
      <c r="BE2" s="349" t="s">
        <v>16</v>
      </c>
    </row>
    <row r="3" spans="1:57" ht="19.5" thickBot="1">
      <c r="A3" s="304"/>
      <c r="B3" s="304"/>
      <c r="C3" s="304"/>
      <c r="D3" s="304"/>
      <c r="E3" s="300" t="s">
        <v>17</v>
      </c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2"/>
      <c r="BE3" s="350"/>
    </row>
    <row r="4" spans="1:57" ht="30.75" customHeight="1" thickBot="1">
      <c r="A4" s="305"/>
      <c r="B4" s="305"/>
      <c r="C4" s="305"/>
      <c r="D4" s="305"/>
      <c r="E4" s="92">
        <v>36</v>
      </c>
      <c r="F4" s="92">
        <v>37</v>
      </c>
      <c r="G4" s="92">
        <v>38</v>
      </c>
      <c r="H4" s="92">
        <v>39</v>
      </c>
      <c r="I4" s="92">
        <v>40</v>
      </c>
      <c r="J4" s="92">
        <v>41</v>
      </c>
      <c r="K4" s="92">
        <v>42</v>
      </c>
      <c r="L4" s="93">
        <v>43</v>
      </c>
      <c r="M4" s="93">
        <v>44</v>
      </c>
      <c r="N4" s="93">
        <v>45</v>
      </c>
      <c r="O4" s="93">
        <v>46</v>
      </c>
      <c r="P4" s="93">
        <v>47</v>
      </c>
      <c r="Q4" s="93">
        <v>48</v>
      </c>
      <c r="R4" s="93">
        <v>49</v>
      </c>
      <c r="S4" s="93">
        <v>50</v>
      </c>
      <c r="T4" s="93">
        <v>51</v>
      </c>
      <c r="U4" s="93">
        <v>52</v>
      </c>
      <c r="V4" s="94">
        <v>1</v>
      </c>
      <c r="W4" s="94">
        <v>2</v>
      </c>
      <c r="X4" s="94">
        <v>3</v>
      </c>
      <c r="Y4" s="94">
        <v>4</v>
      </c>
      <c r="Z4" s="94">
        <v>5</v>
      </c>
      <c r="AA4" s="94">
        <v>6</v>
      </c>
      <c r="AB4" s="94">
        <v>7</v>
      </c>
      <c r="AC4" s="94">
        <v>8</v>
      </c>
      <c r="AD4" s="94">
        <v>9</v>
      </c>
      <c r="AE4" s="93">
        <v>10</v>
      </c>
      <c r="AF4" s="93">
        <v>11</v>
      </c>
      <c r="AG4" s="93">
        <v>12</v>
      </c>
      <c r="AH4" s="93">
        <v>13</v>
      </c>
      <c r="AI4" s="93">
        <v>14</v>
      </c>
      <c r="AJ4" s="93">
        <v>15</v>
      </c>
      <c r="AK4" s="93">
        <v>16</v>
      </c>
      <c r="AL4" s="93">
        <v>17</v>
      </c>
      <c r="AM4" s="93">
        <v>18</v>
      </c>
      <c r="AN4" s="93">
        <v>19</v>
      </c>
      <c r="AO4" s="93">
        <v>20</v>
      </c>
      <c r="AP4" s="93">
        <v>21</v>
      </c>
      <c r="AQ4" s="93">
        <v>22</v>
      </c>
      <c r="AR4" s="93">
        <v>23</v>
      </c>
      <c r="AS4" s="93">
        <v>24</v>
      </c>
      <c r="AT4" s="95">
        <v>25</v>
      </c>
      <c r="AU4" s="95">
        <v>26</v>
      </c>
      <c r="AV4" s="93">
        <v>27</v>
      </c>
      <c r="AW4" s="93">
        <v>28</v>
      </c>
      <c r="AX4" s="93">
        <v>29</v>
      </c>
      <c r="AY4" s="93">
        <v>30</v>
      </c>
      <c r="AZ4" s="93">
        <v>31</v>
      </c>
      <c r="BA4" s="93">
        <v>32</v>
      </c>
      <c r="BB4" s="93">
        <v>33</v>
      </c>
      <c r="BC4" s="93">
        <v>34</v>
      </c>
      <c r="BD4" s="93">
        <v>35</v>
      </c>
      <c r="BE4" s="350"/>
    </row>
    <row r="5" spans="1:57" ht="19.5" thickBot="1">
      <c r="A5" s="300" t="s">
        <v>18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2"/>
      <c r="BE5" s="350"/>
    </row>
    <row r="6" spans="1:57" ht="21.75" customHeight="1" thickBot="1">
      <c r="A6" s="70"/>
      <c r="B6" s="15"/>
      <c r="C6" s="15"/>
      <c r="D6" s="15"/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92">
        <v>7</v>
      </c>
      <c r="L6" s="92">
        <v>8</v>
      </c>
      <c r="M6" s="92">
        <v>9</v>
      </c>
      <c r="N6" s="92">
        <v>10</v>
      </c>
      <c r="O6" s="92">
        <v>11</v>
      </c>
      <c r="P6" s="92">
        <v>12</v>
      </c>
      <c r="Q6" s="92">
        <v>13</v>
      </c>
      <c r="R6" s="92">
        <v>14</v>
      </c>
      <c r="S6" s="92">
        <v>15</v>
      </c>
      <c r="T6" s="92">
        <v>16</v>
      </c>
      <c r="U6" s="92">
        <v>17</v>
      </c>
      <c r="V6" s="92">
        <v>18</v>
      </c>
      <c r="W6" s="92">
        <v>19</v>
      </c>
      <c r="X6" s="92">
        <v>20</v>
      </c>
      <c r="Y6" s="92">
        <v>21</v>
      </c>
      <c r="Z6" s="92">
        <v>22</v>
      </c>
      <c r="AA6" s="92">
        <v>23</v>
      </c>
      <c r="AB6" s="92">
        <v>24</v>
      </c>
      <c r="AC6" s="92">
        <v>25</v>
      </c>
      <c r="AD6" s="92">
        <v>26</v>
      </c>
      <c r="AE6" s="92">
        <v>27</v>
      </c>
      <c r="AF6" s="92">
        <v>28</v>
      </c>
      <c r="AG6" s="92">
        <v>29</v>
      </c>
      <c r="AH6" s="92">
        <v>30</v>
      </c>
      <c r="AI6" s="92">
        <v>31</v>
      </c>
      <c r="AJ6" s="92">
        <v>32</v>
      </c>
      <c r="AK6" s="92">
        <v>33</v>
      </c>
      <c r="AL6" s="92">
        <v>34</v>
      </c>
      <c r="AM6" s="92">
        <v>35</v>
      </c>
      <c r="AN6" s="92">
        <v>36</v>
      </c>
      <c r="AO6" s="92">
        <v>37</v>
      </c>
      <c r="AP6" s="92">
        <v>38</v>
      </c>
      <c r="AQ6" s="92">
        <v>39</v>
      </c>
      <c r="AR6" s="92">
        <v>40</v>
      </c>
      <c r="AS6" s="92">
        <v>41</v>
      </c>
      <c r="AT6" s="96">
        <v>42</v>
      </c>
      <c r="AU6" s="96">
        <v>43</v>
      </c>
      <c r="AV6" s="92">
        <v>44</v>
      </c>
      <c r="AW6" s="92">
        <v>45</v>
      </c>
      <c r="AX6" s="92">
        <v>46</v>
      </c>
      <c r="AY6" s="92">
        <v>47</v>
      </c>
      <c r="AZ6" s="92">
        <v>48</v>
      </c>
      <c r="BA6" s="92">
        <v>49</v>
      </c>
      <c r="BB6" s="92">
        <v>50</v>
      </c>
      <c r="BC6" s="92">
        <v>51</v>
      </c>
      <c r="BD6" s="92">
        <v>52</v>
      </c>
      <c r="BE6" s="351"/>
    </row>
    <row r="7" spans="1:74" s="9" customFormat="1" ht="26.25" customHeight="1" thickBot="1">
      <c r="A7" s="346" t="s">
        <v>112</v>
      </c>
      <c r="B7" s="356" t="s">
        <v>19</v>
      </c>
      <c r="C7" s="416" t="s">
        <v>135</v>
      </c>
      <c r="D7" s="97" t="s">
        <v>20</v>
      </c>
      <c r="E7" s="160">
        <f>E9+E11+E13</f>
        <v>6</v>
      </c>
      <c r="F7" s="160">
        <f aca="true" t="shared" si="0" ref="F7:X8">F9+F11+F13</f>
        <v>6</v>
      </c>
      <c r="G7" s="160">
        <f t="shared" si="0"/>
        <v>6</v>
      </c>
      <c r="H7" s="160">
        <f t="shared" si="0"/>
        <v>6</v>
      </c>
      <c r="I7" s="160">
        <f t="shared" si="0"/>
        <v>6</v>
      </c>
      <c r="J7" s="160">
        <f t="shared" si="0"/>
        <v>6</v>
      </c>
      <c r="K7" s="160">
        <f t="shared" si="0"/>
        <v>6</v>
      </c>
      <c r="L7" s="160">
        <f t="shared" si="0"/>
        <v>6</v>
      </c>
      <c r="M7" s="160">
        <f t="shared" si="0"/>
        <v>6</v>
      </c>
      <c r="N7" s="160">
        <f t="shared" si="0"/>
        <v>6</v>
      </c>
      <c r="O7" s="160">
        <f t="shared" si="0"/>
        <v>8</v>
      </c>
      <c r="P7" s="160">
        <f t="shared" si="0"/>
        <v>12</v>
      </c>
      <c r="Q7" s="160">
        <f t="shared" si="0"/>
        <v>14</v>
      </c>
      <c r="R7" s="160">
        <f t="shared" si="0"/>
        <v>0</v>
      </c>
      <c r="S7" s="160">
        <f t="shared" si="0"/>
        <v>0</v>
      </c>
      <c r="T7" s="160">
        <f t="shared" si="0"/>
        <v>0</v>
      </c>
      <c r="U7" s="160">
        <f t="shared" si="0"/>
        <v>0</v>
      </c>
      <c r="V7" s="160">
        <f t="shared" si="0"/>
        <v>0</v>
      </c>
      <c r="W7" s="160">
        <f t="shared" si="0"/>
        <v>0</v>
      </c>
      <c r="X7" s="160">
        <f t="shared" si="0"/>
        <v>0</v>
      </c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>
        <f>SUM(E7:BD7)</f>
        <v>94</v>
      </c>
      <c r="BF7" s="110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</row>
    <row r="8" spans="1:74" s="9" customFormat="1" ht="22.5" customHeight="1" thickBot="1">
      <c r="A8" s="347"/>
      <c r="B8" s="357"/>
      <c r="C8" s="417"/>
      <c r="D8" s="97" t="s">
        <v>22</v>
      </c>
      <c r="E8" s="160">
        <f>E10+E12+E14</f>
        <v>3</v>
      </c>
      <c r="F8" s="160">
        <f t="shared" si="0"/>
        <v>3</v>
      </c>
      <c r="G8" s="160">
        <f t="shared" si="0"/>
        <v>3</v>
      </c>
      <c r="H8" s="160">
        <f t="shared" si="0"/>
        <v>3</v>
      </c>
      <c r="I8" s="160">
        <f t="shared" si="0"/>
        <v>3</v>
      </c>
      <c r="J8" s="160">
        <f t="shared" si="0"/>
        <v>3</v>
      </c>
      <c r="K8" s="160">
        <f t="shared" si="0"/>
        <v>3</v>
      </c>
      <c r="L8" s="160">
        <f t="shared" si="0"/>
        <v>3</v>
      </c>
      <c r="M8" s="160">
        <f t="shared" si="0"/>
        <v>3</v>
      </c>
      <c r="N8" s="160">
        <f t="shared" si="0"/>
        <v>3</v>
      </c>
      <c r="O8" s="160">
        <f t="shared" si="0"/>
        <v>4</v>
      </c>
      <c r="P8" s="160">
        <f t="shared" si="0"/>
        <v>6</v>
      </c>
      <c r="Q8" s="160">
        <f t="shared" si="0"/>
        <v>7</v>
      </c>
      <c r="R8" s="160">
        <f t="shared" si="0"/>
        <v>0</v>
      </c>
      <c r="S8" s="160">
        <f t="shared" si="0"/>
        <v>0</v>
      </c>
      <c r="T8" s="160">
        <f t="shared" si="0"/>
        <v>0</v>
      </c>
      <c r="U8" s="160">
        <f t="shared" si="0"/>
        <v>0</v>
      </c>
      <c r="V8" s="160">
        <f t="shared" si="0"/>
        <v>0</v>
      </c>
      <c r="W8" s="160">
        <f t="shared" si="0"/>
        <v>0</v>
      </c>
      <c r="X8" s="160">
        <f t="shared" si="0"/>
        <v>0</v>
      </c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>
        <f>SUM(E8:BD8)</f>
        <v>47</v>
      </c>
      <c r="BF8" s="110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</row>
    <row r="9" spans="1:57" ht="20.25" customHeight="1" thickBot="1">
      <c r="A9" s="347"/>
      <c r="B9" s="325" t="s">
        <v>28</v>
      </c>
      <c r="C9" s="464" t="s">
        <v>58</v>
      </c>
      <c r="D9" s="99" t="s">
        <v>20</v>
      </c>
      <c r="E9" s="164">
        <v>2</v>
      </c>
      <c r="F9" s="164">
        <v>2</v>
      </c>
      <c r="G9" s="164">
        <v>2</v>
      </c>
      <c r="H9" s="164">
        <v>2</v>
      </c>
      <c r="I9" s="164">
        <v>2</v>
      </c>
      <c r="J9" s="164">
        <v>2</v>
      </c>
      <c r="K9" s="164">
        <v>2</v>
      </c>
      <c r="L9" s="164">
        <v>2</v>
      </c>
      <c r="M9" s="164">
        <v>2</v>
      </c>
      <c r="N9" s="164">
        <v>2</v>
      </c>
      <c r="O9" s="164">
        <v>2</v>
      </c>
      <c r="P9" s="164">
        <v>4</v>
      </c>
      <c r="Q9" s="164">
        <v>4</v>
      </c>
      <c r="R9" s="241"/>
      <c r="S9" s="177"/>
      <c r="T9" s="245"/>
      <c r="U9" s="245"/>
      <c r="V9" s="245"/>
      <c r="W9" s="245"/>
      <c r="X9" s="246"/>
      <c r="Y9" s="163"/>
      <c r="Z9" s="163"/>
      <c r="AA9" s="163"/>
      <c r="AB9" s="163"/>
      <c r="AC9" s="178"/>
      <c r="AD9" s="178"/>
      <c r="AE9" s="201"/>
      <c r="AF9" s="201"/>
      <c r="AG9" s="201"/>
      <c r="AH9" s="201"/>
      <c r="AI9" s="201"/>
      <c r="AJ9" s="201"/>
      <c r="AK9" s="201"/>
      <c r="AL9" s="178"/>
      <c r="AM9" s="201"/>
      <c r="AN9" s="201"/>
      <c r="AO9" s="201"/>
      <c r="AP9" s="201"/>
      <c r="AQ9" s="201"/>
      <c r="AR9" s="201"/>
      <c r="AS9" s="201"/>
      <c r="AT9" s="201"/>
      <c r="AU9" s="201"/>
      <c r="AV9" s="183"/>
      <c r="AW9" s="183"/>
      <c r="AX9" s="183"/>
      <c r="AY9" s="183"/>
      <c r="AZ9" s="202"/>
      <c r="BA9" s="202"/>
      <c r="BB9" s="202"/>
      <c r="BC9" s="202"/>
      <c r="BD9" s="202"/>
      <c r="BE9" s="163">
        <f>SUM(E9:BD9)</f>
        <v>30</v>
      </c>
    </row>
    <row r="10" spans="1:57" ht="20.25" customHeight="1" thickBot="1">
      <c r="A10" s="347"/>
      <c r="B10" s="338"/>
      <c r="C10" s="465"/>
      <c r="D10" s="99" t="s">
        <v>22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241"/>
      <c r="S10" s="177"/>
      <c r="T10" s="245"/>
      <c r="U10" s="245"/>
      <c r="V10" s="245"/>
      <c r="W10" s="245"/>
      <c r="X10" s="246"/>
      <c r="Y10" s="163"/>
      <c r="Z10" s="163"/>
      <c r="AA10" s="163"/>
      <c r="AB10" s="163"/>
      <c r="AC10" s="178"/>
      <c r="AD10" s="178"/>
      <c r="AE10" s="201"/>
      <c r="AF10" s="201"/>
      <c r="AG10" s="201"/>
      <c r="AH10" s="201"/>
      <c r="AI10" s="201"/>
      <c r="AJ10" s="201"/>
      <c r="AK10" s="201"/>
      <c r="AL10" s="178"/>
      <c r="AM10" s="201"/>
      <c r="AN10" s="201"/>
      <c r="AO10" s="201"/>
      <c r="AP10" s="201"/>
      <c r="AQ10" s="201"/>
      <c r="AR10" s="201"/>
      <c r="AS10" s="201"/>
      <c r="AT10" s="201"/>
      <c r="AU10" s="201"/>
      <c r="AV10" s="183"/>
      <c r="AW10" s="183"/>
      <c r="AX10" s="183"/>
      <c r="AY10" s="183"/>
      <c r="AZ10" s="202"/>
      <c r="BA10" s="202"/>
      <c r="BB10" s="202"/>
      <c r="BC10" s="202"/>
      <c r="BD10" s="202"/>
      <c r="BE10" s="163">
        <f>SUM(E10:BD10)</f>
        <v>0</v>
      </c>
    </row>
    <row r="11" spans="1:57" ht="20.25" customHeight="1" thickBot="1">
      <c r="A11" s="347"/>
      <c r="B11" s="325" t="s">
        <v>28</v>
      </c>
      <c r="C11" s="464" t="s">
        <v>29</v>
      </c>
      <c r="D11" s="99" t="s">
        <v>20</v>
      </c>
      <c r="E11" s="164">
        <v>2</v>
      </c>
      <c r="F11" s="164">
        <v>2</v>
      </c>
      <c r="G11" s="164">
        <v>2</v>
      </c>
      <c r="H11" s="164">
        <v>2</v>
      </c>
      <c r="I11" s="164">
        <v>2</v>
      </c>
      <c r="J11" s="164">
        <v>2</v>
      </c>
      <c r="K11" s="164">
        <v>2</v>
      </c>
      <c r="L11" s="164">
        <v>2</v>
      </c>
      <c r="M11" s="164">
        <v>2</v>
      </c>
      <c r="N11" s="164">
        <v>2</v>
      </c>
      <c r="O11" s="164">
        <v>2</v>
      </c>
      <c r="P11" s="164">
        <v>4</v>
      </c>
      <c r="Q11" s="164">
        <v>4</v>
      </c>
      <c r="R11" s="241"/>
      <c r="S11" s="177"/>
      <c r="T11" s="245"/>
      <c r="U11" s="245"/>
      <c r="V11" s="245"/>
      <c r="W11" s="245"/>
      <c r="X11" s="246"/>
      <c r="Y11" s="163"/>
      <c r="Z11" s="163"/>
      <c r="AA11" s="163"/>
      <c r="AB11" s="163"/>
      <c r="AC11" s="178"/>
      <c r="AD11" s="178"/>
      <c r="AE11" s="201"/>
      <c r="AF11" s="201"/>
      <c r="AG11" s="201"/>
      <c r="AH11" s="201"/>
      <c r="AI11" s="201"/>
      <c r="AJ11" s="201"/>
      <c r="AK11" s="201"/>
      <c r="AL11" s="178"/>
      <c r="AM11" s="201"/>
      <c r="AN11" s="201"/>
      <c r="AO11" s="201"/>
      <c r="AP11" s="201"/>
      <c r="AQ11" s="201"/>
      <c r="AR11" s="201"/>
      <c r="AS11" s="201"/>
      <c r="AT11" s="201"/>
      <c r="AU11" s="183"/>
      <c r="AV11" s="183"/>
      <c r="AW11" s="183"/>
      <c r="AX11" s="183"/>
      <c r="AY11" s="183"/>
      <c r="AZ11" s="202"/>
      <c r="BA11" s="202"/>
      <c r="BB11" s="202"/>
      <c r="BC11" s="202"/>
      <c r="BD11" s="202"/>
      <c r="BE11" s="163">
        <f>SUM(E11:BD11)</f>
        <v>30</v>
      </c>
    </row>
    <row r="12" spans="1:57" ht="20.25" customHeight="1" thickBot="1">
      <c r="A12" s="347"/>
      <c r="B12" s="338"/>
      <c r="C12" s="465"/>
      <c r="D12" s="99" t="s">
        <v>22</v>
      </c>
      <c r="E12" s="164">
        <v>2</v>
      </c>
      <c r="F12" s="164">
        <v>2</v>
      </c>
      <c r="G12" s="164">
        <v>2</v>
      </c>
      <c r="H12" s="164">
        <v>2</v>
      </c>
      <c r="I12" s="164">
        <v>2</v>
      </c>
      <c r="J12" s="164">
        <v>2</v>
      </c>
      <c r="K12" s="164">
        <v>2</v>
      </c>
      <c r="L12" s="164">
        <v>2</v>
      </c>
      <c r="M12" s="164">
        <v>2</v>
      </c>
      <c r="N12" s="164">
        <v>2</v>
      </c>
      <c r="O12" s="164">
        <v>2</v>
      </c>
      <c r="P12" s="164">
        <v>4</v>
      </c>
      <c r="Q12" s="164">
        <v>4</v>
      </c>
      <c r="R12" s="241"/>
      <c r="S12" s="177"/>
      <c r="T12" s="245"/>
      <c r="U12" s="245"/>
      <c r="V12" s="245"/>
      <c r="W12" s="245"/>
      <c r="X12" s="247"/>
      <c r="Y12" s="166"/>
      <c r="Z12" s="166"/>
      <c r="AA12" s="166"/>
      <c r="AB12" s="166"/>
      <c r="AC12" s="179"/>
      <c r="AD12" s="179"/>
      <c r="AE12" s="183"/>
      <c r="AF12" s="183"/>
      <c r="AG12" s="183"/>
      <c r="AH12" s="183"/>
      <c r="AI12" s="183"/>
      <c r="AJ12" s="183"/>
      <c r="AK12" s="183"/>
      <c r="AL12" s="179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202"/>
      <c r="BA12" s="202"/>
      <c r="BB12" s="202"/>
      <c r="BC12" s="202"/>
      <c r="BD12" s="202"/>
      <c r="BE12" s="163">
        <f>SUM(D12:BD12)</f>
        <v>30</v>
      </c>
    </row>
    <row r="13" spans="1:57" ht="20.25" customHeight="1" thickBot="1">
      <c r="A13" s="347"/>
      <c r="B13" s="325" t="s">
        <v>118</v>
      </c>
      <c r="C13" s="464" t="s">
        <v>119</v>
      </c>
      <c r="D13" s="99" t="s">
        <v>20</v>
      </c>
      <c r="E13" s="164">
        <v>2</v>
      </c>
      <c r="F13" s="164">
        <v>2</v>
      </c>
      <c r="G13" s="164">
        <v>2</v>
      </c>
      <c r="H13" s="164">
        <v>2</v>
      </c>
      <c r="I13" s="164">
        <v>2</v>
      </c>
      <c r="J13" s="164">
        <v>2</v>
      </c>
      <c r="K13" s="164">
        <v>2</v>
      </c>
      <c r="L13" s="164">
        <v>2</v>
      </c>
      <c r="M13" s="164">
        <v>2</v>
      </c>
      <c r="N13" s="164">
        <v>2</v>
      </c>
      <c r="O13" s="164">
        <v>4</v>
      </c>
      <c r="P13" s="164">
        <v>4</v>
      </c>
      <c r="Q13" s="164">
        <v>6</v>
      </c>
      <c r="R13" s="241"/>
      <c r="S13" s="177"/>
      <c r="T13" s="245"/>
      <c r="U13" s="245"/>
      <c r="V13" s="245"/>
      <c r="W13" s="245"/>
      <c r="X13" s="247"/>
      <c r="Y13" s="166"/>
      <c r="Z13" s="166"/>
      <c r="AA13" s="166"/>
      <c r="AB13" s="166"/>
      <c r="AC13" s="179"/>
      <c r="AD13" s="179"/>
      <c r="AE13" s="183"/>
      <c r="AF13" s="183"/>
      <c r="AG13" s="183"/>
      <c r="AH13" s="183"/>
      <c r="AI13" s="183"/>
      <c r="AJ13" s="183"/>
      <c r="AK13" s="183"/>
      <c r="AL13" s="179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202"/>
      <c r="BA13" s="202"/>
      <c r="BB13" s="202"/>
      <c r="BC13" s="202"/>
      <c r="BD13" s="202"/>
      <c r="BE13" s="163">
        <f>SUM(D13:BD13)</f>
        <v>34</v>
      </c>
    </row>
    <row r="14" spans="1:57" ht="20.25" customHeight="1" thickBot="1">
      <c r="A14" s="347"/>
      <c r="B14" s="338"/>
      <c r="C14" s="465"/>
      <c r="D14" s="99" t="s">
        <v>22</v>
      </c>
      <c r="E14" s="164">
        <v>1</v>
      </c>
      <c r="F14" s="164">
        <v>1</v>
      </c>
      <c r="G14" s="164">
        <v>1</v>
      </c>
      <c r="H14" s="164">
        <v>1</v>
      </c>
      <c r="I14" s="164">
        <v>1</v>
      </c>
      <c r="J14" s="164">
        <v>1</v>
      </c>
      <c r="K14" s="164">
        <v>1</v>
      </c>
      <c r="L14" s="164">
        <v>1</v>
      </c>
      <c r="M14" s="164">
        <v>1</v>
      </c>
      <c r="N14" s="164">
        <v>1</v>
      </c>
      <c r="O14" s="164">
        <v>2</v>
      </c>
      <c r="P14" s="164">
        <v>2</v>
      </c>
      <c r="Q14" s="164">
        <v>3</v>
      </c>
      <c r="R14" s="241"/>
      <c r="S14" s="177"/>
      <c r="T14" s="245"/>
      <c r="U14" s="245"/>
      <c r="V14" s="245"/>
      <c r="W14" s="245"/>
      <c r="X14" s="247"/>
      <c r="Y14" s="166"/>
      <c r="Z14" s="166"/>
      <c r="AA14" s="166"/>
      <c r="AB14" s="166"/>
      <c r="AC14" s="179"/>
      <c r="AD14" s="179"/>
      <c r="AE14" s="183"/>
      <c r="AF14" s="183"/>
      <c r="AG14" s="183"/>
      <c r="AH14" s="183"/>
      <c r="AI14" s="183"/>
      <c r="AJ14" s="183"/>
      <c r="AK14" s="183"/>
      <c r="AL14" s="179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202"/>
      <c r="BA14" s="202"/>
      <c r="BB14" s="202"/>
      <c r="BC14" s="202"/>
      <c r="BD14" s="202"/>
      <c r="BE14" s="163">
        <f>SUM(D14:BD14)</f>
        <v>17</v>
      </c>
    </row>
    <row r="15" spans="1:57" ht="21.75" customHeight="1" thickBot="1">
      <c r="A15" s="347"/>
      <c r="B15" s="356" t="s">
        <v>35</v>
      </c>
      <c r="C15" s="416" t="s">
        <v>36</v>
      </c>
      <c r="D15" s="98" t="s">
        <v>20</v>
      </c>
      <c r="E15" s="162">
        <f>E17+E21</f>
        <v>30</v>
      </c>
      <c r="F15" s="162">
        <f aca="true" t="shared" si="1" ref="E15:X16">F17+F21</f>
        <v>30</v>
      </c>
      <c r="G15" s="162">
        <f t="shared" si="1"/>
        <v>30</v>
      </c>
      <c r="H15" s="162">
        <f t="shared" si="1"/>
        <v>30</v>
      </c>
      <c r="I15" s="162">
        <f t="shared" si="1"/>
        <v>30</v>
      </c>
      <c r="J15" s="162">
        <f t="shared" si="1"/>
        <v>30</v>
      </c>
      <c r="K15" s="162">
        <f t="shared" si="1"/>
        <v>30</v>
      </c>
      <c r="L15" s="162">
        <f t="shared" si="1"/>
        <v>30</v>
      </c>
      <c r="M15" s="162">
        <f t="shared" si="1"/>
        <v>30</v>
      </c>
      <c r="N15" s="162">
        <f t="shared" si="1"/>
        <v>30</v>
      </c>
      <c r="O15" s="162">
        <f t="shared" si="1"/>
        <v>28</v>
      </c>
      <c r="P15" s="162">
        <f t="shared" si="1"/>
        <v>24</v>
      </c>
      <c r="Q15" s="162">
        <f t="shared" si="1"/>
        <v>22</v>
      </c>
      <c r="R15" s="162">
        <f t="shared" si="1"/>
        <v>0</v>
      </c>
      <c r="S15" s="176">
        <f t="shared" si="1"/>
        <v>36</v>
      </c>
      <c r="T15" s="176">
        <f t="shared" si="1"/>
        <v>0</v>
      </c>
      <c r="U15" s="176">
        <f t="shared" si="1"/>
        <v>0</v>
      </c>
      <c r="V15" s="176">
        <f t="shared" si="1"/>
        <v>0</v>
      </c>
      <c r="W15" s="176">
        <f t="shared" si="1"/>
        <v>0</v>
      </c>
      <c r="X15" s="246">
        <f t="shared" si="1"/>
        <v>0</v>
      </c>
      <c r="Y15" s="162"/>
      <c r="Z15" s="162"/>
      <c r="AA15" s="162"/>
      <c r="AB15" s="162"/>
      <c r="AC15" s="176"/>
      <c r="AD15" s="176"/>
      <c r="AE15" s="176"/>
      <c r="AF15" s="176"/>
      <c r="AG15" s="176"/>
      <c r="AH15" s="176"/>
      <c r="AI15" s="162"/>
      <c r="AJ15" s="162"/>
      <c r="AK15" s="162"/>
      <c r="AL15" s="162"/>
      <c r="AM15" s="162"/>
      <c r="AN15" s="176"/>
      <c r="AO15" s="176"/>
      <c r="AP15" s="176"/>
      <c r="AQ15" s="176"/>
      <c r="AR15" s="176"/>
      <c r="AS15" s="176"/>
      <c r="AT15" s="162"/>
      <c r="AU15" s="162"/>
      <c r="AV15" s="162"/>
      <c r="AW15" s="162"/>
      <c r="AX15" s="162"/>
      <c r="AY15" s="176"/>
      <c r="AZ15" s="176"/>
      <c r="BA15" s="162"/>
      <c r="BB15" s="162"/>
      <c r="BC15" s="176"/>
      <c r="BD15" s="176"/>
      <c r="BE15" s="170">
        <f>SUM(E15:BD15)</f>
        <v>410</v>
      </c>
    </row>
    <row r="16" spans="1:57" ht="21.75" customHeight="1" thickBot="1">
      <c r="A16" s="347"/>
      <c r="B16" s="357"/>
      <c r="C16" s="417"/>
      <c r="D16" s="98" t="s">
        <v>22</v>
      </c>
      <c r="E16" s="162">
        <f t="shared" si="1"/>
        <v>15</v>
      </c>
      <c r="F16" s="162">
        <f t="shared" si="1"/>
        <v>15</v>
      </c>
      <c r="G16" s="162">
        <f t="shared" si="1"/>
        <v>15</v>
      </c>
      <c r="H16" s="162">
        <f t="shared" si="1"/>
        <v>15</v>
      </c>
      <c r="I16" s="162">
        <f t="shared" si="1"/>
        <v>15</v>
      </c>
      <c r="J16" s="162">
        <f t="shared" si="1"/>
        <v>15</v>
      </c>
      <c r="K16" s="162">
        <f t="shared" si="1"/>
        <v>15</v>
      </c>
      <c r="L16" s="162">
        <f t="shared" si="1"/>
        <v>15</v>
      </c>
      <c r="M16" s="162">
        <f t="shared" si="1"/>
        <v>15</v>
      </c>
      <c r="N16" s="162">
        <f t="shared" si="1"/>
        <v>15</v>
      </c>
      <c r="O16" s="162">
        <f t="shared" si="1"/>
        <v>14</v>
      </c>
      <c r="P16" s="162">
        <f t="shared" si="1"/>
        <v>12</v>
      </c>
      <c r="Q16" s="162">
        <f t="shared" si="1"/>
        <v>11</v>
      </c>
      <c r="R16" s="176">
        <f t="shared" si="1"/>
        <v>0</v>
      </c>
      <c r="S16" s="176">
        <f t="shared" si="1"/>
        <v>0</v>
      </c>
      <c r="T16" s="176">
        <f t="shared" si="1"/>
        <v>0</v>
      </c>
      <c r="U16" s="176">
        <f t="shared" si="1"/>
        <v>0</v>
      </c>
      <c r="V16" s="176">
        <f t="shared" si="1"/>
        <v>0</v>
      </c>
      <c r="W16" s="176">
        <f t="shared" si="1"/>
        <v>0</v>
      </c>
      <c r="X16" s="246">
        <f t="shared" si="1"/>
        <v>0</v>
      </c>
      <c r="Y16" s="162"/>
      <c r="Z16" s="162"/>
      <c r="AA16" s="162"/>
      <c r="AB16" s="162"/>
      <c r="AC16" s="176"/>
      <c r="AD16" s="176"/>
      <c r="AE16" s="176"/>
      <c r="AF16" s="176"/>
      <c r="AG16" s="176"/>
      <c r="AH16" s="176"/>
      <c r="AI16" s="162"/>
      <c r="AJ16" s="162"/>
      <c r="AK16" s="162"/>
      <c r="AL16" s="162"/>
      <c r="AM16" s="162"/>
      <c r="AN16" s="176"/>
      <c r="AO16" s="176"/>
      <c r="AP16" s="176"/>
      <c r="AQ16" s="176"/>
      <c r="AR16" s="176"/>
      <c r="AS16" s="176"/>
      <c r="AT16" s="162"/>
      <c r="AU16" s="162"/>
      <c r="AV16" s="162"/>
      <c r="AW16" s="162"/>
      <c r="AX16" s="162"/>
      <c r="AY16" s="176"/>
      <c r="AZ16" s="176"/>
      <c r="BA16" s="162"/>
      <c r="BB16" s="162"/>
      <c r="BC16" s="176"/>
      <c r="BD16" s="176"/>
      <c r="BE16" s="170">
        <f>SUM(E16:BD16)</f>
        <v>187</v>
      </c>
    </row>
    <row r="17" spans="1:74" s="9" customFormat="1" ht="21.75" customHeight="1" thickBot="1">
      <c r="A17" s="347"/>
      <c r="B17" s="331" t="s">
        <v>37</v>
      </c>
      <c r="C17" s="466" t="s">
        <v>38</v>
      </c>
      <c r="D17" s="101" t="s">
        <v>20</v>
      </c>
      <c r="E17" s="170">
        <f>E19</f>
        <v>2</v>
      </c>
      <c r="F17" s="170">
        <f aca="true" t="shared" si="2" ref="F17:X18">F19</f>
        <v>2</v>
      </c>
      <c r="G17" s="170">
        <f t="shared" si="2"/>
        <v>2</v>
      </c>
      <c r="H17" s="170">
        <f t="shared" si="2"/>
        <v>2</v>
      </c>
      <c r="I17" s="170">
        <f t="shared" si="2"/>
        <v>2</v>
      </c>
      <c r="J17" s="170">
        <f t="shared" si="2"/>
        <v>2</v>
      </c>
      <c r="K17" s="170">
        <f t="shared" si="2"/>
        <v>2</v>
      </c>
      <c r="L17" s="170">
        <f t="shared" si="2"/>
        <v>2</v>
      </c>
      <c r="M17" s="170">
        <f t="shared" si="2"/>
        <v>2</v>
      </c>
      <c r="N17" s="170">
        <f t="shared" si="2"/>
        <v>2</v>
      </c>
      <c r="O17" s="170">
        <f t="shared" si="2"/>
        <v>2</v>
      </c>
      <c r="P17" s="170">
        <f t="shared" si="2"/>
        <v>2</v>
      </c>
      <c r="Q17" s="170">
        <f t="shared" si="2"/>
        <v>4</v>
      </c>
      <c r="R17" s="203">
        <f t="shared" si="2"/>
        <v>0</v>
      </c>
      <c r="S17" s="203">
        <f t="shared" si="2"/>
        <v>0</v>
      </c>
      <c r="T17" s="203">
        <f t="shared" si="2"/>
        <v>0</v>
      </c>
      <c r="U17" s="203">
        <f t="shared" si="2"/>
        <v>0</v>
      </c>
      <c r="V17" s="203">
        <f t="shared" si="2"/>
        <v>0</v>
      </c>
      <c r="W17" s="203">
        <f t="shared" si="2"/>
        <v>0</v>
      </c>
      <c r="X17" s="246">
        <f t="shared" si="2"/>
        <v>0</v>
      </c>
      <c r="Y17" s="170"/>
      <c r="Z17" s="170"/>
      <c r="AA17" s="170"/>
      <c r="AB17" s="170"/>
      <c r="AC17" s="170"/>
      <c r="AD17" s="170"/>
      <c r="AE17" s="203"/>
      <c r="AF17" s="203"/>
      <c r="AG17" s="203"/>
      <c r="AH17" s="203"/>
      <c r="AI17" s="170"/>
      <c r="AJ17" s="170"/>
      <c r="AK17" s="170"/>
      <c r="AL17" s="170"/>
      <c r="AM17" s="170"/>
      <c r="AN17" s="170"/>
      <c r="AO17" s="170"/>
      <c r="AP17" s="203"/>
      <c r="AQ17" s="203"/>
      <c r="AR17" s="203"/>
      <c r="AS17" s="203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>
        <f>SUM(E17:BD17)</f>
        <v>28</v>
      </c>
      <c r="BF17" s="110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</row>
    <row r="18" spans="1:74" s="9" customFormat="1" ht="21.75" customHeight="1" thickBot="1">
      <c r="A18" s="347"/>
      <c r="B18" s="332"/>
      <c r="C18" s="467"/>
      <c r="D18" s="101" t="s">
        <v>22</v>
      </c>
      <c r="E18" s="170">
        <f>E20</f>
        <v>1</v>
      </c>
      <c r="F18" s="170">
        <f t="shared" si="2"/>
        <v>1</v>
      </c>
      <c r="G18" s="170">
        <f t="shared" si="2"/>
        <v>1</v>
      </c>
      <c r="H18" s="170">
        <f t="shared" si="2"/>
        <v>1</v>
      </c>
      <c r="I18" s="170">
        <f t="shared" si="2"/>
        <v>1</v>
      </c>
      <c r="J18" s="170">
        <f t="shared" si="2"/>
        <v>1</v>
      </c>
      <c r="K18" s="170">
        <f t="shared" si="2"/>
        <v>1</v>
      </c>
      <c r="L18" s="170">
        <f t="shared" si="2"/>
        <v>1</v>
      </c>
      <c r="M18" s="170">
        <f t="shared" si="2"/>
        <v>1</v>
      </c>
      <c r="N18" s="170">
        <f t="shared" si="2"/>
        <v>1</v>
      </c>
      <c r="O18" s="170">
        <f t="shared" si="2"/>
        <v>1</v>
      </c>
      <c r="P18" s="170">
        <f t="shared" si="2"/>
        <v>1</v>
      </c>
      <c r="Q18" s="170">
        <f t="shared" si="2"/>
        <v>2</v>
      </c>
      <c r="R18" s="203">
        <f t="shared" si="2"/>
        <v>0</v>
      </c>
      <c r="S18" s="203">
        <f t="shared" si="2"/>
        <v>0</v>
      </c>
      <c r="T18" s="203">
        <f t="shared" si="2"/>
        <v>0</v>
      </c>
      <c r="U18" s="203">
        <f t="shared" si="2"/>
        <v>0</v>
      </c>
      <c r="V18" s="203">
        <f t="shared" si="2"/>
        <v>0</v>
      </c>
      <c r="W18" s="203">
        <f t="shared" si="2"/>
        <v>0</v>
      </c>
      <c r="X18" s="246">
        <f t="shared" si="2"/>
        <v>0</v>
      </c>
      <c r="Y18" s="170"/>
      <c r="Z18" s="170"/>
      <c r="AA18" s="170"/>
      <c r="AB18" s="170"/>
      <c r="AC18" s="170"/>
      <c r="AD18" s="170"/>
      <c r="AE18" s="203"/>
      <c r="AF18" s="203"/>
      <c r="AG18" s="203"/>
      <c r="AH18" s="203"/>
      <c r="AI18" s="170"/>
      <c r="AJ18" s="170"/>
      <c r="AK18" s="170"/>
      <c r="AL18" s="170"/>
      <c r="AM18" s="170"/>
      <c r="AN18" s="170"/>
      <c r="AO18" s="170"/>
      <c r="AP18" s="203"/>
      <c r="AQ18" s="203"/>
      <c r="AR18" s="203"/>
      <c r="AS18" s="203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>
        <f>SUM(E18:BD18)</f>
        <v>14</v>
      </c>
      <c r="BF18" s="110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</row>
    <row r="19" spans="1:57" ht="21.75" customHeight="1" thickBot="1">
      <c r="A19" s="347"/>
      <c r="B19" s="326" t="s">
        <v>93</v>
      </c>
      <c r="C19" s="464" t="s">
        <v>43</v>
      </c>
      <c r="D19" s="99" t="s">
        <v>20</v>
      </c>
      <c r="E19" s="164">
        <v>2</v>
      </c>
      <c r="F19" s="164">
        <v>2</v>
      </c>
      <c r="G19" s="164">
        <v>2</v>
      </c>
      <c r="H19" s="164">
        <v>2</v>
      </c>
      <c r="I19" s="164">
        <v>2</v>
      </c>
      <c r="J19" s="164">
        <v>2</v>
      </c>
      <c r="K19" s="164">
        <v>2</v>
      </c>
      <c r="L19" s="164">
        <v>2</v>
      </c>
      <c r="M19" s="164">
        <v>2</v>
      </c>
      <c r="N19" s="164">
        <v>2</v>
      </c>
      <c r="O19" s="164">
        <v>2</v>
      </c>
      <c r="P19" s="164">
        <v>2</v>
      </c>
      <c r="Q19" s="164">
        <v>4</v>
      </c>
      <c r="R19" s="241"/>
      <c r="S19" s="177"/>
      <c r="T19" s="245"/>
      <c r="U19" s="245"/>
      <c r="V19" s="245"/>
      <c r="W19" s="245"/>
      <c r="X19" s="246"/>
      <c r="Y19" s="204"/>
      <c r="Z19" s="204"/>
      <c r="AA19" s="204"/>
      <c r="AB19" s="204"/>
      <c r="AC19" s="201"/>
      <c r="AD19" s="201"/>
      <c r="AE19" s="201"/>
      <c r="AF19" s="201"/>
      <c r="AG19" s="201"/>
      <c r="AH19" s="201"/>
      <c r="AI19" s="201"/>
      <c r="AJ19" s="201"/>
      <c r="AK19" s="201"/>
      <c r="AL19" s="178"/>
      <c r="AM19" s="201"/>
      <c r="AN19" s="201"/>
      <c r="AO19" s="201"/>
      <c r="AP19" s="201"/>
      <c r="AQ19" s="201"/>
      <c r="AR19" s="201"/>
      <c r="AS19" s="201"/>
      <c r="AT19" s="201"/>
      <c r="AU19" s="183"/>
      <c r="AV19" s="183"/>
      <c r="AW19" s="183"/>
      <c r="AX19" s="183"/>
      <c r="AY19" s="183"/>
      <c r="AZ19" s="202"/>
      <c r="BA19" s="202"/>
      <c r="BB19" s="202"/>
      <c r="BC19" s="202"/>
      <c r="BD19" s="202"/>
      <c r="BE19" s="163">
        <f>SUM(D19:BD19)</f>
        <v>28</v>
      </c>
    </row>
    <row r="20" spans="1:57" ht="21.75" customHeight="1" thickBot="1">
      <c r="A20" s="347"/>
      <c r="B20" s="338"/>
      <c r="C20" s="465"/>
      <c r="D20" s="99" t="s">
        <v>22</v>
      </c>
      <c r="E20" s="164">
        <v>1</v>
      </c>
      <c r="F20" s="164">
        <v>1</v>
      </c>
      <c r="G20" s="164">
        <v>1</v>
      </c>
      <c r="H20" s="164">
        <v>1</v>
      </c>
      <c r="I20" s="164">
        <v>1</v>
      </c>
      <c r="J20" s="164">
        <v>1</v>
      </c>
      <c r="K20" s="164">
        <v>1</v>
      </c>
      <c r="L20" s="164">
        <v>1</v>
      </c>
      <c r="M20" s="164">
        <v>1</v>
      </c>
      <c r="N20" s="164">
        <v>1</v>
      </c>
      <c r="O20" s="164">
        <v>1</v>
      </c>
      <c r="P20" s="164">
        <v>1</v>
      </c>
      <c r="Q20" s="164">
        <v>2</v>
      </c>
      <c r="R20" s="241"/>
      <c r="S20" s="177"/>
      <c r="T20" s="245"/>
      <c r="U20" s="245"/>
      <c r="V20" s="245"/>
      <c r="W20" s="245"/>
      <c r="X20" s="246"/>
      <c r="Y20" s="204"/>
      <c r="Z20" s="204"/>
      <c r="AA20" s="204"/>
      <c r="AB20" s="204"/>
      <c r="AC20" s="201"/>
      <c r="AD20" s="201"/>
      <c r="AE20" s="201"/>
      <c r="AF20" s="201"/>
      <c r="AG20" s="201"/>
      <c r="AH20" s="201"/>
      <c r="AI20" s="201"/>
      <c r="AJ20" s="201"/>
      <c r="AK20" s="201"/>
      <c r="AL20" s="178"/>
      <c r="AM20" s="201"/>
      <c r="AN20" s="201"/>
      <c r="AO20" s="201"/>
      <c r="AP20" s="201"/>
      <c r="AQ20" s="201"/>
      <c r="AR20" s="201"/>
      <c r="AS20" s="201"/>
      <c r="AT20" s="201"/>
      <c r="AU20" s="183"/>
      <c r="AV20" s="183"/>
      <c r="AW20" s="183"/>
      <c r="AX20" s="183"/>
      <c r="AY20" s="183"/>
      <c r="AZ20" s="202"/>
      <c r="BA20" s="202"/>
      <c r="BB20" s="202"/>
      <c r="BC20" s="202"/>
      <c r="BD20" s="202"/>
      <c r="BE20" s="163">
        <f>SUM(D20:BD20)</f>
        <v>14</v>
      </c>
    </row>
    <row r="21" spans="1:74" s="9" customFormat="1" ht="26.25" customHeight="1" thickBot="1">
      <c r="A21" s="347"/>
      <c r="B21" s="331" t="s">
        <v>44</v>
      </c>
      <c r="C21" s="466" t="s">
        <v>45</v>
      </c>
      <c r="D21" s="101" t="s">
        <v>20</v>
      </c>
      <c r="E21" s="170">
        <f>E23+E30+E37</f>
        <v>28</v>
      </c>
      <c r="F21" s="170">
        <f aca="true" t="shared" si="3" ref="F21:X21">F23+F30+F37</f>
        <v>28</v>
      </c>
      <c r="G21" s="170">
        <f t="shared" si="3"/>
        <v>28</v>
      </c>
      <c r="H21" s="170">
        <f t="shared" si="3"/>
        <v>28</v>
      </c>
      <c r="I21" s="170">
        <f t="shared" si="3"/>
        <v>28</v>
      </c>
      <c r="J21" s="170">
        <f t="shared" si="3"/>
        <v>28</v>
      </c>
      <c r="K21" s="170">
        <f t="shared" si="3"/>
        <v>28</v>
      </c>
      <c r="L21" s="170">
        <f t="shared" si="3"/>
        <v>28</v>
      </c>
      <c r="M21" s="170">
        <f t="shared" si="3"/>
        <v>28</v>
      </c>
      <c r="N21" s="170">
        <f t="shared" si="3"/>
        <v>28</v>
      </c>
      <c r="O21" s="170">
        <f t="shared" si="3"/>
        <v>26</v>
      </c>
      <c r="P21" s="170">
        <f t="shared" si="3"/>
        <v>22</v>
      </c>
      <c r="Q21" s="170">
        <f t="shared" si="3"/>
        <v>18</v>
      </c>
      <c r="R21" s="170">
        <f t="shared" si="3"/>
        <v>0</v>
      </c>
      <c r="S21" s="170">
        <f t="shared" si="3"/>
        <v>36</v>
      </c>
      <c r="T21" s="170">
        <f t="shared" si="3"/>
        <v>0</v>
      </c>
      <c r="U21" s="170">
        <f t="shared" si="3"/>
        <v>0</v>
      </c>
      <c r="V21" s="170">
        <f t="shared" si="3"/>
        <v>0</v>
      </c>
      <c r="W21" s="170">
        <f t="shared" si="3"/>
        <v>0</v>
      </c>
      <c r="X21" s="170">
        <f t="shared" si="3"/>
        <v>0</v>
      </c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>
        <f>SUM(E21:BD21)</f>
        <v>382</v>
      </c>
      <c r="BF21" s="110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</row>
    <row r="22" spans="1:74" s="9" customFormat="1" ht="24.75" customHeight="1" thickBot="1">
      <c r="A22" s="347"/>
      <c r="B22" s="332"/>
      <c r="C22" s="467"/>
      <c r="D22" s="101" t="s">
        <v>22</v>
      </c>
      <c r="E22" s="170">
        <f>E24+E31+E38</f>
        <v>14</v>
      </c>
      <c r="F22" s="170">
        <f aca="true" t="shared" si="4" ref="F22:X22">F24+F31+F38</f>
        <v>14</v>
      </c>
      <c r="G22" s="170">
        <f t="shared" si="4"/>
        <v>14</v>
      </c>
      <c r="H22" s="170">
        <f t="shared" si="4"/>
        <v>14</v>
      </c>
      <c r="I22" s="170">
        <f t="shared" si="4"/>
        <v>14</v>
      </c>
      <c r="J22" s="170">
        <f t="shared" si="4"/>
        <v>14</v>
      </c>
      <c r="K22" s="170">
        <f t="shared" si="4"/>
        <v>14</v>
      </c>
      <c r="L22" s="170">
        <f t="shared" si="4"/>
        <v>14</v>
      </c>
      <c r="M22" s="170">
        <f t="shared" si="4"/>
        <v>14</v>
      </c>
      <c r="N22" s="170">
        <f t="shared" si="4"/>
        <v>14</v>
      </c>
      <c r="O22" s="170">
        <f t="shared" si="4"/>
        <v>13</v>
      </c>
      <c r="P22" s="170">
        <f t="shared" si="4"/>
        <v>11</v>
      </c>
      <c r="Q22" s="170">
        <f t="shared" si="4"/>
        <v>9</v>
      </c>
      <c r="R22" s="170">
        <f t="shared" si="4"/>
        <v>0</v>
      </c>
      <c r="S22" s="170">
        <f t="shared" si="4"/>
        <v>0</v>
      </c>
      <c r="T22" s="170">
        <f t="shared" si="4"/>
        <v>0</v>
      </c>
      <c r="U22" s="170">
        <f t="shared" si="4"/>
        <v>0</v>
      </c>
      <c r="V22" s="170">
        <f t="shared" si="4"/>
        <v>0</v>
      </c>
      <c r="W22" s="170">
        <f t="shared" si="4"/>
        <v>0</v>
      </c>
      <c r="X22" s="170">
        <f t="shared" si="4"/>
        <v>0</v>
      </c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>
        <f>SUM(E22:BD22)</f>
        <v>173</v>
      </c>
      <c r="BF22" s="110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</row>
    <row r="23" spans="1:74" s="12" customFormat="1" ht="28.5" customHeight="1" thickBot="1">
      <c r="A23" s="347"/>
      <c r="B23" s="327" t="s">
        <v>67</v>
      </c>
      <c r="C23" s="468" t="s">
        <v>98</v>
      </c>
      <c r="D23" s="103" t="s">
        <v>20</v>
      </c>
      <c r="E23" s="171">
        <f>E25+E27+E29</f>
        <v>16</v>
      </c>
      <c r="F23" s="171">
        <f aca="true" t="shared" si="5" ref="F23:X23">F25+F27+F29</f>
        <v>16</v>
      </c>
      <c r="G23" s="171">
        <f t="shared" si="5"/>
        <v>16</v>
      </c>
      <c r="H23" s="171">
        <f t="shared" si="5"/>
        <v>16</v>
      </c>
      <c r="I23" s="171">
        <f t="shared" si="5"/>
        <v>16</v>
      </c>
      <c r="J23" s="171">
        <f t="shared" si="5"/>
        <v>16</v>
      </c>
      <c r="K23" s="171">
        <f t="shared" si="5"/>
        <v>16</v>
      </c>
      <c r="L23" s="171">
        <f t="shared" si="5"/>
        <v>16</v>
      </c>
      <c r="M23" s="171">
        <f t="shared" si="5"/>
        <v>16</v>
      </c>
      <c r="N23" s="171">
        <f t="shared" si="5"/>
        <v>16</v>
      </c>
      <c r="O23" s="171">
        <f t="shared" si="5"/>
        <v>16</v>
      </c>
      <c r="P23" s="171">
        <f t="shared" si="5"/>
        <v>16</v>
      </c>
      <c r="Q23" s="171">
        <f t="shared" si="5"/>
        <v>10</v>
      </c>
      <c r="R23" s="241">
        <f t="shared" si="5"/>
        <v>0</v>
      </c>
      <c r="S23" s="177">
        <f t="shared" si="5"/>
        <v>18</v>
      </c>
      <c r="T23" s="245">
        <f t="shared" si="5"/>
        <v>0</v>
      </c>
      <c r="U23" s="245">
        <f t="shared" si="5"/>
        <v>0</v>
      </c>
      <c r="V23" s="245"/>
      <c r="W23" s="245"/>
      <c r="X23" s="246">
        <f t="shared" si="5"/>
        <v>0</v>
      </c>
      <c r="Y23" s="171"/>
      <c r="Z23" s="171"/>
      <c r="AA23" s="171"/>
      <c r="AB23" s="171"/>
      <c r="AC23" s="171"/>
      <c r="AD23" s="171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205"/>
      <c r="AX23" s="205"/>
      <c r="AY23" s="205"/>
      <c r="AZ23" s="206"/>
      <c r="BA23" s="206"/>
      <c r="BB23" s="206"/>
      <c r="BC23" s="206"/>
      <c r="BD23" s="206"/>
      <c r="BE23" s="170">
        <f>SUM(E23:BD23)</f>
        <v>220</v>
      </c>
      <c r="BF23" s="110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</row>
    <row r="24" spans="1:74" s="12" customFormat="1" ht="21" customHeight="1" thickBot="1">
      <c r="A24" s="347"/>
      <c r="B24" s="328"/>
      <c r="C24" s="469"/>
      <c r="D24" s="103" t="s">
        <v>22</v>
      </c>
      <c r="E24" s="171">
        <f>E26+E28</f>
        <v>8</v>
      </c>
      <c r="F24" s="171">
        <f aca="true" t="shared" si="6" ref="F24:X24">F26+F28</f>
        <v>8</v>
      </c>
      <c r="G24" s="171">
        <f t="shared" si="6"/>
        <v>8</v>
      </c>
      <c r="H24" s="171">
        <f t="shared" si="6"/>
        <v>8</v>
      </c>
      <c r="I24" s="171">
        <f t="shared" si="6"/>
        <v>8</v>
      </c>
      <c r="J24" s="171">
        <f t="shared" si="6"/>
        <v>8</v>
      </c>
      <c r="K24" s="171">
        <f t="shared" si="6"/>
        <v>8</v>
      </c>
      <c r="L24" s="171">
        <f t="shared" si="6"/>
        <v>8</v>
      </c>
      <c r="M24" s="171">
        <f t="shared" si="6"/>
        <v>8</v>
      </c>
      <c r="N24" s="171">
        <f t="shared" si="6"/>
        <v>8</v>
      </c>
      <c r="O24" s="171">
        <f t="shared" si="6"/>
        <v>8</v>
      </c>
      <c r="P24" s="171">
        <f t="shared" si="6"/>
        <v>8</v>
      </c>
      <c r="Q24" s="171">
        <f t="shared" si="6"/>
        <v>5</v>
      </c>
      <c r="R24" s="241">
        <f t="shared" si="6"/>
        <v>0</v>
      </c>
      <c r="S24" s="177">
        <f t="shared" si="6"/>
        <v>0</v>
      </c>
      <c r="T24" s="245">
        <f t="shared" si="6"/>
        <v>0</v>
      </c>
      <c r="U24" s="245">
        <f t="shared" si="6"/>
        <v>0</v>
      </c>
      <c r="V24" s="245"/>
      <c r="W24" s="245"/>
      <c r="X24" s="246">
        <f t="shared" si="6"/>
        <v>0</v>
      </c>
      <c r="Y24" s="171"/>
      <c r="Z24" s="171"/>
      <c r="AA24" s="171"/>
      <c r="AB24" s="171"/>
      <c r="AC24" s="171"/>
      <c r="AD24" s="171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205"/>
      <c r="AX24" s="205"/>
      <c r="AY24" s="205"/>
      <c r="AZ24" s="206"/>
      <c r="BA24" s="206"/>
      <c r="BB24" s="206"/>
      <c r="BC24" s="206"/>
      <c r="BD24" s="206"/>
      <c r="BE24" s="170">
        <f>SUM(E24:BD24)</f>
        <v>101</v>
      </c>
      <c r="BF24" s="110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</row>
    <row r="25" spans="1:74" s="11" customFormat="1" ht="28.5" customHeight="1" thickBot="1">
      <c r="A25" s="347"/>
      <c r="B25" s="316" t="s">
        <v>100</v>
      </c>
      <c r="C25" s="410" t="s">
        <v>101</v>
      </c>
      <c r="D25" s="104" t="s">
        <v>20</v>
      </c>
      <c r="E25" s="164">
        <v>4</v>
      </c>
      <c r="F25" s="164">
        <v>4</v>
      </c>
      <c r="G25" s="164">
        <v>4</v>
      </c>
      <c r="H25" s="164">
        <v>4</v>
      </c>
      <c r="I25" s="164">
        <v>4</v>
      </c>
      <c r="J25" s="164">
        <v>4</v>
      </c>
      <c r="K25" s="164">
        <v>4</v>
      </c>
      <c r="L25" s="164">
        <v>4</v>
      </c>
      <c r="M25" s="164">
        <v>4</v>
      </c>
      <c r="N25" s="164">
        <v>4</v>
      </c>
      <c r="O25" s="164">
        <v>4</v>
      </c>
      <c r="P25" s="164">
        <v>4</v>
      </c>
      <c r="Q25" s="164"/>
      <c r="R25" s="241"/>
      <c r="S25" s="177"/>
      <c r="T25" s="245"/>
      <c r="U25" s="245"/>
      <c r="V25" s="245"/>
      <c r="W25" s="245"/>
      <c r="X25" s="246"/>
      <c r="Y25" s="163"/>
      <c r="Z25" s="163"/>
      <c r="AA25" s="163"/>
      <c r="AB25" s="163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9"/>
      <c r="AX25" s="179"/>
      <c r="AY25" s="179"/>
      <c r="AZ25" s="166"/>
      <c r="BA25" s="166"/>
      <c r="BB25" s="166"/>
      <c r="BC25" s="166"/>
      <c r="BD25" s="166"/>
      <c r="BE25" s="163">
        <f>SUM(D25:BD25)</f>
        <v>48</v>
      </c>
      <c r="BF25" s="110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</row>
    <row r="26" spans="1:74" s="11" customFormat="1" ht="25.5" customHeight="1" thickBot="1">
      <c r="A26" s="347"/>
      <c r="B26" s="317"/>
      <c r="C26" s="411"/>
      <c r="D26" s="104" t="s">
        <v>22</v>
      </c>
      <c r="E26" s="164">
        <v>2</v>
      </c>
      <c r="F26" s="164">
        <v>2</v>
      </c>
      <c r="G26" s="164">
        <v>2</v>
      </c>
      <c r="H26" s="164">
        <v>2</v>
      </c>
      <c r="I26" s="164">
        <v>2</v>
      </c>
      <c r="J26" s="164">
        <v>2</v>
      </c>
      <c r="K26" s="164">
        <v>2</v>
      </c>
      <c r="L26" s="164">
        <v>2</v>
      </c>
      <c r="M26" s="164">
        <v>2</v>
      </c>
      <c r="N26" s="164">
        <v>2</v>
      </c>
      <c r="O26" s="164">
        <v>2</v>
      </c>
      <c r="P26" s="164">
        <v>2</v>
      </c>
      <c r="Q26" s="164"/>
      <c r="R26" s="241"/>
      <c r="S26" s="177"/>
      <c r="T26" s="245"/>
      <c r="U26" s="245"/>
      <c r="V26" s="245"/>
      <c r="W26" s="245"/>
      <c r="X26" s="246"/>
      <c r="Y26" s="163"/>
      <c r="Z26" s="163"/>
      <c r="AA26" s="163"/>
      <c r="AB26" s="163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9"/>
      <c r="AX26" s="179"/>
      <c r="AY26" s="179"/>
      <c r="AZ26" s="166"/>
      <c r="BA26" s="166"/>
      <c r="BB26" s="166"/>
      <c r="BC26" s="166"/>
      <c r="BD26" s="166"/>
      <c r="BE26" s="163">
        <f>SUM(D26:BD26)</f>
        <v>24</v>
      </c>
      <c r="BF26" s="110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</row>
    <row r="27" spans="1:74" s="11" customFormat="1" ht="33" customHeight="1" thickBot="1">
      <c r="A27" s="347"/>
      <c r="B27" s="316" t="s">
        <v>103</v>
      </c>
      <c r="C27" s="410" t="s">
        <v>105</v>
      </c>
      <c r="D27" s="104" t="s">
        <v>20</v>
      </c>
      <c r="E27" s="164">
        <v>12</v>
      </c>
      <c r="F27" s="164">
        <v>12</v>
      </c>
      <c r="G27" s="164">
        <v>12</v>
      </c>
      <c r="H27" s="164">
        <v>12</v>
      </c>
      <c r="I27" s="164">
        <v>12</v>
      </c>
      <c r="J27" s="164">
        <v>12</v>
      </c>
      <c r="K27" s="164">
        <v>12</v>
      </c>
      <c r="L27" s="164">
        <v>12</v>
      </c>
      <c r="M27" s="164">
        <v>12</v>
      </c>
      <c r="N27" s="164">
        <v>12</v>
      </c>
      <c r="O27" s="164">
        <v>12</v>
      </c>
      <c r="P27" s="164">
        <v>12</v>
      </c>
      <c r="Q27" s="164">
        <v>10</v>
      </c>
      <c r="R27" s="241"/>
      <c r="S27" s="177"/>
      <c r="T27" s="245"/>
      <c r="U27" s="245"/>
      <c r="V27" s="245"/>
      <c r="W27" s="245"/>
      <c r="X27" s="247"/>
      <c r="Y27" s="166"/>
      <c r="Z27" s="166"/>
      <c r="AA27" s="166"/>
      <c r="AB27" s="166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66"/>
      <c r="BA27" s="166"/>
      <c r="BB27" s="166"/>
      <c r="BC27" s="166"/>
      <c r="BD27" s="166"/>
      <c r="BE27" s="163">
        <f>SUM(D27:BD27)</f>
        <v>154</v>
      </c>
      <c r="BF27" s="110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</row>
    <row r="28" spans="1:74" s="11" customFormat="1" ht="33" customHeight="1" thickBot="1">
      <c r="A28" s="347"/>
      <c r="B28" s="317"/>
      <c r="C28" s="411"/>
      <c r="D28" s="104" t="s">
        <v>22</v>
      </c>
      <c r="E28" s="164">
        <v>6</v>
      </c>
      <c r="F28" s="164">
        <v>6</v>
      </c>
      <c r="G28" s="164">
        <v>6</v>
      </c>
      <c r="H28" s="164">
        <v>6</v>
      </c>
      <c r="I28" s="164">
        <v>6</v>
      </c>
      <c r="J28" s="164">
        <v>6</v>
      </c>
      <c r="K28" s="164">
        <v>6</v>
      </c>
      <c r="L28" s="164">
        <v>6</v>
      </c>
      <c r="M28" s="164">
        <v>6</v>
      </c>
      <c r="N28" s="164">
        <v>6</v>
      </c>
      <c r="O28" s="164">
        <v>6</v>
      </c>
      <c r="P28" s="164">
        <v>6</v>
      </c>
      <c r="Q28" s="164">
        <v>5</v>
      </c>
      <c r="R28" s="241"/>
      <c r="S28" s="177"/>
      <c r="T28" s="245"/>
      <c r="U28" s="245"/>
      <c r="V28" s="245"/>
      <c r="W28" s="245"/>
      <c r="X28" s="247"/>
      <c r="Y28" s="166"/>
      <c r="Z28" s="166"/>
      <c r="AA28" s="166"/>
      <c r="AB28" s="166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66"/>
      <c r="BA28" s="166"/>
      <c r="BB28" s="166"/>
      <c r="BC28" s="166"/>
      <c r="BD28" s="166"/>
      <c r="BE28" s="163">
        <f>SUM(D28:BD28)</f>
        <v>77</v>
      </c>
      <c r="BF28" s="110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</row>
    <row r="29" spans="1:74" s="11" customFormat="1" ht="22.5" customHeight="1" thickBot="1">
      <c r="A29" s="347"/>
      <c r="B29" s="215" t="s">
        <v>62</v>
      </c>
      <c r="C29" s="216" t="s">
        <v>50</v>
      </c>
      <c r="D29" s="104" t="s">
        <v>20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241"/>
      <c r="S29" s="177">
        <v>18</v>
      </c>
      <c r="T29" s="245"/>
      <c r="U29" s="245"/>
      <c r="V29" s="245"/>
      <c r="W29" s="245"/>
      <c r="X29" s="247"/>
      <c r="Y29" s="166"/>
      <c r="Z29" s="166"/>
      <c r="AA29" s="166"/>
      <c r="AB29" s="166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66"/>
      <c r="BA29" s="166"/>
      <c r="BB29" s="166"/>
      <c r="BC29" s="166"/>
      <c r="BD29" s="166"/>
      <c r="BE29" s="163">
        <f>SUM(D29:BD29)</f>
        <v>18</v>
      </c>
      <c r="BF29" s="110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</row>
    <row r="30" spans="1:74" s="12" customFormat="1" ht="33.75" customHeight="1" thickBot="1">
      <c r="A30" s="347"/>
      <c r="B30" s="327" t="s">
        <v>69</v>
      </c>
      <c r="C30" s="468" t="s">
        <v>106</v>
      </c>
      <c r="D30" s="103" t="s">
        <v>20</v>
      </c>
      <c r="E30" s="171">
        <f>E32+E34+E36</f>
        <v>8</v>
      </c>
      <c r="F30" s="171">
        <f aca="true" t="shared" si="7" ref="F30:X30">F32+F34+F36</f>
        <v>10</v>
      </c>
      <c r="G30" s="171">
        <f t="shared" si="7"/>
        <v>8</v>
      </c>
      <c r="H30" s="171">
        <f t="shared" si="7"/>
        <v>10</v>
      </c>
      <c r="I30" s="171">
        <f t="shared" si="7"/>
        <v>8</v>
      </c>
      <c r="J30" s="171">
        <f t="shared" si="7"/>
        <v>10</v>
      </c>
      <c r="K30" s="171">
        <f t="shared" si="7"/>
        <v>8</v>
      </c>
      <c r="L30" s="171">
        <f t="shared" si="7"/>
        <v>10</v>
      </c>
      <c r="M30" s="171">
        <f t="shared" si="7"/>
        <v>8</v>
      </c>
      <c r="N30" s="171">
        <f t="shared" si="7"/>
        <v>10</v>
      </c>
      <c r="O30" s="171">
        <f t="shared" si="7"/>
        <v>6</v>
      </c>
      <c r="P30" s="171">
        <f t="shared" si="7"/>
        <v>6</v>
      </c>
      <c r="Q30" s="171">
        <f t="shared" si="7"/>
        <v>8</v>
      </c>
      <c r="R30" s="241">
        <f t="shared" si="7"/>
        <v>0</v>
      </c>
      <c r="S30" s="177">
        <f t="shared" si="7"/>
        <v>18</v>
      </c>
      <c r="T30" s="245">
        <f t="shared" si="7"/>
        <v>0</v>
      </c>
      <c r="U30" s="245">
        <f t="shared" si="7"/>
        <v>0</v>
      </c>
      <c r="V30" s="245">
        <f t="shared" si="7"/>
        <v>0</v>
      </c>
      <c r="W30" s="245">
        <f t="shared" si="7"/>
        <v>0</v>
      </c>
      <c r="X30" s="246">
        <f t="shared" si="7"/>
        <v>0</v>
      </c>
      <c r="Y30" s="171"/>
      <c r="Z30" s="171"/>
      <c r="AA30" s="171"/>
      <c r="AB30" s="171"/>
      <c r="AC30" s="171"/>
      <c r="AD30" s="171"/>
      <c r="AE30" s="184"/>
      <c r="AF30" s="184"/>
      <c r="AG30" s="171"/>
      <c r="AH30" s="171"/>
      <c r="AI30" s="171"/>
      <c r="AJ30" s="171"/>
      <c r="AK30" s="171"/>
      <c r="AL30" s="171"/>
      <c r="AM30" s="171"/>
      <c r="AN30" s="184"/>
      <c r="AO30" s="184"/>
      <c r="AP30" s="171"/>
      <c r="AQ30" s="171"/>
      <c r="AR30" s="171"/>
      <c r="AS30" s="171"/>
      <c r="AT30" s="171"/>
      <c r="AU30" s="171"/>
      <c r="AV30" s="171"/>
      <c r="AW30" s="184"/>
      <c r="AX30" s="184"/>
      <c r="AY30" s="171"/>
      <c r="AZ30" s="171"/>
      <c r="BA30" s="171"/>
      <c r="BB30" s="171"/>
      <c r="BC30" s="171"/>
      <c r="BD30" s="171"/>
      <c r="BE30" s="170">
        <f>SUM(E30:BD30)</f>
        <v>128</v>
      </c>
      <c r="BF30" s="110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</row>
    <row r="31" spans="1:74" s="12" customFormat="1" ht="25.5" customHeight="1" thickBot="1">
      <c r="A31" s="347"/>
      <c r="B31" s="328"/>
      <c r="C31" s="469"/>
      <c r="D31" s="103" t="s">
        <v>22</v>
      </c>
      <c r="E31" s="171">
        <f>E33+E35</f>
        <v>4</v>
      </c>
      <c r="F31" s="171">
        <f aca="true" t="shared" si="8" ref="F31:X31">F33+F35</f>
        <v>5</v>
      </c>
      <c r="G31" s="171">
        <f t="shared" si="8"/>
        <v>4</v>
      </c>
      <c r="H31" s="171">
        <f t="shared" si="8"/>
        <v>5</v>
      </c>
      <c r="I31" s="171">
        <f t="shared" si="8"/>
        <v>4</v>
      </c>
      <c r="J31" s="171">
        <f t="shared" si="8"/>
        <v>5</v>
      </c>
      <c r="K31" s="171">
        <f t="shared" si="8"/>
        <v>4</v>
      </c>
      <c r="L31" s="171">
        <f t="shared" si="8"/>
        <v>5</v>
      </c>
      <c r="M31" s="171">
        <f t="shared" si="8"/>
        <v>4</v>
      </c>
      <c r="N31" s="171">
        <f t="shared" si="8"/>
        <v>5</v>
      </c>
      <c r="O31" s="171">
        <f t="shared" si="8"/>
        <v>3</v>
      </c>
      <c r="P31" s="171">
        <f t="shared" si="8"/>
        <v>3</v>
      </c>
      <c r="Q31" s="171">
        <f t="shared" si="8"/>
        <v>4</v>
      </c>
      <c r="R31" s="241">
        <f t="shared" si="8"/>
        <v>0</v>
      </c>
      <c r="S31" s="177">
        <f t="shared" si="8"/>
        <v>0</v>
      </c>
      <c r="T31" s="245">
        <f t="shared" si="8"/>
        <v>0</v>
      </c>
      <c r="U31" s="245">
        <f t="shared" si="8"/>
        <v>0</v>
      </c>
      <c r="V31" s="245">
        <f t="shared" si="8"/>
        <v>0</v>
      </c>
      <c r="W31" s="245">
        <f t="shared" si="8"/>
        <v>0</v>
      </c>
      <c r="X31" s="246">
        <f t="shared" si="8"/>
        <v>0</v>
      </c>
      <c r="Y31" s="171"/>
      <c r="Z31" s="171"/>
      <c r="AA31" s="171"/>
      <c r="AB31" s="171"/>
      <c r="AC31" s="171"/>
      <c r="AD31" s="171"/>
      <c r="AE31" s="184"/>
      <c r="AF31" s="184"/>
      <c r="AG31" s="171"/>
      <c r="AH31" s="171"/>
      <c r="AI31" s="171"/>
      <c r="AJ31" s="171"/>
      <c r="AK31" s="171"/>
      <c r="AL31" s="171"/>
      <c r="AM31" s="171"/>
      <c r="AN31" s="184"/>
      <c r="AO31" s="184"/>
      <c r="AP31" s="171"/>
      <c r="AQ31" s="171"/>
      <c r="AR31" s="171"/>
      <c r="AS31" s="171"/>
      <c r="AT31" s="171"/>
      <c r="AU31" s="171"/>
      <c r="AV31" s="171"/>
      <c r="AW31" s="184"/>
      <c r="AX31" s="184"/>
      <c r="AY31" s="171"/>
      <c r="AZ31" s="171"/>
      <c r="BA31" s="171"/>
      <c r="BB31" s="171"/>
      <c r="BC31" s="171"/>
      <c r="BD31" s="171"/>
      <c r="BE31" s="170">
        <f>SUM(E31:BD31)</f>
        <v>55</v>
      </c>
      <c r="BF31" s="110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</row>
    <row r="32" spans="1:74" s="11" customFormat="1" ht="26.25" customHeight="1" thickBot="1">
      <c r="A32" s="347"/>
      <c r="B32" s="316" t="s">
        <v>107</v>
      </c>
      <c r="C32" s="410" t="s">
        <v>108</v>
      </c>
      <c r="D32" s="104" t="s">
        <v>20</v>
      </c>
      <c r="E32" s="164">
        <v>4</v>
      </c>
      <c r="F32" s="164">
        <v>6</v>
      </c>
      <c r="G32" s="164">
        <v>4</v>
      </c>
      <c r="H32" s="164">
        <v>6</v>
      </c>
      <c r="I32" s="164">
        <v>4</v>
      </c>
      <c r="J32" s="164">
        <v>6</v>
      </c>
      <c r="K32" s="164">
        <v>4</v>
      </c>
      <c r="L32" s="164">
        <v>6</v>
      </c>
      <c r="M32" s="164">
        <v>4</v>
      </c>
      <c r="N32" s="164">
        <v>6</v>
      </c>
      <c r="O32" s="164">
        <v>2</v>
      </c>
      <c r="P32" s="164">
        <v>2</v>
      </c>
      <c r="Q32" s="164">
        <v>6</v>
      </c>
      <c r="R32" s="241"/>
      <c r="S32" s="177"/>
      <c r="T32" s="245"/>
      <c r="U32" s="245"/>
      <c r="V32" s="245"/>
      <c r="W32" s="245"/>
      <c r="X32" s="247"/>
      <c r="Y32" s="166"/>
      <c r="Z32" s="166"/>
      <c r="AA32" s="166"/>
      <c r="AB32" s="166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66"/>
      <c r="BA32" s="166"/>
      <c r="BB32" s="166"/>
      <c r="BC32" s="166"/>
      <c r="BD32" s="166"/>
      <c r="BE32" s="163">
        <f aca="true" t="shared" si="9" ref="BE32:BE42">SUM(D32:BD32)</f>
        <v>60</v>
      </c>
      <c r="BF32" s="110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</row>
    <row r="33" spans="1:74" s="11" customFormat="1" ht="19.5" customHeight="1" thickBot="1">
      <c r="A33" s="347"/>
      <c r="B33" s="470"/>
      <c r="C33" s="471"/>
      <c r="D33" s="104" t="s">
        <v>22</v>
      </c>
      <c r="E33" s="164">
        <v>2</v>
      </c>
      <c r="F33" s="164">
        <v>3</v>
      </c>
      <c r="G33" s="164">
        <v>2</v>
      </c>
      <c r="H33" s="164">
        <v>3</v>
      </c>
      <c r="I33" s="164">
        <v>2</v>
      </c>
      <c r="J33" s="164">
        <v>3</v>
      </c>
      <c r="K33" s="164">
        <v>2</v>
      </c>
      <c r="L33" s="164">
        <v>3</v>
      </c>
      <c r="M33" s="164">
        <v>2</v>
      </c>
      <c r="N33" s="164">
        <v>3</v>
      </c>
      <c r="O33" s="164">
        <v>1</v>
      </c>
      <c r="P33" s="164">
        <v>1</v>
      </c>
      <c r="Q33" s="164">
        <v>3</v>
      </c>
      <c r="R33" s="241"/>
      <c r="S33" s="177"/>
      <c r="T33" s="245"/>
      <c r="U33" s="245"/>
      <c r="V33" s="245"/>
      <c r="W33" s="245"/>
      <c r="X33" s="247"/>
      <c r="Y33" s="166"/>
      <c r="Z33" s="166"/>
      <c r="AA33" s="166"/>
      <c r="AB33" s="166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66"/>
      <c r="BA33" s="166"/>
      <c r="BB33" s="166"/>
      <c r="BC33" s="166"/>
      <c r="BD33" s="166"/>
      <c r="BE33" s="163">
        <f t="shared" si="9"/>
        <v>30</v>
      </c>
      <c r="BF33" s="110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</row>
    <row r="34" spans="1:74" s="11" customFormat="1" ht="19.5" customHeight="1" thickBot="1">
      <c r="A34" s="347"/>
      <c r="B34" s="316" t="s">
        <v>113</v>
      </c>
      <c r="C34" s="410" t="s">
        <v>114</v>
      </c>
      <c r="D34" s="104" t="s">
        <v>20</v>
      </c>
      <c r="E34" s="164">
        <v>4</v>
      </c>
      <c r="F34" s="164">
        <v>4</v>
      </c>
      <c r="G34" s="164">
        <v>4</v>
      </c>
      <c r="H34" s="164">
        <v>4</v>
      </c>
      <c r="I34" s="164">
        <v>4</v>
      </c>
      <c r="J34" s="164">
        <v>4</v>
      </c>
      <c r="K34" s="164">
        <v>4</v>
      </c>
      <c r="L34" s="164">
        <v>4</v>
      </c>
      <c r="M34" s="164">
        <v>4</v>
      </c>
      <c r="N34" s="164">
        <v>4</v>
      </c>
      <c r="O34" s="164">
        <v>4</v>
      </c>
      <c r="P34" s="164">
        <v>4</v>
      </c>
      <c r="Q34" s="164">
        <v>2</v>
      </c>
      <c r="R34" s="241"/>
      <c r="S34" s="177"/>
      <c r="T34" s="245"/>
      <c r="U34" s="245"/>
      <c r="V34" s="245"/>
      <c r="W34" s="245"/>
      <c r="X34" s="247"/>
      <c r="Y34" s="166"/>
      <c r="Z34" s="166"/>
      <c r="AA34" s="166"/>
      <c r="AB34" s="166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66"/>
      <c r="BA34" s="166"/>
      <c r="BB34" s="166"/>
      <c r="BC34" s="166"/>
      <c r="BD34" s="166"/>
      <c r="BE34" s="163">
        <f t="shared" si="9"/>
        <v>50</v>
      </c>
      <c r="BF34" s="110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</row>
    <row r="35" spans="1:74" s="11" customFormat="1" ht="21.75" customHeight="1" thickBot="1">
      <c r="A35" s="347"/>
      <c r="B35" s="470"/>
      <c r="C35" s="472"/>
      <c r="D35" s="104" t="s">
        <v>22</v>
      </c>
      <c r="E35" s="164">
        <v>2</v>
      </c>
      <c r="F35" s="164">
        <v>2</v>
      </c>
      <c r="G35" s="164">
        <v>2</v>
      </c>
      <c r="H35" s="164">
        <v>2</v>
      </c>
      <c r="I35" s="164">
        <v>2</v>
      </c>
      <c r="J35" s="164">
        <v>2</v>
      </c>
      <c r="K35" s="164">
        <v>2</v>
      </c>
      <c r="L35" s="164">
        <v>2</v>
      </c>
      <c r="M35" s="164">
        <v>2</v>
      </c>
      <c r="N35" s="164">
        <v>2</v>
      </c>
      <c r="O35" s="164">
        <v>2</v>
      </c>
      <c r="P35" s="164">
        <v>2</v>
      </c>
      <c r="Q35" s="164">
        <v>1</v>
      </c>
      <c r="R35" s="241"/>
      <c r="S35" s="177"/>
      <c r="T35" s="245"/>
      <c r="U35" s="245"/>
      <c r="V35" s="245"/>
      <c r="W35" s="245"/>
      <c r="X35" s="247"/>
      <c r="Y35" s="166"/>
      <c r="Z35" s="166"/>
      <c r="AA35" s="166"/>
      <c r="AB35" s="166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66"/>
      <c r="BA35" s="166"/>
      <c r="BB35" s="166"/>
      <c r="BC35" s="166"/>
      <c r="BD35" s="166"/>
      <c r="BE35" s="163">
        <f t="shared" si="9"/>
        <v>25</v>
      </c>
      <c r="BF35" s="110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</row>
    <row r="36" spans="1:74" s="11" customFormat="1" ht="21.75" customHeight="1" thickBot="1">
      <c r="A36" s="347"/>
      <c r="B36" s="215" t="s">
        <v>63</v>
      </c>
      <c r="C36" s="216" t="s">
        <v>50</v>
      </c>
      <c r="D36" s="111" t="s">
        <v>20</v>
      </c>
      <c r="E36" s="270"/>
      <c r="F36" s="270"/>
      <c r="G36" s="272"/>
      <c r="H36" s="270"/>
      <c r="I36" s="270"/>
      <c r="J36" s="272"/>
      <c r="K36" s="270"/>
      <c r="L36" s="272"/>
      <c r="M36" s="270"/>
      <c r="N36" s="272"/>
      <c r="O36" s="270"/>
      <c r="P36" s="269"/>
      <c r="Q36" s="269"/>
      <c r="R36" s="273"/>
      <c r="S36" s="274">
        <v>18</v>
      </c>
      <c r="T36" s="275"/>
      <c r="U36" s="275"/>
      <c r="V36" s="245"/>
      <c r="W36" s="245"/>
      <c r="X36" s="247"/>
      <c r="Y36" s="166"/>
      <c r="Z36" s="166"/>
      <c r="AA36" s="166"/>
      <c r="AB36" s="166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66"/>
      <c r="BA36" s="166"/>
      <c r="BB36" s="166"/>
      <c r="BC36" s="166"/>
      <c r="BD36" s="166"/>
      <c r="BE36" s="163">
        <f>SUM(D36:BD36)</f>
        <v>18</v>
      </c>
      <c r="BF36" s="110"/>
      <c r="BG36" s="268"/>
      <c r="BH36" s="268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</row>
    <row r="37" spans="1:74" s="11" customFormat="1" ht="21.75" customHeight="1" thickBot="1">
      <c r="A37" s="347"/>
      <c r="B37" s="327" t="s">
        <v>131</v>
      </c>
      <c r="C37" s="468" t="s">
        <v>149</v>
      </c>
      <c r="D37" s="276" t="s">
        <v>20</v>
      </c>
      <c r="E37" s="191">
        <f>E39</f>
        <v>4</v>
      </c>
      <c r="F37" s="191">
        <f aca="true" t="shared" si="10" ref="F37:X37">F39</f>
        <v>2</v>
      </c>
      <c r="G37" s="191">
        <f t="shared" si="10"/>
        <v>4</v>
      </c>
      <c r="H37" s="191">
        <f t="shared" si="10"/>
        <v>2</v>
      </c>
      <c r="I37" s="191">
        <f t="shared" si="10"/>
        <v>4</v>
      </c>
      <c r="J37" s="191">
        <f t="shared" si="10"/>
        <v>2</v>
      </c>
      <c r="K37" s="191">
        <f t="shared" si="10"/>
        <v>4</v>
      </c>
      <c r="L37" s="191">
        <f t="shared" si="10"/>
        <v>2</v>
      </c>
      <c r="M37" s="191">
        <f t="shared" si="10"/>
        <v>4</v>
      </c>
      <c r="N37" s="191">
        <f t="shared" si="10"/>
        <v>2</v>
      </c>
      <c r="O37" s="191">
        <f t="shared" si="10"/>
        <v>4</v>
      </c>
      <c r="P37" s="191">
        <f t="shared" si="10"/>
        <v>0</v>
      </c>
      <c r="Q37" s="191">
        <f t="shared" si="10"/>
        <v>0</v>
      </c>
      <c r="R37" s="191">
        <f t="shared" si="10"/>
        <v>0</v>
      </c>
      <c r="S37" s="191">
        <f t="shared" si="10"/>
        <v>0</v>
      </c>
      <c r="T37" s="191">
        <f t="shared" si="10"/>
        <v>0</v>
      </c>
      <c r="U37" s="191">
        <f t="shared" si="10"/>
        <v>0</v>
      </c>
      <c r="V37" s="191">
        <f t="shared" si="10"/>
        <v>0</v>
      </c>
      <c r="W37" s="191">
        <f t="shared" si="10"/>
        <v>0</v>
      </c>
      <c r="X37" s="191">
        <f t="shared" si="10"/>
        <v>0</v>
      </c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71">
        <f t="shared" si="9"/>
        <v>34</v>
      </c>
      <c r="BF37" s="110"/>
      <c r="BG37" s="268"/>
      <c r="BH37" s="268"/>
      <c r="BI37" s="268"/>
      <c r="BJ37" s="268"/>
      <c r="BK37" s="268"/>
      <c r="BL37" s="268"/>
      <c r="BM37" s="268"/>
      <c r="BN37" s="268"/>
      <c r="BO37" s="268"/>
      <c r="BP37" s="268"/>
      <c r="BQ37" s="268"/>
      <c r="BR37" s="268"/>
      <c r="BS37" s="268"/>
      <c r="BT37" s="268"/>
      <c r="BU37" s="268"/>
      <c r="BV37" s="268"/>
    </row>
    <row r="38" spans="1:74" s="11" customFormat="1" ht="21.75" customHeight="1" thickBot="1">
      <c r="A38" s="347"/>
      <c r="B38" s="328"/>
      <c r="C38" s="478"/>
      <c r="D38" s="239" t="s">
        <v>22</v>
      </c>
      <c r="E38" s="191">
        <f>E40</f>
        <v>2</v>
      </c>
      <c r="F38" s="191">
        <f aca="true" t="shared" si="11" ref="F38:X38">F40</f>
        <v>1</v>
      </c>
      <c r="G38" s="191">
        <f t="shared" si="11"/>
        <v>2</v>
      </c>
      <c r="H38" s="191">
        <f t="shared" si="11"/>
        <v>1</v>
      </c>
      <c r="I38" s="191">
        <f t="shared" si="11"/>
        <v>2</v>
      </c>
      <c r="J38" s="191">
        <f t="shared" si="11"/>
        <v>1</v>
      </c>
      <c r="K38" s="191">
        <f t="shared" si="11"/>
        <v>2</v>
      </c>
      <c r="L38" s="191">
        <f t="shared" si="11"/>
        <v>1</v>
      </c>
      <c r="M38" s="191">
        <f t="shared" si="11"/>
        <v>2</v>
      </c>
      <c r="N38" s="191">
        <f t="shared" si="11"/>
        <v>1</v>
      </c>
      <c r="O38" s="191">
        <f t="shared" si="11"/>
        <v>2</v>
      </c>
      <c r="P38" s="191">
        <f t="shared" si="11"/>
        <v>0</v>
      </c>
      <c r="Q38" s="191">
        <f t="shared" si="11"/>
        <v>0</v>
      </c>
      <c r="R38" s="191">
        <f t="shared" si="11"/>
        <v>0</v>
      </c>
      <c r="S38" s="191">
        <f t="shared" si="11"/>
        <v>0</v>
      </c>
      <c r="T38" s="191">
        <f t="shared" si="11"/>
        <v>0</v>
      </c>
      <c r="U38" s="191">
        <f t="shared" si="11"/>
        <v>0</v>
      </c>
      <c r="V38" s="191">
        <f t="shared" si="11"/>
        <v>0</v>
      </c>
      <c r="W38" s="191">
        <f t="shared" si="11"/>
        <v>0</v>
      </c>
      <c r="X38" s="191">
        <f t="shared" si="11"/>
        <v>0</v>
      </c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71">
        <f t="shared" si="9"/>
        <v>17</v>
      </c>
      <c r="BF38" s="110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</row>
    <row r="39" spans="1:74" s="11" customFormat="1" ht="21.75" customHeight="1" thickBot="1">
      <c r="A39" s="347"/>
      <c r="B39" s="316" t="s">
        <v>147</v>
      </c>
      <c r="C39" s="410" t="s">
        <v>148</v>
      </c>
      <c r="D39" s="271" t="s">
        <v>20</v>
      </c>
      <c r="E39" s="269">
        <v>4</v>
      </c>
      <c r="F39" s="269">
        <v>2</v>
      </c>
      <c r="G39" s="270">
        <v>4</v>
      </c>
      <c r="H39" s="270">
        <v>2</v>
      </c>
      <c r="I39" s="270">
        <v>4</v>
      </c>
      <c r="J39" s="270">
        <v>2</v>
      </c>
      <c r="K39" s="270">
        <v>4</v>
      </c>
      <c r="L39" s="270">
        <v>2</v>
      </c>
      <c r="M39" s="270">
        <v>4</v>
      </c>
      <c r="N39" s="270">
        <v>2</v>
      </c>
      <c r="O39" s="270">
        <v>4</v>
      </c>
      <c r="P39" s="269"/>
      <c r="Q39" s="269"/>
      <c r="R39" s="273"/>
      <c r="S39" s="274"/>
      <c r="T39" s="275"/>
      <c r="U39" s="275"/>
      <c r="V39" s="245"/>
      <c r="W39" s="245"/>
      <c r="X39" s="247"/>
      <c r="Y39" s="166"/>
      <c r="Z39" s="166"/>
      <c r="AA39" s="166"/>
      <c r="AB39" s="166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66"/>
      <c r="BA39" s="166"/>
      <c r="BB39" s="166"/>
      <c r="BC39" s="166"/>
      <c r="BD39" s="166"/>
      <c r="BE39" s="163">
        <f t="shared" si="9"/>
        <v>34</v>
      </c>
      <c r="BF39" s="110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</row>
    <row r="40" spans="1:74" s="11" customFormat="1" ht="21.75" customHeight="1" thickBot="1">
      <c r="A40" s="347"/>
      <c r="B40" s="317"/>
      <c r="C40" s="411"/>
      <c r="D40" s="271" t="s">
        <v>22</v>
      </c>
      <c r="E40" s="269">
        <v>2</v>
      </c>
      <c r="F40" s="269">
        <v>1</v>
      </c>
      <c r="G40" s="270">
        <v>2</v>
      </c>
      <c r="H40" s="270">
        <v>1</v>
      </c>
      <c r="I40" s="270">
        <v>2</v>
      </c>
      <c r="J40" s="270">
        <v>1</v>
      </c>
      <c r="K40" s="270">
        <v>2</v>
      </c>
      <c r="L40" s="270">
        <v>1</v>
      </c>
      <c r="M40" s="270">
        <v>2</v>
      </c>
      <c r="N40" s="270">
        <v>1</v>
      </c>
      <c r="O40" s="270">
        <v>2</v>
      </c>
      <c r="P40" s="269"/>
      <c r="Q40" s="269"/>
      <c r="R40" s="273"/>
      <c r="S40" s="274"/>
      <c r="T40" s="275"/>
      <c r="U40" s="275"/>
      <c r="V40" s="245"/>
      <c r="W40" s="245"/>
      <c r="X40" s="247"/>
      <c r="Y40" s="166"/>
      <c r="Z40" s="166"/>
      <c r="AA40" s="166"/>
      <c r="AB40" s="166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66"/>
      <c r="BA40" s="166"/>
      <c r="BB40" s="166"/>
      <c r="BC40" s="166"/>
      <c r="BD40" s="166"/>
      <c r="BE40" s="163">
        <f t="shared" si="9"/>
        <v>17</v>
      </c>
      <c r="BF40" s="110"/>
      <c r="BG40" s="268"/>
      <c r="BH40" s="268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</row>
    <row r="41" spans="1:74" s="11" customFormat="1" ht="21.75" customHeight="1" thickBot="1">
      <c r="A41" s="347"/>
      <c r="B41" s="278" t="s">
        <v>150</v>
      </c>
      <c r="C41" s="280" t="s">
        <v>49</v>
      </c>
      <c r="D41" s="111" t="s">
        <v>22</v>
      </c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73">
        <v>36</v>
      </c>
      <c r="S41" s="274"/>
      <c r="T41" s="275"/>
      <c r="U41" s="275"/>
      <c r="V41" s="245"/>
      <c r="W41" s="245"/>
      <c r="X41" s="247"/>
      <c r="Y41" s="166"/>
      <c r="Z41" s="166"/>
      <c r="AA41" s="166"/>
      <c r="AB41" s="166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66"/>
      <c r="BA41" s="166"/>
      <c r="BB41" s="166"/>
      <c r="BC41" s="166"/>
      <c r="BD41" s="166"/>
      <c r="BE41" s="163"/>
      <c r="BF41" s="110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</row>
    <row r="42" spans="1:74" s="9" customFormat="1" ht="21.75" customHeight="1" thickBot="1">
      <c r="A42" s="347"/>
      <c r="B42" s="154" t="s">
        <v>115</v>
      </c>
      <c r="C42" s="154" t="s">
        <v>116</v>
      </c>
      <c r="D42" s="15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207"/>
      <c r="S42" s="207"/>
      <c r="T42" s="207">
        <v>36</v>
      </c>
      <c r="U42" s="207">
        <v>36</v>
      </c>
      <c r="V42" s="207">
        <v>36</v>
      </c>
      <c r="W42" s="207">
        <v>36</v>
      </c>
      <c r="X42" s="240"/>
      <c r="Y42" s="240"/>
      <c r="Z42" s="218"/>
      <c r="AA42" s="218"/>
      <c r="AB42" s="218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8"/>
      <c r="BA42" s="218"/>
      <c r="BB42" s="218"/>
      <c r="BC42" s="218"/>
      <c r="BD42" s="218"/>
      <c r="BE42" s="163">
        <f t="shared" si="9"/>
        <v>144</v>
      </c>
      <c r="BF42" s="110"/>
      <c r="BG42" s="268"/>
      <c r="BH42" s="268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268"/>
    </row>
    <row r="43" spans="1:74" s="9" customFormat="1" ht="46.5" customHeight="1" thickBot="1">
      <c r="A43" s="463"/>
      <c r="B43" s="154" t="s">
        <v>120</v>
      </c>
      <c r="C43" s="156" t="s">
        <v>121</v>
      </c>
      <c r="D43" s="154"/>
      <c r="E43" s="208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10"/>
      <c r="S43" s="210"/>
      <c r="T43" s="210"/>
      <c r="U43" s="210"/>
      <c r="V43" s="210"/>
      <c r="W43" s="210"/>
      <c r="X43" s="211"/>
      <c r="Y43" s="473" t="s">
        <v>122</v>
      </c>
      <c r="Z43" s="474"/>
      <c r="AA43" s="474"/>
      <c r="AB43" s="475"/>
      <c r="AC43" s="476" t="s">
        <v>123</v>
      </c>
      <c r="AD43" s="477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1"/>
      <c r="BA43" s="211"/>
      <c r="BB43" s="211"/>
      <c r="BC43" s="211"/>
      <c r="BD43" s="211"/>
      <c r="BE43" s="197"/>
      <c r="BF43" s="110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</row>
    <row r="44" spans="1:57" ht="18.75">
      <c r="A44" s="347"/>
      <c r="B44" s="479" t="s">
        <v>52</v>
      </c>
      <c r="C44" s="480"/>
      <c r="D44" s="481"/>
      <c r="E44" s="306">
        <f>E7+E15</f>
        <v>36</v>
      </c>
      <c r="F44" s="306">
        <f aca="true" t="shared" si="12" ref="F44:AD44">F7+F15</f>
        <v>36</v>
      </c>
      <c r="G44" s="306">
        <f t="shared" si="12"/>
        <v>36</v>
      </c>
      <c r="H44" s="306">
        <f t="shared" si="12"/>
        <v>36</v>
      </c>
      <c r="I44" s="306">
        <f t="shared" si="12"/>
        <v>36</v>
      </c>
      <c r="J44" s="306">
        <f t="shared" si="12"/>
        <v>36</v>
      </c>
      <c r="K44" s="306">
        <f t="shared" si="12"/>
        <v>36</v>
      </c>
      <c r="L44" s="306">
        <f t="shared" si="12"/>
        <v>36</v>
      </c>
      <c r="M44" s="306">
        <f t="shared" si="12"/>
        <v>36</v>
      </c>
      <c r="N44" s="306">
        <f t="shared" si="12"/>
        <v>36</v>
      </c>
      <c r="O44" s="306">
        <f t="shared" si="12"/>
        <v>36</v>
      </c>
      <c r="P44" s="306">
        <f t="shared" si="12"/>
        <v>36</v>
      </c>
      <c r="Q44" s="306">
        <f t="shared" si="12"/>
        <v>36</v>
      </c>
      <c r="R44" s="306">
        <f t="shared" si="12"/>
        <v>0</v>
      </c>
      <c r="S44" s="306">
        <f t="shared" si="12"/>
        <v>36</v>
      </c>
      <c r="T44" s="306">
        <f t="shared" si="12"/>
        <v>0</v>
      </c>
      <c r="U44" s="306">
        <f t="shared" si="12"/>
        <v>0</v>
      </c>
      <c r="V44" s="306">
        <f t="shared" si="12"/>
        <v>0</v>
      </c>
      <c r="W44" s="306">
        <f t="shared" si="12"/>
        <v>0</v>
      </c>
      <c r="X44" s="306">
        <f t="shared" si="12"/>
        <v>0</v>
      </c>
      <c r="Y44" s="306">
        <f t="shared" si="12"/>
        <v>0</v>
      </c>
      <c r="Z44" s="306">
        <f t="shared" si="12"/>
        <v>0</v>
      </c>
      <c r="AA44" s="306">
        <f t="shared" si="12"/>
        <v>0</v>
      </c>
      <c r="AB44" s="306">
        <f t="shared" si="12"/>
        <v>0</v>
      </c>
      <c r="AC44" s="306">
        <f t="shared" si="12"/>
        <v>0</v>
      </c>
      <c r="AD44" s="306">
        <f t="shared" si="12"/>
        <v>0</v>
      </c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06"/>
      <c r="BA44" s="306"/>
      <c r="BB44" s="306"/>
      <c r="BC44" s="306"/>
      <c r="BD44" s="306"/>
      <c r="BE44" s="485">
        <f>SUM(E44:BD45)</f>
        <v>504</v>
      </c>
    </row>
    <row r="45" spans="1:57" ht="24.75" customHeight="1" thickBot="1">
      <c r="A45" s="347"/>
      <c r="B45" s="482" t="s">
        <v>53</v>
      </c>
      <c r="C45" s="483"/>
      <c r="D45" s="484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07"/>
      <c r="BA45" s="307"/>
      <c r="BB45" s="307"/>
      <c r="BC45" s="307"/>
      <c r="BD45" s="307"/>
      <c r="BE45" s="486"/>
    </row>
    <row r="46" spans="1:57" ht="38.25" customHeight="1" thickBot="1">
      <c r="A46" s="347"/>
      <c r="B46" s="487" t="s">
        <v>54</v>
      </c>
      <c r="C46" s="488"/>
      <c r="D46" s="489"/>
      <c r="E46" s="160">
        <f>E8+E16</f>
        <v>18</v>
      </c>
      <c r="F46" s="160">
        <f aca="true" t="shared" si="13" ref="F46:AD46">F8+F16</f>
        <v>18</v>
      </c>
      <c r="G46" s="160">
        <f t="shared" si="13"/>
        <v>18</v>
      </c>
      <c r="H46" s="160">
        <f t="shared" si="13"/>
        <v>18</v>
      </c>
      <c r="I46" s="160">
        <f t="shared" si="13"/>
        <v>18</v>
      </c>
      <c r="J46" s="160">
        <f t="shared" si="13"/>
        <v>18</v>
      </c>
      <c r="K46" s="160">
        <f t="shared" si="13"/>
        <v>18</v>
      </c>
      <c r="L46" s="160">
        <f t="shared" si="13"/>
        <v>18</v>
      </c>
      <c r="M46" s="160">
        <f t="shared" si="13"/>
        <v>18</v>
      </c>
      <c r="N46" s="160">
        <f t="shared" si="13"/>
        <v>18</v>
      </c>
      <c r="O46" s="160">
        <f t="shared" si="13"/>
        <v>18</v>
      </c>
      <c r="P46" s="160">
        <f t="shared" si="13"/>
        <v>18</v>
      </c>
      <c r="Q46" s="160">
        <f t="shared" si="13"/>
        <v>18</v>
      </c>
      <c r="R46" s="160">
        <f t="shared" si="13"/>
        <v>0</v>
      </c>
      <c r="S46" s="160">
        <f t="shared" si="13"/>
        <v>0</v>
      </c>
      <c r="T46" s="160">
        <f t="shared" si="13"/>
        <v>0</v>
      </c>
      <c r="U46" s="160">
        <f t="shared" si="13"/>
        <v>0</v>
      </c>
      <c r="V46" s="160">
        <f t="shared" si="13"/>
        <v>0</v>
      </c>
      <c r="W46" s="160">
        <f t="shared" si="13"/>
        <v>0</v>
      </c>
      <c r="X46" s="160">
        <f t="shared" si="13"/>
        <v>0</v>
      </c>
      <c r="Y46" s="160">
        <f t="shared" si="13"/>
        <v>0</v>
      </c>
      <c r="Z46" s="160">
        <f t="shared" si="13"/>
        <v>0</v>
      </c>
      <c r="AA46" s="160">
        <f t="shared" si="13"/>
        <v>0</v>
      </c>
      <c r="AB46" s="160">
        <f t="shared" si="13"/>
        <v>0</v>
      </c>
      <c r="AC46" s="160">
        <f t="shared" si="13"/>
        <v>0</v>
      </c>
      <c r="AD46" s="160">
        <f t="shared" si="13"/>
        <v>0</v>
      </c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0"/>
      <c r="BA46" s="160"/>
      <c r="BB46" s="160"/>
      <c r="BC46" s="160"/>
      <c r="BD46" s="160"/>
      <c r="BE46" s="172">
        <f>SUM(E46:BD46)</f>
        <v>234</v>
      </c>
    </row>
    <row r="47" spans="1:57" ht="21.75" customHeight="1" thickBot="1">
      <c r="A47" s="347"/>
      <c r="B47" s="487" t="s">
        <v>55</v>
      </c>
      <c r="C47" s="488"/>
      <c r="D47" s="489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7"/>
      <c r="S47" s="167"/>
      <c r="T47" s="167"/>
      <c r="U47" s="167"/>
      <c r="V47" s="167"/>
      <c r="W47" s="167"/>
      <c r="X47" s="160">
        <v>50</v>
      </c>
      <c r="Y47" s="214"/>
      <c r="Z47" s="214"/>
      <c r="AA47" s="214"/>
      <c r="AB47" s="214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0"/>
      <c r="BA47" s="160"/>
      <c r="BB47" s="160"/>
      <c r="BC47" s="160"/>
      <c r="BD47" s="160"/>
      <c r="BE47" s="217">
        <f>SUM(F47:BD47)</f>
        <v>50</v>
      </c>
    </row>
    <row r="48" spans="1:57" ht="29.25" customHeight="1" thickBot="1">
      <c r="A48" s="348"/>
      <c r="B48" s="487" t="s">
        <v>56</v>
      </c>
      <c r="C48" s="488"/>
      <c r="D48" s="489"/>
      <c r="E48" s="159">
        <f aca="true" t="shared" si="14" ref="E48:Q48">SUM(E44:E47)</f>
        <v>54</v>
      </c>
      <c r="F48" s="159">
        <f t="shared" si="14"/>
        <v>54</v>
      </c>
      <c r="G48" s="159">
        <f t="shared" si="14"/>
        <v>54</v>
      </c>
      <c r="H48" s="159">
        <f t="shared" si="14"/>
        <v>54</v>
      </c>
      <c r="I48" s="159">
        <f t="shared" si="14"/>
        <v>54</v>
      </c>
      <c r="J48" s="159">
        <f t="shared" si="14"/>
        <v>54</v>
      </c>
      <c r="K48" s="159">
        <f t="shared" si="14"/>
        <v>54</v>
      </c>
      <c r="L48" s="159">
        <f t="shared" si="14"/>
        <v>54</v>
      </c>
      <c r="M48" s="159">
        <f t="shared" si="14"/>
        <v>54</v>
      </c>
      <c r="N48" s="159">
        <f t="shared" si="14"/>
        <v>54</v>
      </c>
      <c r="O48" s="159">
        <f t="shared" si="14"/>
        <v>54</v>
      </c>
      <c r="P48" s="159">
        <f t="shared" si="14"/>
        <v>54</v>
      </c>
      <c r="Q48" s="159">
        <f t="shared" si="14"/>
        <v>54</v>
      </c>
      <c r="R48" s="174">
        <f aca="true" t="shared" si="15" ref="R48:AB48">R44+R46+R47</f>
        <v>0</v>
      </c>
      <c r="S48" s="174">
        <f t="shared" si="15"/>
        <v>36</v>
      </c>
      <c r="T48" s="174">
        <f t="shared" si="15"/>
        <v>0</v>
      </c>
      <c r="U48" s="174">
        <f t="shared" si="15"/>
        <v>0</v>
      </c>
      <c r="V48" s="174">
        <f t="shared" si="15"/>
        <v>0</v>
      </c>
      <c r="W48" s="174">
        <f t="shared" si="15"/>
        <v>0</v>
      </c>
      <c r="X48" s="159">
        <f t="shared" si="15"/>
        <v>50</v>
      </c>
      <c r="Y48" s="159">
        <f t="shared" si="15"/>
        <v>0</v>
      </c>
      <c r="Z48" s="159">
        <f t="shared" si="15"/>
        <v>0</v>
      </c>
      <c r="AA48" s="159">
        <f t="shared" si="15"/>
        <v>0</v>
      </c>
      <c r="AB48" s="159">
        <f t="shared" si="15"/>
        <v>0</v>
      </c>
      <c r="AC48" s="490"/>
      <c r="AD48" s="491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59"/>
      <c r="BA48" s="159"/>
      <c r="BB48" s="159"/>
      <c r="BC48" s="159"/>
      <c r="BD48" s="159"/>
      <c r="BE48" s="217">
        <f>BE44+BE46+BE47</f>
        <v>788</v>
      </c>
    </row>
  </sheetData>
  <sheetProtection/>
  <mergeCells count="114">
    <mergeCell ref="B46:D46"/>
    <mergeCell ref="B47:D47"/>
    <mergeCell ref="B48:D48"/>
    <mergeCell ref="AC48:AD48"/>
    <mergeCell ref="J2:L2"/>
    <mergeCell ref="AB44:AB45"/>
    <mergeCell ref="AC44:AC45"/>
    <mergeCell ref="AD44:AD45"/>
    <mergeCell ref="P44:P45"/>
    <mergeCell ref="AZ44:AZ45"/>
    <mergeCell ref="BA44:BA45"/>
    <mergeCell ref="BB44:BB45"/>
    <mergeCell ref="BC44:BC45"/>
    <mergeCell ref="BD44:BD45"/>
    <mergeCell ref="BE44:BE45"/>
    <mergeCell ref="AT44:AT45"/>
    <mergeCell ref="AU44:AU45"/>
    <mergeCell ref="AV44:AV45"/>
    <mergeCell ref="AW44:AW45"/>
    <mergeCell ref="AX44:AX45"/>
    <mergeCell ref="AY44:AY45"/>
    <mergeCell ref="AN44:AN45"/>
    <mergeCell ref="AO44:AO45"/>
    <mergeCell ref="AP44:AP45"/>
    <mergeCell ref="AQ44:AQ45"/>
    <mergeCell ref="AR44:AR45"/>
    <mergeCell ref="AS44:AS45"/>
    <mergeCell ref="AH44:AH45"/>
    <mergeCell ref="AI44:AI45"/>
    <mergeCell ref="AJ44:AJ45"/>
    <mergeCell ref="AK44:AK45"/>
    <mergeCell ref="AL44:AL45"/>
    <mergeCell ref="AM44:AM45"/>
    <mergeCell ref="AE44:AE45"/>
    <mergeCell ref="AF44:AF45"/>
    <mergeCell ref="AG44:AG45"/>
    <mergeCell ref="V44:V45"/>
    <mergeCell ref="W44:W45"/>
    <mergeCell ref="X44:X45"/>
    <mergeCell ref="Y44:Y45"/>
    <mergeCell ref="Z44:Z45"/>
    <mergeCell ref="AA44:AA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B44:D44"/>
    <mergeCell ref="E44:E45"/>
    <mergeCell ref="F44:F45"/>
    <mergeCell ref="G44:G45"/>
    <mergeCell ref="H44:H45"/>
    <mergeCell ref="I44:I45"/>
    <mergeCell ref="B45:D45"/>
    <mergeCell ref="Y43:AB43"/>
    <mergeCell ref="AC43:AD43"/>
    <mergeCell ref="B37:B38"/>
    <mergeCell ref="C37:C38"/>
    <mergeCell ref="B39:B40"/>
    <mergeCell ref="C39:C40"/>
    <mergeCell ref="B30:B31"/>
    <mergeCell ref="C30:C31"/>
    <mergeCell ref="B32:B33"/>
    <mergeCell ref="C32:C33"/>
    <mergeCell ref="B34:B35"/>
    <mergeCell ref="C34:C35"/>
    <mergeCell ref="B23:B24"/>
    <mergeCell ref="C23:C24"/>
    <mergeCell ref="B25:B26"/>
    <mergeCell ref="C25:C26"/>
    <mergeCell ref="B27:B28"/>
    <mergeCell ref="C27:C28"/>
    <mergeCell ref="C15:C16"/>
    <mergeCell ref="B17:B18"/>
    <mergeCell ref="C17:C18"/>
    <mergeCell ref="B19:B20"/>
    <mergeCell ref="C19:C20"/>
    <mergeCell ref="B21:B22"/>
    <mergeCell ref="C21:C22"/>
    <mergeCell ref="A7:A48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AN2:AQ2"/>
    <mergeCell ref="AE2:AH2"/>
    <mergeCell ref="AW2:AZ2"/>
    <mergeCell ref="BA2:BD2"/>
    <mergeCell ref="BE2:BE6"/>
    <mergeCell ref="E3:BD3"/>
    <mergeCell ref="A5:BD5"/>
    <mergeCell ref="S2:U2"/>
    <mergeCell ref="W2:Z2"/>
    <mergeCell ref="AS2:AU2"/>
    <mergeCell ref="A1:BE1"/>
    <mergeCell ref="A2:A4"/>
    <mergeCell ref="B2:B4"/>
    <mergeCell ref="C2:C4"/>
    <mergeCell ref="D2:D4"/>
    <mergeCell ref="E2:H2"/>
    <mergeCell ref="N2:Q2"/>
    <mergeCell ref="AA2:AD2"/>
    <mergeCell ref="AJ2:AL2"/>
  </mergeCells>
  <hyperlinks>
    <hyperlink ref="BE2" r:id="rId1" display="_ftn1"/>
  </hyperlinks>
  <printOptions/>
  <pageMargins left="0" right="0" top="0" bottom="0" header="0" footer="0"/>
  <pageSetup fitToHeight="1" fitToWidth="1" horizontalDpi="300" verticalDpi="300" orientation="landscape" paperSize="9" scale="46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8"/>
  <sheetViews>
    <sheetView zoomScale="60" zoomScaleNormal="60" zoomScalePageLayoutView="0" workbookViewId="0" topLeftCell="A1">
      <selection activeCell="E10" sqref="E10:Q10"/>
    </sheetView>
  </sheetViews>
  <sheetFormatPr defaultColWidth="9.140625" defaultRowHeight="15"/>
  <cols>
    <col min="1" max="1" width="5.8515625" style="0" customWidth="1"/>
    <col min="2" max="2" width="14.421875" style="0" customWidth="1"/>
    <col min="3" max="3" width="42.57421875" style="0" customWidth="1"/>
    <col min="4" max="4" width="11.421875" style="0" customWidth="1"/>
    <col min="5" max="17" width="4.00390625" style="0" customWidth="1"/>
    <col min="18" max="18" width="6.00390625" style="13" customWidth="1"/>
    <col min="19" max="19" width="5.421875" style="13" customWidth="1"/>
    <col min="20" max="23" width="4.00390625" style="13" customWidth="1"/>
    <col min="24" max="28" width="4.00390625" style="0" customWidth="1"/>
    <col min="29" max="41" width="4.00390625" style="13" customWidth="1"/>
    <col min="42" max="51" width="3.28125" style="13" customWidth="1"/>
    <col min="52" max="56" width="3.421875" style="0" customWidth="1"/>
    <col min="57" max="57" width="12.28125" style="67" customWidth="1"/>
    <col min="58" max="58" width="9.140625" style="110" customWidth="1"/>
    <col min="59" max="74" width="9.140625" style="268" customWidth="1"/>
  </cols>
  <sheetData>
    <row r="1" spans="1:57" ht="83.25" customHeight="1" thickBot="1">
      <c r="A1" s="343" t="s">
        <v>162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5"/>
    </row>
    <row r="2" spans="1:57" ht="84.75" customHeight="1" thickBot="1">
      <c r="A2" s="303" t="s">
        <v>0</v>
      </c>
      <c r="B2" s="303" t="s">
        <v>1</v>
      </c>
      <c r="C2" s="303" t="s">
        <v>2</v>
      </c>
      <c r="D2" s="303" t="s">
        <v>3</v>
      </c>
      <c r="E2" s="297" t="s">
        <v>4</v>
      </c>
      <c r="F2" s="298"/>
      <c r="G2" s="298"/>
      <c r="H2" s="299"/>
      <c r="I2" s="285" t="s">
        <v>152</v>
      </c>
      <c r="J2" s="297" t="s">
        <v>5</v>
      </c>
      <c r="K2" s="298"/>
      <c r="L2" s="298"/>
      <c r="M2" s="285" t="s">
        <v>153</v>
      </c>
      <c r="N2" s="297" t="s">
        <v>6</v>
      </c>
      <c r="O2" s="298"/>
      <c r="P2" s="298"/>
      <c r="Q2" s="299"/>
      <c r="R2" s="285" t="s">
        <v>154</v>
      </c>
      <c r="S2" s="298" t="s">
        <v>7</v>
      </c>
      <c r="T2" s="298"/>
      <c r="U2" s="299"/>
      <c r="V2" s="285" t="s">
        <v>155</v>
      </c>
      <c r="W2" s="297" t="s">
        <v>8</v>
      </c>
      <c r="X2" s="298"/>
      <c r="Y2" s="298"/>
      <c r="Z2" s="299"/>
      <c r="AA2" s="297" t="s">
        <v>9</v>
      </c>
      <c r="AB2" s="298"/>
      <c r="AC2" s="298"/>
      <c r="AD2" s="299"/>
      <c r="AE2" s="297" t="s">
        <v>10</v>
      </c>
      <c r="AF2" s="298"/>
      <c r="AG2" s="298"/>
      <c r="AH2" s="299"/>
      <c r="AI2" s="285" t="s">
        <v>156</v>
      </c>
      <c r="AJ2" s="297" t="s">
        <v>11</v>
      </c>
      <c r="AK2" s="298"/>
      <c r="AL2" s="299"/>
      <c r="AM2" s="285" t="s">
        <v>157</v>
      </c>
      <c r="AN2" s="297" t="s">
        <v>12</v>
      </c>
      <c r="AO2" s="298"/>
      <c r="AP2" s="298"/>
      <c r="AQ2" s="299"/>
      <c r="AR2" s="285" t="s">
        <v>158</v>
      </c>
      <c r="AS2" s="297" t="s">
        <v>13</v>
      </c>
      <c r="AT2" s="298"/>
      <c r="AU2" s="299"/>
      <c r="AV2" s="285" t="s">
        <v>159</v>
      </c>
      <c r="AW2" s="297" t="s">
        <v>14</v>
      </c>
      <c r="AX2" s="298"/>
      <c r="AY2" s="298"/>
      <c r="AZ2" s="299"/>
      <c r="BA2" s="297" t="s">
        <v>15</v>
      </c>
      <c r="BB2" s="298"/>
      <c r="BC2" s="298"/>
      <c r="BD2" s="299"/>
      <c r="BE2" s="349" t="s">
        <v>16</v>
      </c>
    </row>
    <row r="3" spans="1:57" ht="19.5" thickBot="1">
      <c r="A3" s="304"/>
      <c r="B3" s="304"/>
      <c r="C3" s="304"/>
      <c r="D3" s="304"/>
      <c r="E3" s="300" t="s">
        <v>17</v>
      </c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2"/>
      <c r="BE3" s="350"/>
    </row>
    <row r="4" spans="1:57" ht="30.75" customHeight="1" thickBot="1">
      <c r="A4" s="305"/>
      <c r="B4" s="305"/>
      <c r="C4" s="305"/>
      <c r="D4" s="305"/>
      <c r="E4" s="92">
        <v>36</v>
      </c>
      <c r="F4" s="92">
        <v>37</v>
      </c>
      <c r="G4" s="92">
        <v>38</v>
      </c>
      <c r="H4" s="92">
        <v>39</v>
      </c>
      <c r="I4" s="92">
        <v>40</v>
      </c>
      <c r="J4" s="92">
        <v>41</v>
      </c>
      <c r="K4" s="92">
        <v>42</v>
      </c>
      <c r="L4" s="93">
        <v>43</v>
      </c>
      <c r="M4" s="93">
        <v>44</v>
      </c>
      <c r="N4" s="93">
        <v>45</v>
      </c>
      <c r="O4" s="93">
        <v>46</v>
      </c>
      <c r="P4" s="93">
        <v>47</v>
      </c>
      <c r="Q4" s="93">
        <v>48</v>
      </c>
      <c r="R4" s="93">
        <v>49</v>
      </c>
      <c r="S4" s="93">
        <v>50</v>
      </c>
      <c r="T4" s="93">
        <v>51</v>
      </c>
      <c r="U4" s="93">
        <v>52</v>
      </c>
      <c r="V4" s="94">
        <v>1</v>
      </c>
      <c r="W4" s="94">
        <v>2</v>
      </c>
      <c r="X4" s="94">
        <v>3</v>
      </c>
      <c r="Y4" s="94">
        <v>4</v>
      </c>
      <c r="Z4" s="94">
        <v>5</v>
      </c>
      <c r="AA4" s="94">
        <v>6</v>
      </c>
      <c r="AB4" s="94">
        <v>7</v>
      </c>
      <c r="AC4" s="94">
        <v>8</v>
      </c>
      <c r="AD4" s="94">
        <v>9</v>
      </c>
      <c r="AE4" s="93">
        <v>10</v>
      </c>
      <c r="AF4" s="93">
        <v>11</v>
      </c>
      <c r="AG4" s="93">
        <v>12</v>
      </c>
      <c r="AH4" s="93">
        <v>13</v>
      </c>
      <c r="AI4" s="93">
        <v>14</v>
      </c>
      <c r="AJ4" s="93">
        <v>15</v>
      </c>
      <c r="AK4" s="93">
        <v>16</v>
      </c>
      <c r="AL4" s="93">
        <v>17</v>
      </c>
      <c r="AM4" s="93">
        <v>18</v>
      </c>
      <c r="AN4" s="93">
        <v>19</v>
      </c>
      <c r="AO4" s="93">
        <v>20</v>
      </c>
      <c r="AP4" s="93">
        <v>21</v>
      </c>
      <c r="AQ4" s="93">
        <v>22</v>
      </c>
      <c r="AR4" s="93">
        <v>23</v>
      </c>
      <c r="AS4" s="93">
        <v>24</v>
      </c>
      <c r="AT4" s="95">
        <v>25</v>
      </c>
      <c r="AU4" s="95">
        <v>26</v>
      </c>
      <c r="AV4" s="93">
        <v>27</v>
      </c>
      <c r="AW4" s="93">
        <v>28</v>
      </c>
      <c r="AX4" s="93">
        <v>29</v>
      </c>
      <c r="AY4" s="93">
        <v>30</v>
      </c>
      <c r="AZ4" s="93">
        <v>31</v>
      </c>
      <c r="BA4" s="93">
        <v>32</v>
      </c>
      <c r="BB4" s="93">
        <v>33</v>
      </c>
      <c r="BC4" s="93">
        <v>34</v>
      </c>
      <c r="BD4" s="93">
        <v>35</v>
      </c>
      <c r="BE4" s="350"/>
    </row>
    <row r="5" spans="1:57" ht="19.5" thickBot="1">
      <c r="A5" s="300" t="s">
        <v>18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2"/>
      <c r="BE5" s="350"/>
    </row>
    <row r="6" spans="1:57" ht="21.75" customHeight="1" thickBot="1">
      <c r="A6" s="70"/>
      <c r="B6" s="15"/>
      <c r="C6" s="15"/>
      <c r="D6" s="15"/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92">
        <v>7</v>
      </c>
      <c r="L6" s="92">
        <v>8</v>
      </c>
      <c r="M6" s="92">
        <v>9</v>
      </c>
      <c r="N6" s="92">
        <v>10</v>
      </c>
      <c r="O6" s="92">
        <v>11</v>
      </c>
      <c r="P6" s="92">
        <v>12</v>
      </c>
      <c r="Q6" s="92">
        <v>13</v>
      </c>
      <c r="R6" s="92">
        <v>14</v>
      </c>
      <c r="S6" s="92">
        <v>15</v>
      </c>
      <c r="T6" s="92">
        <v>16</v>
      </c>
      <c r="U6" s="92">
        <v>17</v>
      </c>
      <c r="V6" s="92">
        <v>18</v>
      </c>
      <c r="W6" s="92">
        <v>19</v>
      </c>
      <c r="X6" s="92">
        <v>20</v>
      </c>
      <c r="Y6" s="92">
        <v>21</v>
      </c>
      <c r="Z6" s="92">
        <v>22</v>
      </c>
      <c r="AA6" s="92">
        <v>23</v>
      </c>
      <c r="AB6" s="92">
        <v>24</v>
      </c>
      <c r="AC6" s="92">
        <v>25</v>
      </c>
      <c r="AD6" s="92">
        <v>26</v>
      </c>
      <c r="AE6" s="92">
        <v>27</v>
      </c>
      <c r="AF6" s="92">
        <v>28</v>
      </c>
      <c r="AG6" s="92">
        <v>29</v>
      </c>
      <c r="AH6" s="92">
        <v>30</v>
      </c>
      <c r="AI6" s="92">
        <v>31</v>
      </c>
      <c r="AJ6" s="92">
        <v>32</v>
      </c>
      <c r="AK6" s="92">
        <v>33</v>
      </c>
      <c r="AL6" s="92">
        <v>34</v>
      </c>
      <c r="AM6" s="92">
        <v>35</v>
      </c>
      <c r="AN6" s="92">
        <v>36</v>
      </c>
      <c r="AO6" s="92">
        <v>37</v>
      </c>
      <c r="AP6" s="92">
        <v>38</v>
      </c>
      <c r="AQ6" s="92">
        <v>39</v>
      </c>
      <c r="AR6" s="92">
        <v>40</v>
      </c>
      <c r="AS6" s="92">
        <v>41</v>
      </c>
      <c r="AT6" s="96">
        <v>42</v>
      </c>
      <c r="AU6" s="96">
        <v>43</v>
      </c>
      <c r="AV6" s="92">
        <v>44</v>
      </c>
      <c r="AW6" s="92">
        <v>45</v>
      </c>
      <c r="AX6" s="92">
        <v>46</v>
      </c>
      <c r="AY6" s="92">
        <v>47</v>
      </c>
      <c r="AZ6" s="92">
        <v>48</v>
      </c>
      <c r="BA6" s="92">
        <v>49</v>
      </c>
      <c r="BB6" s="92">
        <v>50</v>
      </c>
      <c r="BC6" s="92">
        <v>51</v>
      </c>
      <c r="BD6" s="92">
        <v>52</v>
      </c>
      <c r="BE6" s="351"/>
    </row>
    <row r="7" spans="1:74" s="9" customFormat="1" ht="26.25" customHeight="1" thickBot="1">
      <c r="A7" s="346" t="s">
        <v>112</v>
      </c>
      <c r="B7" s="356" t="s">
        <v>19</v>
      </c>
      <c r="C7" s="416" t="s">
        <v>135</v>
      </c>
      <c r="D7" s="97" t="s">
        <v>20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>
        <f>SUM(E7:BD7)</f>
        <v>0</v>
      </c>
      <c r="BF7" s="110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</row>
    <row r="8" spans="1:74" s="9" customFormat="1" ht="22.5" customHeight="1" thickBot="1">
      <c r="A8" s="347"/>
      <c r="B8" s="357"/>
      <c r="C8" s="417"/>
      <c r="D8" s="97" t="s">
        <v>22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>
        <f>SUM(E8:BD8)</f>
        <v>0</v>
      </c>
      <c r="BF8" s="110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</row>
    <row r="9" spans="1:57" ht="20.25" customHeight="1" thickBot="1">
      <c r="A9" s="347"/>
      <c r="B9" s="325" t="s">
        <v>28</v>
      </c>
      <c r="C9" s="464" t="s">
        <v>58</v>
      </c>
      <c r="D9" s="99" t="s">
        <v>20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 t="s">
        <v>128</v>
      </c>
      <c r="R9" s="241"/>
      <c r="S9" s="177"/>
      <c r="T9" s="245"/>
      <c r="U9" s="245"/>
      <c r="V9" s="245"/>
      <c r="W9" s="245"/>
      <c r="X9" s="246"/>
      <c r="Y9" s="163"/>
      <c r="Z9" s="163"/>
      <c r="AA9" s="163"/>
      <c r="AB9" s="163"/>
      <c r="AC9" s="178"/>
      <c r="AD9" s="178"/>
      <c r="AE9" s="201"/>
      <c r="AF9" s="201"/>
      <c r="AG9" s="201"/>
      <c r="AH9" s="201"/>
      <c r="AI9" s="201"/>
      <c r="AJ9" s="201"/>
      <c r="AK9" s="201"/>
      <c r="AL9" s="178"/>
      <c r="AM9" s="201"/>
      <c r="AN9" s="201"/>
      <c r="AO9" s="201"/>
      <c r="AP9" s="201"/>
      <c r="AQ9" s="201"/>
      <c r="AR9" s="201"/>
      <c r="AS9" s="201"/>
      <c r="AT9" s="201"/>
      <c r="AU9" s="201"/>
      <c r="AV9" s="183"/>
      <c r="AW9" s="183"/>
      <c r="AX9" s="183"/>
      <c r="AY9" s="183"/>
      <c r="AZ9" s="202"/>
      <c r="BA9" s="202"/>
      <c r="BB9" s="202"/>
      <c r="BC9" s="202"/>
      <c r="BD9" s="202"/>
      <c r="BE9" s="163">
        <f>SUM(E9:BD9)</f>
        <v>0</v>
      </c>
    </row>
    <row r="10" spans="1:57" ht="20.25" customHeight="1" thickBot="1">
      <c r="A10" s="347"/>
      <c r="B10" s="338"/>
      <c r="C10" s="465"/>
      <c r="D10" s="99" t="s">
        <v>22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241"/>
      <c r="S10" s="177"/>
      <c r="T10" s="245"/>
      <c r="U10" s="245"/>
      <c r="V10" s="245"/>
      <c r="W10" s="245"/>
      <c r="X10" s="246"/>
      <c r="Y10" s="163"/>
      <c r="Z10" s="163"/>
      <c r="AA10" s="163"/>
      <c r="AB10" s="163"/>
      <c r="AC10" s="178"/>
      <c r="AD10" s="178"/>
      <c r="AE10" s="201"/>
      <c r="AF10" s="201"/>
      <c r="AG10" s="201"/>
      <c r="AH10" s="201"/>
      <c r="AI10" s="201"/>
      <c r="AJ10" s="201"/>
      <c r="AK10" s="201"/>
      <c r="AL10" s="178"/>
      <c r="AM10" s="201"/>
      <c r="AN10" s="201"/>
      <c r="AO10" s="201"/>
      <c r="AP10" s="201"/>
      <c r="AQ10" s="201"/>
      <c r="AR10" s="201"/>
      <c r="AS10" s="201"/>
      <c r="AT10" s="201"/>
      <c r="AU10" s="201"/>
      <c r="AV10" s="183"/>
      <c r="AW10" s="183"/>
      <c r="AX10" s="183"/>
      <c r="AY10" s="183"/>
      <c r="AZ10" s="202"/>
      <c r="BA10" s="202"/>
      <c r="BB10" s="202"/>
      <c r="BC10" s="202"/>
      <c r="BD10" s="202"/>
      <c r="BE10" s="163">
        <f>SUM(E10:BD10)</f>
        <v>0</v>
      </c>
    </row>
    <row r="11" spans="1:57" ht="20.25" customHeight="1" thickBot="1">
      <c r="A11" s="347"/>
      <c r="B11" s="325" t="s">
        <v>28</v>
      </c>
      <c r="C11" s="464" t="s">
        <v>29</v>
      </c>
      <c r="D11" s="99" t="s">
        <v>20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 t="s">
        <v>128</v>
      </c>
      <c r="R11" s="241"/>
      <c r="S11" s="177"/>
      <c r="T11" s="245"/>
      <c r="U11" s="245"/>
      <c r="V11" s="245"/>
      <c r="W11" s="245"/>
      <c r="X11" s="246"/>
      <c r="Y11" s="163"/>
      <c r="Z11" s="163"/>
      <c r="AA11" s="163"/>
      <c r="AB11" s="163"/>
      <c r="AC11" s="178"/>
      <c r="AD11" s="178"/>
      <c r="AE11" s="201"/>
      <c r="AF11" s="201"/>
      <c r="AG11" s="201"/>
      <c r="AH11" s="201"/>
      <c r="AI11" s="201"/>
      <c r="AJ11" s="201"/>
      <c r="AK11" s="201"/>
      <c r="AL11" s="178"/>
      <c r="AM11" s="201"/>
      <c r="AN11" s="201"/>
      <c r="AO11" s="201"/>
      <c r="AP11" s="201"/>
      <c r="AQ11" s="201"/>
      <c r="AR11" s="201"/>
      <c r="AS11" s="201"/>
      <c r="AT11" s="201"/>
      <c r="AU11" s="183"/>
      <c r="AV11" s="183"/>
      <c r="AW11" s="183"/>
      <c r="AX11" s="183"/>
      <c r="AY11" s="183"/>
      <c r="AZ11" s="202"/>
      <c r="BA11" s="202"/>
      <c r="BB11" s="202"/>
      <c r="BC11" s="202"/>
      <c r="BD11" s="202"/>
      <c r="BE11" s="163">
        <f>SUM(E11:BD11)</f>
        <v>0</v>
      </c>
    </row>
    <row r="12" spans="1:57" ht="20.25" customHeight="1" thickBot="1">
      <c r="A12" s="347"/>
      <c r="B12" s="338"/>
      <c r="C12" s="465"/>
      <c r="D12" s="99" t="s">
        <v>22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241"/>
      <c r="S12" s="177"/>
      <c r="T12" s="245"/>
      <c r="U12" s="245"/>
      <c r="V12" s="245"/>
      <c r="W12" s="245"/>
      <c r="X12" s="247"/>
      <c r="Y12" s="166"/>
      <c r="Z12" s="166"/>
      <c r="AA12" s="166"/>
      <c r="AB12" s="166"/>
      <c r="AC12" s="179"/>
      <c r="AD12" s="179"/>
      <c r="AE12" s="183"/>
      <c r="AF12" s="183"/>
      <c r="AG12" s="183"/>
      <c r="AH12" s="183"/>
      <c r="AI12" s="183"/>
      <c r="AJ12" s="183"/>
      <c r="AK12" s="183"/>
      <c r="AL12" s="179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202"/>
      <c r="BA12" s="202"/>
      <c r="BB12" s="202"/>
      <c r="BC12" s="202"/>
      <c r="BD12" s="202"/>
      <c r="BE12" s="163">
        <f>SUM(D12:BD12)</f>
        <v>0</v>
      </c>
    </row>
    <row r="13" spans="1:57" ht="20.25" customHeight="1" thickBot="1">
      <c r="A13" s="347"/>
      <c r="B13" s="325" t="s">
        <v>118</v>
      </c>
      <c r="C13" s="464" t="s">
        <v>119</v>
      </c>
      <c r="D13" s="99" t="s">
        <v>20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 t="s">
        <v>128</v>
      </c>
      <c r="R13" s="241"/>
      <c r="S13" s="177"/>
      <c r="T13" s="245"/>
      <c r="U13" s="245"/>
      <c r="V13" s="245"/>
      <c r="W13" s="245"/>
      <c r="X13" s="247"/>
      <c r="Y13" s="166"/>
      <c r="Z13" s="166"/>
      <c r="AA13" s="166"/>
      <c r="AB13" s="166"/>
      <c r="AC13" s="179"/>
      <c r="AD13" s="179"/>
      <c r="AE13" s="183"/>
      <c r="AF13" s="183"/>
      <c r="AG13" s="183"/>
      <c r="AH13" s="183"/>
      <c r="AI13" s="183"/>
      <c r="AJ13" s="183"/>
      <c r="AK13" s="183"/>
      <c r="AL13" s="179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202"/>
      <c r="BA13" s="202"/>
      <c r="BB13" s="202"/>
      <c r="BC13" s="202"/>
      <c r="BD13" s="202"/>
      <c r="BE13" s="163">
        <f>SUM(D13:BD13)</f>
        <v>0</v>
      </c>
    </row>
    <row r="14" spans="1:57" ht="20.25" customHeight="1" thickBot="1">
      <c r="A14" s="347"/>
      <c r="B14" s="338"/>
      <c r="C14" s="465"/>
      <c r="D14" s="99" t="s">
        <v>22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41"/>
      <c r="S14" s="177"/>
      <c r="T14" s="245"/>
      <c r="U14" s="245"/>
      <c r="V14" s="245"/>
      <c r="W14" s="245"/>
      <c r="X14" s="247"/>
      <c r="Y14" s="166"/>
      <c r="Z14" s="166"/>
      <c r="AA14" s="166"/>
      <c r="AB14" s="166"/>
      <c r="AC14" s="179"/>
      <c r="AD14" s="179"/>
      <c r="AE14" s="183"/>
      <c r="AF14" s="183"/>
      <c r="AG14" s="183"/>
      <c r="AH14" s="183"/>
      <c r="AI14" s="183"/>
      <c r="AJ14" s="183"/>
      <c r="AK14" s="183"/>
      <c r="AL14" s="179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202"/>
      <c r="BA14" s="202"/>
      <c r="BB14" s="202"/>
      <c r="BC14" s="202"/>
      <c r="BD14" s="202"/>
      <c r="BE14" s="163">
        <f>SUM(D14:BD14)</f>
        <v>0</v>
      </c>
    </row>
    <row r="15" spans="1:57" ht="21.75" customHeight="1" thickBot="1">
      <c r="A15" s="347"/>
      <c r="B15" s="356" t="s">
        <v>35</v>
      </c>
      <c r="C15" s="416" t="s">
        <v>36</v>
      </c>
      <c r="D15" s="98" t="s">
        <v>20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76"/>
      <c r="T15" s="176"/>
      <c r="U15" s="176"/>
      <c r="V15" s="176"/>
      <c r="W15" s="176"/>
      <c r="X15" s="246"/>
      <c r="Y15" s="162"/>
      <c r="Z15" s="162"/>
      <c r="AA15" s="162"/>
      <c r="AB15" s="162"/>
      <c r="AC15" s="176"/>
      <c r="AD15" s="176"/>
      <c r="AE15" s="176"/>
      <c r="AF15" s="176"/>
      <c r="AG15" s="176"/>
      <c r="AH15" s="176"/>
      <c r="AI15" s="162"/>
      <c r="AJ15" s="162"/>
      <c r="AK15" s="162"/>
      <c r="AL15" s="162"/>
      <c r="AM15" s="162"/>
      <c r="AN15" s="176"/>
      <c r="AO15" s="176"/>
      <c r="AP15" s="176"/>
      <c r="AQ15" s="176"/>
      <c r="AR15" s="176"/>
      <c r="AS15" s="176"/>
      <c r="AT15" s="162"/>
      <c r="AU15" s="162"/>
      <c r="AV15" s="162"/>
      <c r="AW15" s="162"/>
      <c r="AX15" s="162"/>
      <c r="AY15" s="176"/>
      <c r="AZ15" s="176"/>
      <c r="BA15" s="162"/>
      <c r="BB15" s="162"/>
      <c r="BC15" s="176"/>
      <c r="BD15" s="176"/>
      <c r="BE15" s="170">
        <f>SUM(E15:BD15)</f>
        <v>0</v>
      </c>
    </row>
    <row r="16" spans="1:57" ht="21.75" customHeight="1" thickBot="1">
      <c r="A16" s="347"/>
      <c r="B16" s="357"/>
      <c r="C16" s="417"/>
      <c r="D16" s="98" t="s">
        <v>22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76"/>
      <c r="S16" s="176"/>
      <c r="T16" s="176"/>
      <c r="U16" s="176"/>
      <c r="V16" s="176"/>
      <c r="W16" s="176"/>
      <c r="X16" s="246"/>
      <c r="Y16" s="162"/>
      <c r="Z16" s="162"/>
      <c r="AA16" s="162"/>
      <c r="AB16" s="162"/>
      <c r="AC16" s="176"/>
      <c r="AD16" s="176"/>
      <c r="AE16" s="176"/>
      <c r="AF16" s="176"/>
      <c r="AG16" s="176"/>
      <c r="AH16" s="176"/>
      <c r="AI16" s="162"/>
      <c r="AJ16" s="162"/>
      <c r="AK16" s="162"/>
      <c r="AL16" s="162"/>
      <c r="AM16" s="162"/>
      <c r="AN16" s="176"/>
      <c r="AO16" s="176"/>
      <c r="AP16" s="176"/>
      <c r="AQ16" s="176"/>
      <c r="AR16" s="176"/>
      <c r="AS16" s="176"/>
      <c r="AT16" s="162"/>
      <c r="AU16" s="162"/>
      <c r="AV16" s="162"/>
      <c r="AW16" s="162"/>
      <c r="AX16" s="162"/>
      <c r="AY16" s="176"/>
      <c r="AZ16" s="176"/>
      <c r="BA16" s="162"/>
      <c r="BB16" s="162"/>
      <c r="BC16" s="176"/>
      <c r="BD16" s="176"/>
      <c r="BE16" s="170">
        <f>SUM(E16:BD16)</f>
        <v>0</v>
      </c>
    </row>
    <row r="17" spans="1:74" s="9" customFormat="1" ht="21.75" customHeight="1" thickBot="1">
      <c r="A17" s="347"/>
      <c r="B17" s="331" t="s">
        <v>37</v>
      </c>
      <c r="C17" s="466" t="s">
        <v>38</v>
      </c>
      <c r="D17" s="101" t="s">
        <v>20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203"/>
      <c r="S17" s="203"/>
      <c r="T17" s="203"/>
      <c r="U17" s="203"/>
      <c r="V17" s="203"/>
      <c r="W17" s="203"/>
      <c r="X17" s="246"/>
      <c r="Y17" s="170"/>
      <c r="Z17" s="170"/>
      <c r="AA17" s="170"/>
      <c r="AB17" s="170"/>
      <c r="AC17" s="170"/>
      <c r="AD17" s="170"/>
      <c r="AE17" s="203"/>
      <c r="AF17" s="203"/>
      <c r="AG17" s="203"/>
      <c r="AH17" s="203"/>
      <c r="AI17" s="170"/>
      <c r="AJ17" s="170"/>
      <c r="AK17" s="170"/>
      <c r="AL17" s="170"/>
      <c r="AM17" s="170"/>
      <c r="AN17" s="170"/>
      <c r="AO17" s="170"/>
      <c r="AP17" s="203"/>
      <c r="AQ17" s="203"/>
      <c r="AR17" s="203"/>
      <c r="AS17" s="203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>
        <f>SUM(E17:BD17)</f>
        <v>0</v>
      </c>
      <c r="BF17" s="110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</row>
    <row r="18" spans="1:74" s="9" customFormat="1" ht="21.75" customHeight="1" thickBot="1">
      <c r="A18" s="347"/>
      <c r="B18" s="332"/>
      <c r="C18" s="467"/>
      <c r="D18" s="101" t="s">
        <v>22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203"/>
      <c r="S18" s="203"/>
      <c r="T18" s="203"/>
      <c r="U18" s="203"/>
      <c r="V18" s="203"/>
      <c r="W18" s="203"/>
      <c r="X18" s="246"/>
      <c r="Y18" s="170"/>
      <c r="Z18" s="170"/>
      <c r="AA18" s="170"/>
      <c r="AB18" s="170"/>
      <c r="AC18" s="170"/>
      <c r="AD18" s="170"/>
      <c r="AE18" s="203"/>
      <c r="AF18" s="203"/>
      <c r="AG18" s="203"/>
      <c r="AH18" s="203"/>
      <c r="AI18" s="170"/>
      <c r="AJ18" s="170"/>
      <c r="AK18" s="170"/>
      <c r="AL18" s="170"/>
      <c r="AM18" s="170"/>
      <c r="AN18" s="170"/>
      <c r="AO18" s="170"/>
      <c r="AP18" s="203"/>
      <c r="AQ18" s="203"/>
      <c r="AR18" s="203"/>
      <c r="AS18" s="203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>
        <f>SUM(E18:BD18)</f>
        <v>0</v>
      </c>
      <c r="BF18" s="110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</row>
    <row r="19" spans="1:57" ht="21.75" customHeight="1" thickBot="1">
      <c r="A19" s="347"/>
      <c r="B19" s="326" t="s">
        <v>93</v>
      </c>
      <c r="C19" s="464" t="s">
        <v>43</v>
      </c>
      <c r="D19" s="99" t="s">
        <v>20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 t="s">
        <v>128</v>
      </c>
      <c r="R19" s="241"/>
      <c r="S19" s="177"/>
      <c r="T19" s="245"/>
      <c r="U19" s="245"/>
      <c r="V19" s="245"/>
      <c r="W19" s="245"/>
      <c r="X19" s="246"/>
      <c r="Y19" s="204"/>
      <c r="Z19" s="204"/>
      <c r="AA19" s="204"/>
      <c r="AB19" s="204"/>
      <c r="AC19" s="201"/>
      <c r="AD19" s="201"/>
      <c r="AE19" s="201"/>
      <c r="AF19" s="201"/>
      <c r="AG19" s="201"/>
      <c r="AH19" s="201"/>
      <c r="AI19" s="201"/>
      <c r="AJ19" s="201"/>
      <c r="AK19" s="201"/>
      <c r="AL19" s="178"/>
      <c r="AM19" s="201"/>
      <c r="AN19" s="201"/>
      <c r="AO19" s="201"/>
      <c r="AP19" s="201"/>
      <c r="AQ19" s="201"/>
      <c r="AR19" s="201"/>
      <c r="AS19" s="201"/>
      <c r="AT19" s="201"/>
      <c r="AU19" s="183"/>
      <c r="AV19" s="183"/>
      <c r="AW19" s="183"/>
      <c r="AX19" s="183"/>
      <c r="AY19" s="183"/>
      <c r="AZ19" s="202"/>
      <c r="BA19" s="202"/>
      <c r="BB19" s="202"/>
      <c r="BC19" s="202"/>
      <c r="BD19" s="202"/>
      <c r="BE19" s="163">
        <f>SUM(D19:BD19)</f>
        <v>0</v>
      </c>
    </row>
    <row r="20" spans="1:57" ht="21.75" customHeight="1" thickBot="1">
      <c r="A20" s="347"/>
      <c r="B20" s="338"/>
      <c r="C20" s="465"/>
      <c r="D20" s="99" t="s">
        <v>22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241"/>
      <c r="S20" s="177"/>
      <c r="T20" s="245"/>
      <c r="U20" s="245"/>
      <c r="V20" s="245"/>
      <c r="W20" s="245"/>
      <c r="X20" s="246"/>
      <c r="Y20" s="204"/>
      <c r="Z20" s="204"/>
      <c r="AA20" s="204"/>
      <c r="AB20" s="204"/>
      <c r="AC20" s="201"/>
      <c r="AD20" s="201"/>
      <c r="AE20" s="201"/>
      <c r="AF20" s="201"/>
      <c r="AG20" s="201"/>
      <c r="AH20" s="201"/>
      <c r="AI20" s="201"/>
      <c r="AJ20" s="201"/>
      <c r="AK20" s="201"/>
      <c r="AL20" s="178"/>
      <c r="AM20" s="201"/>
      <c r="AN20" s="201"/>
      <c r="AO20" s="201"/>
      <c r="AP20" s="201"/>
      <c r="AQ20" s="201"/>
      <c r="AR20" s="201"/>
      <c r="AS20" s="201"/>
      <c r="AT20" s="201"/>
      <c r="AU20" s="183"/>
      <c r="AV20" s="183"/>
      <c r="AW20" s="183"/>
      <c r="AX20" s="183"/>
      <c r="AY20" s="183"/>
      <c r="AZ20" s="202"/>
      <c r="BA20" s="202"/>
      <c r="BB20" s="202"/>
      <c r="BC20" s="202"/>
      <c r="BD20" s="202"/>
      <c r="BE20" s="163">
        <f>SUM(D20:BD20)</f>
        <v>0</v>
      </c>
    </row>
    <row r="21" spans="1:74" s="9" customFormat="1" ht="26.25" customHeight="1" thickBot="1">
      <c r="A21" s="347"/>
      <c r="B21" s="331" t="s">
        <v>44</v>
      </c>
      <c r="C21" s="466" t="s">
        <v>45</v>
      </c>
      <c r="D21" s="101" t="s">
        <v>20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>
        <f>SUM(E21:BD21)</f>
        <v>0</v>
      </c>
      <c r="BF21" s="110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</row>
    <row r="22" spans="1:74" s="9" customFormat="1" ht="24.75" customHeight="1" thickBot="1">
      <c r="A22" s="347"/>
      <c r="B22" s="332"/>
      <c r="C22" s="467"/>
      <c r="D22" s="101" t="s">
        <v>22</v>
      </c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>
        <f>SUM(E22:BD22)</f>
        <v>0</v>
      </c>
      <c r="BF22" s="110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</row>
    <row r="23" spans="1:74" s="12" customFormat="1" ht="28.5" customHeight="1" thickBot="1">
      <c r="A23" s="347"/>
      <c r="B23" s="327" t="s">
        <v>67</v>
      </c>
      <c r="C23" s="468" t="s">
        <v>98</v>
      </c>
      <c r="D23" s="103" t="s">
        <v>20</v>
      </c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241"/>
      <c r="S23" s="177" t="s">
        <v>151</v>
      </c>
      <c r="T23" s="245"/>
      <c r="U23" s="245"/>
      <c r="V23" s="245"/>
      <c r="W23" s="245"/>
      <c r="X23" s="246"/>
      <c r="Y23" s="171"/>
      <c r="Z23" s="171"/>
      <c r="AA23" s="171"/>
      <c r="AB23" s="171"/>
      <c r="AC23" s="171"/>
      <c r="AD23" s="171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205"/>
      <c r="AX23" s="205"/>
      <c r="AY23" s="205"/>
      <c r="AZ23" s="206"/>
      <c r="BA23" s="206"/>
      <c r="BB23" s="206"/>
      <c r="BC23" s="206"/>
      <c r="BD23" s="206"/>
      <c r="BE23" s="170">
        <f>SUM(E23:BD23)</f>
        <v>0</v>
      </c>
      <c r="BF23" s="110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</row>
    <row r="24" spans="1:74" s="12" customFormat="1" ht="21" customHeight="1" thickBot="1">
      <c r="A24" s="347"/>
      <c r="B24" s="328"/>
      <c r="C24" s="469"/>
      <c r="D24" s="103" t="s">
        <v>22</v>
      </c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241"/>
      <c r="S24" s="177"/>
      <c r="T24" s="245"/>
      <c r="U24" s="245"/>
      <c r="V24" s="245"/>
      <c r="W24" s="245"/>
      <c r="X24" s="246"/>
      <c r="Y24" s="171"/>
      <c r="Z24" s="171"/>
      <c r="AA24" s="171"/>
      <c r="AB24" s="171"/>
      <c r="AC24" s="171"/>
      <c r="AD24" s="171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205"/>
      <c r="AX24" s="205"/>
      <c r="AY24" s="205"/>
      <c r="AZ24" s="206"/>
      <c r="BA24" s="206"/>
      <c r="BB24" s="206"/>
      <c r="BC24" s="206"/>
      <c r="BD24" s="206"/>
      <c r="BE24" s="170">
        <f>SUM(E24:BD24)</f>
        <v>0</v>
      </c>
      <c r="BF24" s="110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</row>
    <row r="25" spans="1:74" s="11" customFormat="1" ht="28.5" customHeight="1" thickBot="1">
      <c r="A25" s="347"/>
      <c r="B25" s="316" t="s">
        <v>100</v>
      </c>
      <c r="C25" s="410" t="s">
        <v>101</v>
      </c>
      <c r="D25" s="104" t="s">
        <v>20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 t="s">
        <v>128</v>
      </c>
      <c r="Q25" s="164"/>
      <c r="R25" s="241"/>
      <c r="S25" s="177"/>
      <c r="T25" s="245"/>
      <c r="U25" s="245"/>
      <c r="V25" s="245"/>
      <c r="W25" s="245"/>
      <c r="X25" s="246"/>
      <c r="Y25" s="163"/>
      <c r="Z25" s="163"/>
      <c r="AA25" s="163"/>
      <c r="AB25" s="163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9"/>
      <c r="AX25" s="179"/>
      <c r="AY25" s="179"/>
      <c r="AZ25" s="166"/>
      <c r="BA25" s="166"/>
      <c r="BB25" s="166"/>
      <c r="BC25" s="166"/>
      <c r="BD25" s="166"/>
      <c r="BE25" s="163">
        <f>SUM(D25:BD25)</f>
        <v>0</v>
      </c>
      <c r="BF25" s="110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</row>
    <row r="26" spans="1:74" s="11" customFormat="1" ht="25.5" customHeight="1" thickBot="1">
      <c r="A26" s="347"/>
      <c r="B26" s="317"/>
      <c r="C26" s="411"/>
      <c r="D26" s="104" t="s">
        <v>22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241"/>
      <c r="S26" s="177"/>
      <c r="T26" s="245"/>
      <c r="U26" s="245"/>
      <c r="V26" s="245"/>
      <c r="W26" s="245"/>
      <c r="X26" s="246"/>
      <c r="Y26" s="163"/>
      <c r="Z26" s="163"/>
      <c r="AA26" s="163"/>
      <c r="AB26" s="163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9"/>
      <c r="AX26" s="179"/>
      <c r="AY26" s="179"/>
      <c r="AZ26" s="166"/>
      <c r="BA26" s="166"/>
      <c r="BB26" s="166"/>
      <c r="BC26" s="166"/>
      <c r="BD26" s="166"/>
      <c r="BE26" s="163">
        <f>SUM(D26:BD26)</f>
        <v>0</v>
      </c>
      <c r="BF26" s="110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</row>
    <row r="27" spans="1:74" s="11" customFormat="1" ht="33" customHeight="1" thickBot="1">
      <c r="A27" s="347"/>
      <c r="B27" s="316" t="s">
        <v>103</v>
      </c>
      <c r="C27" s="410" t="s">
        <v>105</v>
      </c>
      <c r="D27" s="104" t="s">
        <v>20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241"/>
      <c r="S27" s="177"/>
      <c r="T27" s="245"/>
      <c r="U27" s="245"/>
      <c r="V27" s="245"/>
      <c r="W27" s="245"/>
      <c r="X27" s="247" t="s">
        <v>57</v>
      </c>
      <c r="Y27" s="166"/>
      <c r="Z27" s="166"/>
      <c r="AA27" s="166"/>
      <c r="AB27" s="166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66"/>
      <c r="BA27" s="166"/>
      <c r="BB27" s="166"/>
      <c r="BC27" s="166"/>
      <c r="BD27" s="166"/>
      <c r="BE27" s="163">
        <f>SUM(D27:BD27)</f>
        <v>0</v>
      </c>
      <c r="BF27" s="110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</row>
    <row r="28" spans="1:74" s="11" customFormat="1" ht="33" customHeight="1" thickBot="1">
      <c r="A28" s="347"/>
      <c r="B28" s="317"/>
      <c r="C28" s="411"/>
      <c r="D28" s="104" t="s">
        <v>22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241"/>
      <c r="S28" s="177"/>
      <c r="T28" s="245"/>
      <c r="U28" s="245"/>
      <c r="V28" s="245"/>
      <c r="W28" s="245"/>
      <c r="X28" s="247"/>
      <c r="Y28" s="166"/>
      <c r="Z28" s="166"/>
      <c r="AA28" s="166"/>
      <c r="AB28" s="166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66"/>
      <c r="BA28" s="166"/>
      <c r="BB28" s="166"/>
      <c r="BC28" s="166"/>
      <c r="BD28" s="166"/>
      <c r="BE28" s="163">
        <f>SUM(D28:BD28)</f>
        <v>0</v>
      </c>
      <c r="BF28" s="110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</row>
    <row r="29" spans="1:74" s="11" customFormat="1" ht="22.5" customHeight="1" thickBot="1">
      <c r="A29" s="347"/>
      <c r="B29" s="277" t="s">
        <v>62</v>
      </c>
      <c r="C29" s="279" t="s">
        <v>50</v>
      </c>
      <c r="D29" s="104" t="s">
        <v>20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241"/>
      <c r="S29" s="177" t="s">
        <v>128</v>
      </c>
      <c r="T29" s="245"/>
      <c r="U29" s="245"/>
      <c r="V29" s="245"/>
      <c r="W29" s="245"/>
      <c r="X29" s="247"/>
      <c r="Y29" s="166"/>
      <c r="Z29" s="166"/>
      <c r="AA29" s="166"/>
      <c r="AB29" s="166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66"/>
      <c r="BA29" s="166"/>
      <c r="BB29" s="166"/>
      <c r="BC29" s="166"/>
      <c r="BD29" s="166"/>
      <c r="BE29" s="163">
        <f>SUM(D29:BD29)</f>
        <v>0</v>
      </c>
      <c r="BF29" s="110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</row>
    <row r="30" spans="1:74" s="12" customFormat="1" ht="33.75" customHeight="1" thickBot="1">
      <c r="A30" s="347"/>
      <c r="B30" s="327" t="s">
        <v>69</v>
      </c>
      <c r="C30" s="468" t="s">
        <v>106</v>
      </c>
      <c r="D30" s="103" t="s">
        <v>20</v>
      </c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241"/>
      <c r="S30" s="177" t="s">
        <v>151</v>
      </c>
      <c r="T30" s="245"/>
      <c r="U30" s="245"/>
      <c r="V30" s="245"/>
      <c r="W30" s="245"/>
      <c r="X30" s="246"/>
      <c r="Y30" s="171"/>
      <c r="Z30" s="171"/>
      <c r="AA30" s="171"/>
      <c r="AB30" s="171"/>
      <c r="AC30" s="171"/>
      <c r="AD30" s="171"/>
      <c r="AE30" s="184"/>
      <c r="AF30" s="184"/>
      <c r="AG30" s="171"/>
      <c r="AH30" s="171"/>
      <c r="AI30" s="171"/>
      <c r="AJ30" s="171"/>
      <c r="AK30" s="171"/>
      <c r="AL30" s="171"/>
      <c r="AM30" s="171"/>
      <c r="AN30" s="184"/>
      <c r="AO30" s="184"/>
      <c r="AP30" s="171"/>
      <c r="AQ30" s="171"/>
      <c r="AR30" s="171"/>
      <c r="AS30" s="171"/>
      <c r="AT30" s="171"/>
      <c r="AU30" s="171"/>
      <c r="AV30" s="171"/>
      <c r="AW30" s="184"/>
      <c r="AX30" s="184"/>
      <c r="AY30" s="171"/>
      <c r="AZ30" s="171"/>
      <c r="BA30" s="171"/>
      <c r="BB30" s="171"/>
      <c r="BC30" s="171"/>
      <c r="BD30" s="171"/>
      <c r="BE30" s="170">
        <f>SUM(E30:BD30)</f>
        <v>0</v>
      </c>
      <c r="BF30" s="110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</row>
    <row r="31" spans="1:74" s="12" customFormat="1" ht="25.5" customHeight="1" thickBot="1">
      <c r="A31" s="347"/>
      <c r="B31" s="328"/>
      <c r="C31" s="469"/>
      <c r="D31" s="103" t="s">
        <v>22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241"/>
      <c r="S31" s="177"/>
      <c r="T31" s="245"/>
      <c r="U31" s="245"/>
      <c r="V31" s="245"/>
      <c r="W31" s="245"/>
      <c r="X31" s="246"/>
      <c r="Y31" s="171"/>
      <c r="Z31" s="171"/>
      <c r="AA31" s="171"/>
      <c r="AB31" s="171"/>
      <c r="AC31" s="171"/>
      <c r="AD31" s="171"/>
      <c r="AE31" s="184"/>
      <c r="AF31" s="184"/>
      <c r="AG31" s="171"/>
      <c r="AH31" s="171"/>
      <c r="AI31" s="171"/>
      <c r="AJ31" s="171"/>
      <c r="AK31" s="171"/>
      <c r="AL31" s="171"/>
      <c r="AM31" s="171"/>
      <c r="AN31" s="184"/>
      <c r="AO31" s="184"/>
      <c r="AP31" s="171"/>
      <c r="AQ31" s="171"/>
      <c r="AR31" s="171"/>
      <c r="AS31" s="171"/>
      <c r="AT31" s="171"/>
      <c r="AU31" s="171"/>
      <c r="AV31" s="171"/>
      <c r="AW31" s="184"/>
      <c r="AX31" s="184"/>
      <c r="AY31" s="171"/>
      <c r="AZ31" s="171"/>
      <c r="BA31" s="171"/>
      <c r="BB31" s="171"/>
      <c r="BC31" s="171"/>
      <c r="BD31" s="171"/>
      <c r="BE31" s="170">
        <f>SUM(E31:BD31)</f>
        <v>0</v>
      </c>
      <c r="BF31" s="110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</row>
    <row r="32" spans="1:74" s="11" customFormat="1" ht="26.25" customHeight="1" thickBot="1">
      <c r="A32" s="347"/>
      <c r="B32" s="316" t="s">
        <v>107</v>
      </c>
      <c r="C32" s="410" t="s">
        <v>108</v>
      </c>
      <c r="D32" s="104" t="s">
        <v>20</v>
      </c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 t="s">
        <v>128</v>
      </c>
      <c r="R32" s="241"/>
      <c r="S32" s="177"/>
      <c r="T32" s="245"/>
      <c r="U32" s="245"/>
      <c r="V32" s="245"/>
      <c r="W32" s="245"/>
      <c r="X32" s="247"/>
      <c r="Y32" s="166"/>
      <c r="Z32" s="166"/>
      <c r="AA32" s="166"/>
      <c r="AB32" s="166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66"/>
      <c r="BA32" s="166"/>
      <c r="BB32" s="166"/>
      <c r="BC32" s="166"/>
      <c r="BD32" s="166"/>
      <c r="BE32" s="163">
        <f aca="true" t="shared" si="0" ref="BE32:BE42">SUM(D32:BD32)</f>
        <v>0</v>
      </c>
      <c r="BF32" s="110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</row>
    <row r="33" spans="1:74" s="11" customFormat="1" ht="19.5" customHeight="1" thickBot="1">
      <c r="A33" s="347"/>
      <c r="B33" s="470"/>
      <c r="C33" s="471"/>
      <c r="D33" s="104" t="s">
        <v>22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241"/>
      <c r="S33" s="177"/>
      <c r="T33" s="245"/>
      <c r="U33" s="245"/>
      <c r="V33" s="245"/>
      <c r="W33" s="245"/>
      <c r="X33" s="247"/>
      <c r="Y33" s="166"/>
      <c r="Z33" s="166"/>
      <c r="AA33" s="166"/>
      <c r="AB33" s="166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66"/>
      <c r="BA33" s="166"/>
      <c r="BB33" s="166"/>
      <c r="BC33" s="166"/>
      <c r="BD33" s="166"/>
      <c r="BE33" s="163">
        <f t="shared" si="0"/>
        <v>0</v>
      </c>
      <c r="BF33" s="110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</row>
    <row r="34" spans="1:74" s="11" customFormat="1" ht="19.5" customHeight="1" thickBot="1">
      <c r="A34" s="347"/>
      <c r="B34" s="316" t="s">
        <v>113</v>
      </c>
      <c r="C34" s="410" t="s">
        <v>114</v>
      </c>
      <c r="D34" s="104" t="s">
        <v>20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 t="s">
        <v>128</v>
      </c>
      <c r="R34" s="241"/>
      <c r="S34" s="177"/>
      <c r="T34" s="245"/>
      <c r="U34" s="245"/>
      <c r="V34" s="245"/>
      <c r="W34" s="245"/>
      <c r="X34" s="247"/>
      <c r="Y34" s="166"/>
      <c r="Z34" s="166"/>
      <c r="AA34" s="166"/>
      <c r="AB34" s="166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66"/>
      <c r="BA34" s="166"/>
      <c r="BB34" s="166"/>
      <c r="BC34" s="166"/>
      <c r="BD34" s="166"/>
      <c r="BE34" s="163">
        <f t="shared" si="0"/>
        <v>0</v>
      </c>
      <c r="BF34" s="110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</row>
    <row r="35" spans="1:74" s="11" customFormat="1" ht="21.75" customHeight="1" thickBot="1">
      <c r="A35" s="347"/>
      <c r="B35" s="470"/>
      <c r="C35" s="472"/>
      <c r="D35" s="104" t="s">
        <v>22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241"/>
      <c r="S35" s="177"/>
      <c r="T35" s="245"/>
      <c r="U35" s="245"/>
      <c r="V35" s="245"/>
      <c r="W35" s="245"/>
      <c r="X35" s="247"/>
      <c r="Y35" s="166"/>
      <c r="Z35" s="166"/>
      <c r="AA35" s="166"/>
      <c r="AB35" s="166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66"/>
      <c r="BA35" s="166"/>
      <c r="BB35" s="166"/>
      <c r="BC35" s="166"/>
      <c r="BD35" s="166"/>
      <c r="BE35" s="163">
        <f t="shared" si="0"/>
        <v>0</v>
      </c>
      <c r="BF35" s="110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</row>
    <row r="36" spans="1:74" s="11" customFormat="1" ht="21.75" customHeight="1" thickBot="1">
      <c r="A36" s="347"/>
      <c r="B36" s="277" t="s">
        <v>63</v>
      </c>
      <c r="C36" s="279" t="s">
        <v>50</v>
      </c>
      <c r="D36" s="111" t="s">
        <v>20</v>
      </c>
      <c r="E36" s="270"/>
      <c r="F36" s="270"/>
      <c r="G36" s="272"/>
      <c r="H36" s="270"/>
      <c r="I36" s="270"/>
      <c r="J36" s="272"/>
      <c r="K36" s="270"/>
      <c r="L36" s="272"/>
      <c r="M36" s="270"/>
      <c r="N36" s="272"/>
      <c r="O36" s="270"/>
      <c r="P36" s="269"/>
      <c r="Q36" s="269"/>
      <c r="R36" s="273"/>
      <c r="S36" s="274" t="s">
        <v>128</v>
      </c>
      <c r="T36" s="275"/>
      <c r="U36" s="275"/>
      <c r="V36" s="245"/>
      <c r="W36" s="245"/>
      <c r="X36" s="247"/>
      <c r="Y36" s="166"/>
      <c r="Z36" s="166"/>
      <c r="AA36" s="166"/>
      <c r="AB36" s="166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66"/>
      <c r="BA36" s="166"/>
      <c r="BB36" s="166"/>
      <c r="BC36" s="166"/>
      <c r="BD36" s="166"/>
      <c r="BE36" s="163">
        <f>SUM(D36:BD36)</f>
        <v>0</v>
      </c>
      <c r="BF36" s="110"/>
      <c r="BG36" s="268"/>
      <c r="BH36" s="268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</row>
    <row r="37" spans="1:74" s="11" customFormat="1" ht="21.75" customHeight="1" thickBot="1">
      <c r="A37" s="347"/>
      <c r="B37" s="327" t="s">
        <v>131</v>
      </c>
      <c r="C37" s="468" t="s">
        <v>149</v>
      </c>
      <c r="D37" s="276" t="s">
        <v>20</v>
      </c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 t="s">
        <v>151</v>
      </c>
      <c r="S37" s="191"/>
      <c r="T37" s="275"/>
      <c r="U37" s="275"/>
      <c r="V37" s="245"/>
      <c r="W37" s="245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71">
        <f t="shared" si="0"/>
        <v>0</v>
      </c>
      <c r="BF37" s="110"/>
      <c r="BG37" s="268"/>
      <c r="BH37" s="268"/>
      <c r="BI37" s="268"/>
      <c r="BJ37" s="268"/>
      <c r="BK37" s="268"/>
      <c r="BL37" s="268"/>
      <c r="BM37" s="268"/>
      <c r="BN37" s="268"/>
      <c r="BO37" s="268"/>
      <c r="BP37" s="268"/>
      <c r="BQ37" s="268"/>
      <c r="BR37" s="268"/>
      <c r="BS37" s="268"/>
      <c r="BT37" s="268"/>
      <c r="BU37" s="268"/>
      <c r="BV37" s="268"/>
    </row>
    <row r="38" spans="1:74" s="11" customFormat="1" ht="21.75" customHeight="1" thickBot="1">
      <c r="A38" s="347"/>
      <c r="B38" s="328"/>
      <c r="C38" s="478"/>
      <c r="D38" s="281" t="s">
        <v>22</v>
      </c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275"/>
      <c r="U38" s="275"/>
      <c r="V38" s="245"/>
      <c r="W38" s="245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71">
        <f t="shared" si="0"/>
        <v>0</v>
      </c>
      <c r="BF38" s="110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</row>
    <row r="39" spans="1:74" s="11" customFormat="1" ht="21.75" customHeight="1" thickBot="1">
      <c r="A39" s="347"/>
      <c r="B39" s="316" t="s">
        <v>147</v>
      </c>
      <c r="C39" s="410" t="s">
        <v>148</v>
      </c>
      <c r="D39" s="271" t="s">
        <v>20</v>
      </c>
      <c r="E39" s="269"/>
      <c r="F39" s="269"/>
      <c r="G39" s="270"/>
      <c r="H39" s="270"/>
      <c r="I39" s="270"/>
      <c r="J39" s="270"/>
      <c r="K39" s="270"/>
      <c r="L39" s="270"/>
      <c r="M39" s="270"/>
      <c r="N39" s="270"/>
      <c r="O39" s="270"/>
      <c r="P39" s="269"/>
      <c r="Q39" s="269"/>
      <c r="R39" s="273"/>
      <c r="S39" s="274"/>
      <c r="T39" s="275"/>
      <c r="U39" s="275"/>
      <c r="V39" s="245"/>
      <c r="W39" s="245"/>
      <c r="X39" s="247"/>
      <c r="Y39" s="166"/>
      <c r="Z39" s="166"/>
      <c r="AA39" s="166"/>
      <c r="AB39" s="166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66"/>
      <c r="BA39" s="166"/>
      <c r="BB39" s="166"/>
      <c r="BC39" s="166"/>
      <c r="BD39" s="166"/>
      <c r="BE39" s="163">
        <f t="shared" si="0"/>
        <v>0</v>
      </c>
      <c r="BF39" s="110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</row>
    <row r="40" spans="1:74" s="11" customFormat="1" ht="21.75" customHeight="1" thickBot="1">
      <c r="A40" s="347"/>
      <c r="B40" s="317"/>
      <c r="C40" s="411"/>
      <c r="D40" s="271" t="s">
        <v>22</v>
      </c>
      <c r="E40" s="269"/>
      <c r="F40" s="269"/>
      <c r="G40" s="270"/>
      <c r="H40" s="270"/>
      <c r="I40" s="270"/>
      <c r="J40" s="270"/>
      <c r="K40" s="270"/>
      <c r="L40" s="270"/>
      <c r="M40" s="270"/>
      <c r="N40" s="270"/>
      <c r="O40" s="270"/>
      <c r="P40" s="269"/>
      <c r="Q40" s="269"/>
      <c r="R40" s="273"/>
      <c r="S40" s="274"/>
      <c r="T40" s="275"/>
      <c r="U40" s="275"/>
      <c r="V40" s="245"/>
      <c r="W40" s="245"/>
      <c r="X40" s="247"/>
      <c r="Y40" s="166"/>
      <c r="Z40" s="166"/>
      <c r="AA40" s="166"/>
      <c r="AB40" s="166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66"/>
      <c r="BA40" s="166"/>
      <c r="BB40" s="166"/>
      <c r="BC40" s="166"/>
      <c r="BD40" s="166"/>
      <c r="BE40" s="163">
        <f t="shared" si="0"/>
        <v>0</v>
      </c>
      <c r="BF40" s="110"/>
      <c r="BG40" s="268"/>
      <c r="BH40" s="268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</row>
    <row r="41" spans="1:74" s="11" customFormat="1" ht="21.75" customHeight="1" thickBot="1">
      <c r="A41" s="347"/>
      <c r="B41" s="278" t="s">
        <v>150</v>
      </c>
      <c r="C41" s="280" t="s">
        <v>49</v>
      </c>
      <c r="D41" s="111" t="s">
        <v>22</v>
      </c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73" t="s">
        <v>128</v>
      </c>
      <c r="S41" s="274"/>
      <c r="T41" s="275"/>
      <c r="U41" s="275"/>
      <c r="V41" s="245"/>
      <c r="W41" s="245"/>
      <c r="X41" s="247"/>
      <c r="Y41" s="166"/>
      <c r="Z41" s="166"/>
      <c r="AA41" s="166"/>
      <c r="AB41" s="166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66"/>
      <c r="BA41" s="166"/>
      <c r="BB41" s="166"/>
      <c r="BC41" s="166"/>
      <c r="BD41" s="166"/>
      <c r="BE41" s="163"/>
      <c r="BF41" s="110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</row>
    <row r="42" spans="1:74" s="9" customFormat="1" ht="21.75" customHeight="1" thickBot="1">
      <c r="A42" s="347"/>
      <c r="B42" s="154" t="s">
        <v>115</v>
      </c>
      <c r="C42" s="154" t="s">
        <v>116</v>
      </c>
      <c r="D42" s="15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207"/>
      <c r="S42" s="207"/>
      <c r="T42" s="207"/>
      <c r="U42" s="207"/>
      <c r="V42" s="207"/>
      <c r="W42" s="207"/>
      <c r="X42" s="283"/>
      <c r="Y42" s="283"/>
      <c r="Z42" s="283"/>
      <c r="AA42" s="283"/>
      <c r="AB42" s="283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3"/>
      <c r="BA42" s="283"/>
      <c r="BB42" s="283"/>
      <c r="BC42" s="283"/>
      <c r="BD42" s="283"/>
      <c r="BE42" s="163">
        <f t="shared" si="0"/>
        <v>0</v>
      </c>
      <c r="BF42" s="110"/>
      <c r="BG42" s="268"/>
      <c r="BH42" s="268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268"/>
    </row>
    <row r="43" spans="1:74" s="9" customFormat="1" ht="46.5" customHeight="1" thickBot="1">
      <c r="A43" s="463"/>
      <c r="B43" s="154" t="s">
        <v>120</v>
      </c>
      <c r="C43" s="156" t="s">
        <v>121</v>
      </c>
      <c r="D43" s="154"/>
      <c r="E43" s="208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10"/>
      <c r="S43" s="210"/>
      <c r="T43" s="210"/>
      <c r="U43" s="210"/>
      <c r="V43" s="210"/>
      <c r="W43" s="210"/>
      <c r="X43" s="211"/>
      <c r="Y43" s="473" t="s">
        <v>122</v>
      </c>
      <c r="Z43" s="474"/>
      <c r="AA43" s="474"/>
      <c r="AB43" s="475"/>
      <c r="AC43" s="476" t="s">
        <v>123</v>
      </c>
      <c r="AD43" s="477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1"/>
      <c r="BA43" s="211"/>
      <c r="BB43" s="211"/>
      <c r="BC43" s="211"/>
      <c r="BD43" s="211"/>
      <c r="BE43" s="197"/>
      <c r="BF43" s="110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</row>
    <row r="44" spans="1:57" ht="18.75">
      <c r="A44" s="347"/>
      <c r="B44" s="479" t="s">
        <v>52</v>
      </c>
      <c r="C44" s="480"/>
      <c r="D44" s="481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06"/>
      <c r="BA44" s="306"/>
      <c r="BB44" s="306"/>
      <c r="BC44" s="306"/>
      <c r="BD44" s="306"/>
      <c r="BE44" s="485">
        <f>SUM(E44:BD45)</f>
        <v>0</v>
      </c>
    </row>
    <row r="45" spans="1:57" ht="24.75" customHeight="1" thickBot="1">
      <c r="A45" s="347"/>
      <c r="B45" s="482" t="s">
        <v>53</v>
      </c>
      <c r="C45" s="483"/>
      <c r="D45" s="484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07"/>
      <c r="BA45" s="307"/>
      <c r="BB45" s="307"/>
      <c r="BC45" s="307"/>
      <c r="BD45" s="307"/>
      <c r="BE45" s="486"/>
    </row>
    <row r="46" spans="1:57" ht="38.25" customHeight="1" thickBot="1">
      <c r="A46" s="347"/>
      <c r="B46" s="487" t="s">
        <v>54</v>
      </c>
      <c r="C46" s="488"/>
      <c r="D46" s="489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0"/>
      <c r="BA46" s="160"/>
      <c r="BB46" s="160"/>
      <c r="BC46" s="160"/>
      <c r="BD46" s="160"/>
      <c r="BE46" s="172">
        <f>SUM(E46:BD46)</f>
        <v>0</v>
      </c>
    </row>
    <row r="47" spans="1:57" ht="21.75" customHeight="1" thickBot="1">
      <c r="A47" s="347"/>
      <c r="B47" s="487" t="s">
        <v>55</v>
      </c>
      <c r="C47" s="488"/>
      <c r="D47" s="489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7"/>
      <c r="S47" s="167"/>
      <c r="T47" s="167"/>
      <c r="U47" s="167"/>
      <c r="V47" s="167"/>
      <c r="W47" s="167"/>
      <c r="X47" s="160"/>
      <c r="Y47" s="214"/>
      <c r="Z47" s="214"/>
      <c r="AA47" s="214"/>
      <c r="AB47" s="214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0"/>
      <c r="BA47" s="160"/>
      <c r="BB47" s="160"/>
      <c r="BC47" s="160"/>
      <c r="BD47" s="160"/>
      <c r="BE47" s="282">
        <f>SUM(F47:BD47)</f>
        <v>0</v>
      </c>
    </row>
    <row r="48" spans="1:57" ht="29.25" customHeight="1" thickBot="1">
      <c r="A48" s="348"/>
      <c r="B48" s="487" t="s">
        <v>56</v>
      </c>
      <c r="C48" s="488"/>
      <c r="D48" s="48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74"/>
      <c r="S48" s="174"/>
      <c r="T48" s="174"/>
      <c r="U48" s="174"/>
      <c r="V48" s="174"/>
      <c r="W48" s="174"/>
      <c r="X48" s="159"/>
      <c r="Y48" s="159"/>
      <c r="Z48" s="159"/>
      <c r="AA48" s="159"/>
      <c r="AB48" s="159"/>
      <c r="AC48" s="490"/>
      <c r="AD48" s="491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59"/>
      <c r="BA48" s="159"/>
      <c r="BB48" s="159"/>
      <c r="BC48" s="159"/>
      <c r="BD48" s="159"/>
      <c r="BE48" s="282">
        <f>BE44+BE46+BE47</f>
        <v>0</v>
      </c>
    </row>
  </sheetData>
  <sheetProtection/>
  <mergeCells count="114">
    <mergeCell ref="B45:D45"/>
    <mergeCell ref="B46:D46"/>
    <mergeCell ref="B47:D47"/>
    <mergeCell ref="B48:D48"/>
    <mergeCell ref="AC48:AD48"/>
    <mergeCell ref="AZ44:AZ45"/>
    <mergeCell ref="AY44:AY45"/>
    <mergeCell ref="AN44:AN45"/>
    <mergeCell ref="AO44:AO45"/>
    <mergeCell ref="AP44:AP45"/>
    <mergeCell ref="BA44:BA45"/>
    <mergeCell ref="BB44:BB45"/>
    <mergeCell ref="BC44:BC45"/>
    <mergeCell ref="BD44:BD45"/>
    <mergeCell ref="BE44:BE45"/>
    <mergeCell ref="AT44:AT45"/>
    <mergeCell ref="AU44:AU45"/>
    <mergeCell ref="AV44:AV45"/>
    <mergeCell ref="AW44:AW45"/>
    <mergeCell ref="AX44:AX45"/>
    <mergeCell ref="AQ44:AQ45"/>
    <mergeCell ref="AR44:AR45"/>
    <mergeCell ref="AS44:AS45"/>
    <mergeCell ref="AH44:AH45"/>
    <mergeCell ref="AI44:AI45"/>
    <mergeCell ref="AJ44:AJ45"/>
    <mergeCell ref="AK44:AK45"/>
    <mergeCell ref="AL44:AL45"/>
    <mergeCell ref="AM44:AM45"/>
    <mergeCell ref="AB44:AB45"/>
    <mergeCell ref="AC44:AC45"/>
    <mergeCell ref="AD44:AD45"/>
    <mergeCell ref="AE44:AE45"/>
    <mergeCell ref="AF44:AF45"/>
    <mergeCell ref="AG44:AG45"/>
    <mergeCell ref="V44:V45"/>
    <mergeCell ref="W44:W45"/>
    <mergeCell ref="X44:X45"/>
    <mergeCell ref="Y44:Y45"/>
    <mergeCell ref="Z44:Z45"/>
    <mergeCell ref="AA44:AA45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B39:B40"/>
    <mergeCell ref="C39:C40"/>
    <mergeCell ref="Y43:AB43"/>
    <mergeCell ref="AC43:AD43"/>
    <mergeCell ref="B44:D44"/>
    <mergeCell ref="E44:E45"/>
    <mergeCell ref="F44:F45"/>
    <mergeCell ref="G44:G45"/>
    <mergeCell ref="H44:H45"/>
    <mergeCell ref="I44:I45"/>
    <mergeCell ref="B32:B33"/>
    <mergeCell ref="C32:C33"/>
    <mergeCell ref="B34:B35"/>
    <mergeCell ref="C34:C35"/>
    <mergeCell ref="B37:B38"/>
    <mergeCell ref="C37:C38"/>
    <mergeCell ref="B25:B26"/>
    <mergeCell ref="C25:C26"/>
    <mergeCell ref="B27:B28"/>
    <mergeCell ref="C27:C28"/>
    <mergeCell ref="B30:B31"/>
    <mergeCell ref="C30:C31"/>
    <mergeCell ref="B19:B20"/>
    <mergeCell ref="C19:C20"/>
    <mergeCell ref="B21:B22"/>
    <mergeCell ref="C21:C22"/>
    <mergeCell ref="B23:B24"/>
    <mergeCell ref="C23:C24"/>
    <mergeCell ref="C11:C12"/>
    <mergeCell ref="B13:B14"/>
    <mergeCell ref="C13:C14"/>
    <mergeCell ref="B15:B16"/>
    <mergeCell ref="C15:C16"/>
    <mergeCell ref="B17:B18"/>
    <mergeCell ref="C17:C18"/>
    <mergeCell ref="BA2:BD2"/>
    <mergeCell ref="BE2:BE6"/>
    <mergeCell ref="E3:BD3"/>
    <mergeCell ref="A5:BD5"/>
    <mergeCell ref="A7:A48"/>
    <mergeCell ref="B7:B8"/>
    <mergeCell ref="C7:C8"/>
    <mergeCell ref="B9:B10"/>
    <mergeCell ref="C9:C10"/>
    <mergeCell ref="B11:B12"/>
    <mergeCell ref="N2:Q2"/>
    <mergeCell ref="AA2:AD2"/>
    <mergeCell ref="AE2:AH2"/>
    <mergeCell ref="AJ2:AL2"/>
    <mergeCell ref="AN2:AQ2"/>
    <mergeCell ref="AW2:AZ2"/>
    <mergeCell ref="S2:U2"/>
    <mergeCell ref="W2:Z2"/>
    <mergeCell ref="AS2:AU2"/>
    <mergeCell ref="A1:BE1"/>
    <mergeCell ref="A2:A4"/>
    <mergeCell ref="B2:B4"/>
    <mergeCell ref="C2:C4"/>
    <mergeCell ref="D2:D4"/>
    <mergeCell ref="E2:H2"/>
    <mergeCell ref="J2:L2"/>
  </mergeCells>
  <hyperlinks>
    <hyperlink ref="BE2" r:id="rId1" display="_ftn1"/>
  </hyperlinks>
  <printOptions/>
  <pageMargins left="0" right="0" top="0" bottom="0" header="0" footer="0"/>
  <pageSetup fitToHeight="1" fitToWidth="1" horizontalDpi="300" verticalDpi="3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2020-12-14T07:38:47Z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