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Наташа\Downloads\"/>
    </mc:Choice>
  </mc:AlternateContent>
  <xr:revisionPtr revIDLastSave="0" documentId="13_ncr:1_{F805E7CA-4D02-4A2B-9C40-328792A81077}" xr6:coauthVersionLast="40" xr6:coauthVersionMax="40" xr10:uidLastSave="{00000000-0000-0000-0000-000000000000}"/>
  <bookViews>
    <workbookView xWindow="-105" yWindow="-105" windowWidth="20730" windowHeight="11760" activeTab="1" xr2:uid="{00000000-000D-0000-FFFF-FFFF00000000}"/>
  </bookViews>
  <sheets>
    <sheet name="УП" sheetId="1" r:id="rId1"/>
    <sheet name="КУГ" sheetId="3" r:id="rId2"/>
    <sheet name="Лист1" sheetId="4" r:id="rId3"/>
  </sheets>
  <definedNames>
    <definedName name="_xlnm.Print_Area" localSheetId="0">УП!$A$1:$K$98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C79" i="3" l="1"/>
  <c r="GC78" i="3"/>
  <c r="FS77" i="3"/>
  <c r="FR77" i="3"/>
  <c r="FQ77" i="3"/>
  <c r="FP77" i="3"/>
  <c r="FO77" i="3"/>
  <c r="FN77" i="3"/>
  <c r="FM77" i="3"/>
  <c r="FL77" i="3"/>
  <c r="FK77" i="3"/>
  <c r="FJ77" i="3"/>
  <c r="FI77" i="3"/>
  <c r="FH77" i="3"/>
  <c r="FG77" i="3"/>
  <c r="FF77" i="3"/>
  <c r="FE77" i="3"/>
  <c r="FD77" i="3"/>
  <c r="FC77" i="3"/>
  <c r="FB77" i="3"/>
  <c r="ES77" i="3"/>
  <c r="ER77" i="3"/>
  <c r="EQ77" i="3"/>
  <c r="EP77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GC76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FC80" i="3"/>
  <c r="FC68" i="3" s="1"/>
  <c r="FD80" i="3"/>
  <c r="FD68" i="3" s="1"/>
  <c r="FE80" i="3"/>
  <c r="FE68" i="3" s="1"/>
  <c r="FF80" i="3"/>
  <c r="FF68" i="3" s="1"/>
  <c r="FG80" i="3"/>
  <c r="FG68" i="3" s="1"/>
  <c r="FH80" i="3"/>
  <c r="FH68" i="3" s="1"/>
  <c r="FI80" i="3"/>
  <c r="FI68" i="3" s="1"/>
  <c r="FJ80" i="3"/>
  <c r="FJ68" i="3" s="1"/>
  <c r="FK80" i="3"/>
  <c r="FK68" i="3" s="1"/>
  <c r="FL80" i="3"/>
  <c r="FM80" i="3"/>
  <c r="FN80" i="3"/>
  <c r="FO80" i="3"/>
  <c r="FP80" i="3"/>
  <c r="FQ80" i="3"/>
  <c r="FR80" i="3"/>
  <c r="FS80" i="3"/>
  <c r="FV80" i="3"/>
  <c r="GC81" i="3"/>
  <c r="GC77" i="3" l="1"/>
  <c r="J74" i="1" l="1"/>
  <c r="J73" i="1" s="1"/>
  <c r="F74" i="1"/>
  <c r="E74" i="1"/>
  <c r="D74" i="1"/>
  <c r="C87" i="1"/>
  <c r="C86" i="1"/>
  <c r="I85" i="1"/>
  <c r="H85" i="1"/>
  <c r="G85" i="1"/>
  <c r="F85" i="1"/>
  <c r="E85" i="1"/>
  <c r="D85" i="1"/>
  <c r="GC65" i="3"/>
  <c r="C85" i="1" l="1"/>
  <c r="GC74" i="3"/>
  <c r="GC73" i="3"/>
  <c r="GC70" i="3"/>
  <c r="GC16" i="3"/>
  <c r="GC75" i="3"/>
  <c r="GC72" i="3"/>
  <c r="GC82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C77" i="1" l="1"/>
  <c r="C91" i="1" l="1"/>
  <c r="C81" i="1"/>
  <c r="C80" i="1"/>
  <c r="C79" i="1"/>
  <c r="C82" i="1"/>
  <c r="C60" i="1"/>
  <c r="C75" i="1"/>
  <c r="J44" i="1"/>
  <c r="C45" i="1" l="1"/>
  <c r="C46" i="1"/>
  <c r="C47" i="1"/>
  <c r="C92" i="1" l="1"/>
  <c r="C93" i="1"/>
  <c r="C90" i="1"/>
  <c r="C76" i="1"/>
  <c r="C78" i="1"/>
  <c r="C71" i="1"/>
  <c r="C70" i="1"/>
  <c r="C66" i="1"/>
  <c r="C67" i="1"/>
  <c r="C65" i="1"/>
  <c r="C61" i="1"/>
  <c r="C62" i="1"/>
  <c r="C59" i="1"/>
  <c r="C54" i="1"/>
  <c r="C55" i="1"/>
  <c r="C56" i="1"/>
  <c r="C53" i="1"/>
  <c r="C48" i="1"/>
  <c r="C49" i="1"/>
  <c r="C50" i="1"/>
  <c r="C37" i="1"/>
  <c r="C38" i="1"/>
  <c r="C39" i="1"/>
  <c r="C40" i="1"/>
  <c r="C41" i="1"/>
  <c r="C36" i="1"/>
  <c r="C34" i="1"/>
  <c r="C33" i="1"/>
  <c r="C25" i="1"/>
  <c r="C26" i="1"/>
  <c r="C27" i="1"/>
  <c r="C28" i="1"/>
  <c r="C29" i="1"/>
  <c r="C24" i="1"/>
  <c r="C21" i="1"/>
  <c r="C74" i="1" l="1"/>
  <c r="C69" i="1"/>
  <c r="C89" i="1"/>
  <c r="C35" i="1"/>
  <c r="C52" i="1"/>
  <c r="C58" i="1"/>
  <c r="C64" i="1"/>
  <c r="C44" i="1"/>
  <c r="C43" i="1" s="1"/>
  <c r="C2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  <c r="E5" i="1"/>
  <c r="F5" i="1"/>
  <c r="G5" i="1"/>
  <c r="H5" i="1"/>
  <c r="I5" i="1"/>
  <c r="C73" i="1" l="1"/>
  <c r="C5" i="1"/>
  <c r="D5" i="1"/>
  <c r="FB32" i="3" l="1"/>
  <c r="FB7" i="3"/>
  <c r="FB24" i="3"/>
  <c r="FB64" i="3"/>
  <c r="FB68" i="3"/>
  <c r="GC85" i="3"/>
  <c r="BS35" i="3"/>
  <c r="FB31" i="3" l="1"/>
  <c r="FB87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C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B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M32" i="3" s="1"/>
  <c r="AN35" i="3"/>
  <c r="AN32" i="3" s="1"/>
  <c r="AO35" i="3"/>
  <c r="AO32" i="3" s="1"/>
  <c r="AP35" i="3"/>
  <c r="AP32" i="3" s="1"/>
  <c r="AQ35" i="3"/>
  <c r="AQ32" i="3" s="1"/>
  <c r="V35" i="3"/>
  <c r="C35" i="3"/>
  <c r="C32" i="3" s="1"/>
  <c r="EN24" i="3" l="1"/>
  <c r="EO24" i="3"/>
  <c r="EP24" i="3"/>
  <c r="EQ24" i="3"/>
  <c r="ER24" i="3"/>
  <c r="ES24" i="3"/>
  <c r="EN32" i="3"/>
  <c r="EO32" i="3"/>
  <c r="EP32" i="3"/>
  <c r="EQ32" i="3"/>
  <c r="ER32" i="3"/>
  <c r="ES32" i="3"/>
  <c r="EN42" i="3"/>
  <c r="EO42" i="3"/>
  <c r="EP42" i="3"/>
  <c r="EQ42" i="3"/>
  <c r="ER42" i="3"/>
  <c r="ES42" i="3"/>
  <c r="EN49" i="3"/>
  <c r="EP49" i="3"/>
  <c r="EQ49" i="3"/>
  <c r="ER49" i="3"/>
  <c r="ES49" i="3"/>
  <c r="EN54" i="3"/>
  <c r="EO54" i="3"/>
  <c r="EQ54" i="3"/>
  <c r="ER54" i="3"/>
  <c r="ES54" i="3"/>
  <c r="EN59" i="3"/>
  <c r="EO59" i="3"/>
  <c r="EP59" i="3"/>
  <c r="EQ59" i="3"/>
  <c r="ER59" i="3"/>
  <c r="ES59" i="3"/>
  <c r="EN64" i="3"/>
  <c r="EO64" i="3"/>
  <c r="EP64" i="3"/>
  <c r="EQ64" i="3"/>
  <c r="ER64" i="3"/>
  <c r="ES64" i="3"/>
  <c r="EN68" i="3"/>
  <c r="EO68" i="3"/>
  <c r="EP68" i="3"/>
  <c r="EQ68" i="3"/>
  <c r="ER68" i="3"/>
  <c r="ES68" i="3"/>
  <c r="AR68" i="3"/>
  <c r="AS68" i="3"/>
  <c r="AR64" i="3"/>
  <c r="AS64" i="3"/>
  <c r="AR59" i="3"/>
  <c r="AS59" i="3"/>
  <c r="AR54" i="3"/>
  <c r="AS54" i="3"/>
  <c r="AR49" i="3"/>
  <c r="AS49" i="3"/>
  <c r="AR42" i="3"/>
  <c r="AS42" i="3"/>
  <c r="AR32" i="3"/>
  <c r="AR31" i="3" s="1"/>
  <c r="AS32" i="3"/>
  <c r="AR24" i="3"/>
  <c r="AS24" i="3"/>
  <c r="GC25" i="3"/>
  <c r="GC8" i="3"/>
  <c r="GC9" i="3"/>
  <c r="GC10" i="3"/>
  <c r="GC11" i="3"/>
  <c r="GC12" i="3"/>
  <c r="GC13" i="3"/>
  <c r="GC14" i="3"/>
  <c r="GC15" i="3"/>
  <c r="GC17" i="3"/>
  <c r="GC18" i="3"/>
  <c r="GC19" i="3"/>
  <c r="GC20" i="3"/>
  <c r="GC21" i="3"/>
  <c r="GC22" i="3"/>
  <c r="GC23" i="3"/>
  <c r="X68" i="3"/>
  <c r="Y68" i="3"/>
  <c r="Z68" i="3"/>
  <c r="AA68" i="3"/>
  <c r="AF68" i="3"/>
  <c r="AG68" i="3"/>
  <c r="AH68" i="3"/>
  <c r="AI68" i="3"/>
  <c r="AN68" i="3"/>
  <c r="AN7" i="3" s="1"/>
  <c r="AN87" i="3" s="1"/>
  <c r="AO68" i="3"/>
  <c r="AO7" i="3" s="1"/>
  <c r="AO87" i="3" s="1"/>
  <c r="AP68" i="3"/>
  <c r="AP7" i="3" s="1"/>
  <c r="AP87" i="3" s="1"/>
  <c r="AQ68" i="3"/>
  <c r="AQ7" i="3" s="1"/>
  <c r="AQ87" i="3" s="1"/>
  <c r="BD68" i="3"/>
  <c r="BE68" i="3"/>
  <c r="BF68" i="3"/>
  <c r="BG68" i="3"/>
  <c r="BJ68" i="3"/>
  <c r="BK68" i="3"/>
  <c r="BL68" i="3"/>
  <c r="BM68" i="3"/>
  <c r="BN68" i="3"/>
  <c r="BO68" i="3"/>
  <c r="BP68" i="3"/>
  <c r="BQ68" i="3"/>
  <c r="BR68" i="3"/>
  <c r="BS68" i="3"/>
  <c r="BV68" i="3"/>
  <c r="BW68" i="3"/>
  <c r="BX68" i="3"/>
  <c r="BY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O68" i="3"/>
  <c r="CP68" i="3"/>
  <c r="CQ68" i="3"/>
  <c r="CR68" i="3"/>
  <c r="CS68" i="3"/>
  <c r="DC68" i="3"/>
  <c r="DD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V68" i="3"/>
  <c r="DW68" i="3"/>
  <c r="DX68" i="3"/>
  <c r="DY68" i="3"/>
  <c r="DZ68" i="3"/>
  <c r="EA68" i="3"/>
  <c r="EB68" i="3"/>
  <c r="EC68" i="3"/>
  <c r="ED68" i="3"/>
  <c r="EF68" i="3"/>
  <c r="EG68" i="3"/>
  <c r="EJ68" i="3"/>
  <c r="EK68" i="3"/>
  <c r="EL68" i="3"/>
  <c r="FL68" i="3"/>
  <c r="FM68" i="3"/>
  <c r="FN68" i="3"/>
  <c r="FO68" i="3"/>
  <c r="FP68" i="3"/>
  <c r="FR68" i="3"/>
  <c r="FS68" i="3"/>
  <c r="FV68" i="3"/>
  <c r="V68" i="3"/>
  <c r="W68" i="3"/>
  <c r="AB68" i="3"/>
  <c r="AC68" i="3"/>
  <c r="AD68" i="3"/>
  <c r="AE68" i="3"/>
  <c r="AJ68" i="3"/>
  <c r="AK68" i="3"/>
  <c r="AL68" i="3"/>
  <c r="AM68" i="3"/>
  <c r="AM7" i="3" s="1"/>
  <c r="AM87" i="3" s="1"/>
  <c r="BC68" i="3"/>
  <c r="BH68" i="3"/>
  <c r="BI68" i="3"/>
  <c r="BZ68" i="3"/>
  <c r="CN68" i="3"/>
  <c r="DE68" i="3"/>
  <c r="EE68" i="3"/>
  <c r="EM68" i="3"/>
  <c r="FQ68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W64" i="3"/>
  <c r="DY64" i="3"/>
  <c r="EA64" i="3"/>
  <c r="EC64" i="3"/>
  <c r="EE64" i="3"/>
  <c r="EG64" i="3"/>
  <c r="EI64" i="3"/>
  <c r="EK64" i="3"/>
  <c r="EL64" i="3"/>
  <c r="EM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V54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V49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M31" i="3" s="1"/>
  <c r="AN42" i="3"/>
  <c r="AN31" i="3" s="1"/>
  <c r="AO42" i="3"/>
  <c r="AO31" i="3" s="1"/>
  <c r="AP42" i="3"/>
  <c r="AP31" i="3" s="1"/>
  <c r="AQ42" i="3"/>
  <c r="AQ31" i="3" s="1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S31" i="3" s="1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V42" i="3"/>
  <c r="V32" i="3"/>
  <c r="V31" i="3" s="1"/>
  <c r="W32" i="3"/>
  <c r="X32" i="3"/>
  <c r="Y32" i="3"/>
  <c r="Z32" i="3"/>
  <c r="Z31" i="3" s="1"/>
  <c r="AA32" i="3"/>
  <c r="AB32" i="3"/>
  <c r="AC32" i="3"/>
  <c r="AC31" i="3" s="1"/>
  <c r="AD32" i="3"/>
  <c r="AE32" i="3"/>
  <c r="AF32" i="3"/>
  <c r="AG32" i="3"/>
  <c r="AH32" i="3"/>
  <c r="AH31" i="3" s="1"/>
  <c r="AI32" i="3"/>
  <c r="AJ32" i="3"/>
  <c r="AK32" i="3"/>
  <c r="AK31" i="3" s="1"/>
  <c r="AL32" i="3"/>
  <c r="BC32" i="3"/>
  <c r="BC31" i="3" s="1"/>
  <c r="BD32" i="3"/>
  <c r="BD31" i="3" s="1"/>
  <c r="BE32" i="3"/>
  <c r="BE31" i="3" s="1"/>
  <c r="BF32" i="3"/>
  <c r="BF31" i="3" s="1"/>
  <c r="BG32" i="3"/>
  <c r="BG31" i="3" s="1"/>
  <c r="BH32" i="3"/>
  <c r="BH31" i="3" s="1"/>
  <c r="BI32" i="3"/>
  <c r="BI31" i="3" s="1"/>
  <c r="BJ32" i="3"/>
  <c r="BJ31" i="3" s="1"/>
  <c r="BK32" i="3"/>
  <c r="BK31" i="3" s="1"/>
  <c r="BL32" i="3"/>
  <c r="BL31" i="3" s="1"/>
  <c r="BM32" i="3"/>
  <c r="BM31" i="3" s="1"/>
  <c r="BN32" i="3"/>
  <c r="BN31" i="3" s="1"/>
  <c r="BO32" i="3"/>
  <c r="BO31" i="3" s="1"/>
  <c r="BP32" i="3"/>
  <c r="BP31" i="3" s="1"/>
  <c r="BQ32" i="3"/>
  <c r="BQ31" i="3" s="1"/>
  <c r="BR32" i="3"/>
  <c r="BR31" i="3" s="1"/>
  <c r="BS32" i="3"/>
  <c r="BS31" i="3" s="1"/>
  <c r="CJ32" i="3"/>
  <c r="CJ31" i="3" s="1"/>
  <c r="CK32" i="3"/>
  <c r="CK31" i="3" s="1"/>
  <c r="CL32" i="3"/>
  <c r="CL31" i="3" s="1"/>
  <c r="CM32" i="3"/>
  <c r="CM31" i="3" s="1"/>
  <c r="CN32" i="3"/>
  <c r="CN31" i="3" s="1"/>
  <c r="CO32" i="3"/>
  <c r="CO31" i="3" s="1"/>
  <c r="CP32" i="3"/>
  <c r="CP31" i="3" s="1"/>
  <c r="CQ32" i="3"/>
  <c r="CQ31" i="3" s="1"/>
  <c r="CR32" i="3"/>
  <c r="CR31" i="3" s="1"/>
  <c r="CS32" i="3"/>
  <c r="CS31" i="3" s="1"/>
  <c r="DC32" i="3"/>
  <c r="DC31" i="3" s="1"/>
  <c r="DD32" i="3"/>
  <c r="DD31" i="3" s="1"/>
  <c r="DE32" i="3"/>
  <c r="DE31" i="3" s="1"/>
  <c r="DF32" i="3"/>
  <c r="DF31" i="3" s="1"/>
  <c r="DG32" i="3"/>
  <c r="DG31" i="3" s="1"/>
  <c r="DH32" i="3"/>
  <c r="DH31" i="3" s="1"/>
  <c r="DI32" i="3"/>
  <c r="DI31" i="3" s="1"/>
  <c r="DJ32" i="3"/>
  <c r="DJ31" i="3" s="1"/>
  <c r="DK32" i="3"/>
  <c r="DK31" i="3" s="1"/>
  <c r="DL32" i="3"/>
  <c r="DL31" i="3" s="1"/>
  <c r="DM32" i="3"/>
  <c r="DM31" i="3" s="1"/>
  <c r="DN32" i="3"/>
  <c r="DN31" i="3" s="1"/>
  <c r="DO32" i="3"/>
  <c r="DO31" i="3" s="1"/>
  <c r="DP32" i="3"/>
  <c r="DP31" i="3" s="1"/>
  <c r="DV32" i="3"/>
  <c r="DV31" i="3" s="1"/>
  <c r="DW32" i="3"/>
  <c r="DW31" i="3" s="1"/>
  <c r="DX32" i="3"/>
  <c r="DX31" i="3" s="1"/>
  <c r="DY32" i="3"/>
  <c r="DY31" i="3" s="1"/>
  <c r="DZ32" i="3"/>
  <c r="DZ31" i="3" s="1"/>
  <c r="EA32" i="3"/>
  <c r="EA31" i="3" s="1"/>
  <c r="EB32" i="3"/>
  <c r="EB31" i="3" s="1"/>
  <c r="EC32" i="3"/>
  <c r="EC31" i="3" s="1"/>
  <c r="ED32" i="3"/>
  <c r="ED31" i="3" s="1"/>
  <c r="EE32" i="3"/>
  <c r="EE31" i="3" s="1"/>
  <c r="EF32" i="3"/>
  <c r="EF31" i="3" s="1"/>
  <c r="EG32" i="3"/>
  <c r="EG31" i="3" s="1"/>
  <c r="EJ32" i="3"/>
  <c r="EJ31" i="3" s="1"/>
  <c r="EK32" i="3"/>
  <c r="EK31" i="3" s="1"/>
  <c r="EL32" i="3"/>
  <c r="EL31" i="3" s="1"/>
  <c r="EM32" i="3"/>
  <c r="EM31" i="3" s="1"/>
  <c r="FC32" i="3"/>
  <c r="FC31" i="3" s="1"/>
  <c r="FD32" i="3"/>
  <c r="FD31" i="3" s="1"/>
  <c r="FE32" i="3"/>
  <c r="FE31" i="3" s="1"/>
  <c r="FF32" i="3"/>
  <c r="FF31" i="3" s="1"/>
  <c r="FG32" i="3"/>
  <c r="FG31" i="3" s="1"/>
  <c r="FH32" i="3"/>
  <c r="FH31" i="3" s="1"/>
  <c r="FI32" i="3"/>
  <c r="FI31" i="3" s="1"/>
  <c r="FJ32" i="3"/>
  <c r="FJ31" i="3" s="1"/>
  <c r="FK32" i="3"/>
  <c r="FK31" i="3" s="1"/>
  <c r="FL32" i="3"/>
  <c r="FL31" i="3" s="1"/>
  <c r="FM32" i="3"/>
  <c r="FM31" i="3" s="1"/>
  <c r="FN32" i="3"/>
  <c r="FN31" i="3" s="1"/>
  <c r="FO32" i="3"/>
  <c r="FO31" i="3" s="1"/>
  <c r="FP32" i="3"/>
  <c r="FP31" i="3" s="1"/>
  <c r="FV32" i="3"/>
  <c r="FV31" i="3" s="1"/>
  <c r="ET7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V2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C64" i="3"/>
  <c r="C59" i="3"/>
  <c r="D35" i="1"/>
  <c r="D32" i="1" s="1"/>
  <c r="E35" i="1"/>
  <c r="E32" i="1" s="1"/>
  <c r="F35" i="1"/>
  <c r="F32" i="1" s="1"/>
  <c r="G35" i="1"/>
  <c r="G32" i="1" s="1"/>
  <c r="H35" i="1"/>
  <c r="H32" i="1" s="1"/>
  <c r="I35" i="1"/>
  <c r="I32" i="1" s="1"/>
  <c r="J35" i="1"/>
  <c r="J32" i="1" s="1"/>
  <c r="C32" i="1"/>
  <c r="C31" i="1" s="1"/>
  <c r="AL7" i="3" l="1"/>
  <c r="AL87" i="3" s="1"/>
  <c r="AL31" i="3"/>
  <c r="AD7" i="3"/>
  <c r="AD87" i="3" s="1"/>
  <c r="AD31" i="3"/>
  <c r="EQ31" i="3"/>
  <c r="AG7" i="3"/>
  <c r="AG87" i="3" s="1"/>
  <c r="AG31" i="3"/>
  <c r="Y7" i="3"/>
  <c r="Y87" i="3" s="1"/>
  <c r="Y31" i="3"/>
  <c r="EP31" i="3"/>
  <c r="AJ7" i="3"/>
  <c r="AJ87" i="3" s="1"/>
  <c r="AJ31" i="3"/>
  <c r="AF7" i="3"/>
  <c r="AF87" i="3" s="1"/>
  <c r="AF31" i="3"/>
  <c r="AB7" i="3"/>
  <c r="AB87" i="3" s="1"/>
  <c r="AB31" i="3"/>
  <c r="X7" i="3"/>
  <c r="X87" i="3" s="1"/>
  <c r="X31" i="3"/>
  <c r="AS31" i="3"/>
  <c r="ES31" i="3"/>
  <c r="EO31" i="3"/>
  <c r="AI7" i="3"/>
  <c r="AI87" i="3" s="1"/>
  <c r="AI31" i="3"/>
  <c r="AE7" i="3"/>
  <c r="AE87" i="3" s="1"/>
  <c r="AE31" i="3"/>
  <c r="AA7" i="3"/>
  <c r="AA87" i="3" s="1"/>
  <c r="AA31" i="3"/>
  <c r="W7" i="3"/>
  <c r="W87" i="3" s="1"/>
  <c r="W31" i="3"/>
  <c r="ER31" i="3"/>
  <c r="EN31" i="3"/>
  <c r="AK7" i="3"/>
  <c r="AK87" i="3" s="1"/>
  <c r="AC7" i="3"/>
  <c r="AC87" i="3" s="1"/>
  <c r="AH7" i="3"/>
  <c r="AH87" i="3" s="1"/>
  <c r="Z7" i="3"/>
  <c r="Z87" i="3" s="1"/>
  <c r="GC7" i="3"/>
  <c r="V7" i="3"/>
  <c r="V87" i="3" s="1"/>
  <c r="FC7" i="3"/>
  <c r="FC87" i="3" s="1"/>
  <c r="FJ7" i="3"/>
  <c r="FJ87" i="3" s="1"/>
  <c r="FD7" i="3"/>
  <c r="FD87" i="3" s="1"/>
  <c r="FK7" i="3"/>
  <c r="FK87" i="3" s="1"/>
  <c r="EE7" i="3"/>
  <c r="EE87" i="3" s="1"/>
  <c r="ED7" i="3"/>
  <c r="ED87" i="3" s="1"/>
  <c r="DV7" i="3"/>
  <c r="DV87" i="3" s="1"/>
  <c r="DW7" i="3"/>
  <c r="DW87" i="3" s="1"/>
  <c r="DL7" i="3"/>
  <c r="DL87" i="3" s="1"/>
  <c r="DE7" i="3"/>
  <c r="DE87" i="3" s="1"/>
  <c r="DO7" i="3"/>
  <c r="DO87" i="3" s="1"/>
  <c r="DG7" i="3"/>
  <c r="DG87" i="3" s="1"/>
  <c r="DF7" i="3"/>
  <c r="DF87" i="3" s="1"/>
  <c r="BQ7" i="3"/>
  <c r="BQ87" i="3" s="1"/>
  <c r="EC7" i="3"/>
  <c r="EC87" i="3" s="1"/>
  <c r="CP7" i="3"/>
  <c r="CP87" i="3" s="1"/>
  <c r="CN7" i="3"/>
  <c r="CN87" i="3" s="1"/>
  <c r="AS7" i="3"/>
  <c r="EB7" i="3"/>
  <c r="EB87" i="3" s="1"/>
  <c r="CO7" i="3"/>
  <c r="CO87" i="3" s="1"/>
  <c r="DN7" i="3"/>
  <c r="DN87" i="3" s="1"/>
  <c r="DD7" i="3"/>
  <c r="DD87" i="3" s="1"/>
  <c r="BK7" i="3"/>
  <c r="BK87" i="3" s="1"/>
  <c r="BC7" i="3"/>
  <c r="BC87" i="3" s="1"/>
  <c r="BR7" i="3"/>
  <c r="BR87" i="3" s="1"/>
  <c r="BJ7" i="3"/>
  <c r="BJ87" i="3" s="1"/>
  <c r="BP7" i="3"/>
  <c r="BP87" i="3" s="1"/>
  <c r="BI7" i="3"/>
  <c r="BI87" i="3" s="1"/>
  <c r="FI7" i="3"/>
  <c r="FI87" i="3" s="1"/>
  <c r="FH7" i="3"/>
  <c r="FH87" i="3" s="1"/>
  <c r="BH7" i="3"/>
  <c r="BH87" i="3" s="1"/>
  <c r="EK7" i="3"/>
  <c r="EK87" i="3" s="1"/>
  <c r="DM7" i="3"/>
  <c r="DM87" i="3" s="1"/>
  <c r="EJ7" i="3"/>
  <c r="EJ87" i="3" s="1"/>
  <c r="FG7" i="3"/>
  <c r="FG87" i="3" s="1"/>
  <c r="EA7" i="3"/>
  <c r="EA87" i="3" s="1"/>
  <c r="DK7" i="3"/>
  <c r="DK87" i="3" s="1"/>
  <c r="BO7" i="3"/>
  <c r="BO87" i="3" s="1"/>
  <c r="FF7" i="3"/>
  <c r="FF87" i="3" s="1"/>
  <c r="DZ7" i="3"/>
  <c r="DZ87" i="3" s="1"/>
  <c r="CL7" i="3"/>
  <c r="CL87" i="3" s="1"/>
  <c r="BF7" i="3"/>
  <c r="BF87" i="3" s="1"/>
  <c r="FE7" i="3"/>
  <c r="FE87" i="3" s="1"/>
  <c r="EG7" i="3"/>
  <c r="EG87" i="3" s="1"/>
  <c r="DY7" i="3"/>
  <c r="DY87" i="3" s="1"/>
  <c r="DI7" i="3"/>
  <c r="DI87" i="3" s="1"/>
  <c r="CK7" i="3"/>
  <c r="CK87" i="3" s="1"/>
  <c r="BM7" i="3"/>
  <c r="BM87" i="3" s="1"/>
  <c r="BE7" i="3"/>
  <c r="BE87" i="3" s="1"/>
  <c r="DC7" i="3"/>
  <c r="DC87" i="3" s="1"/>
  <c r="CM7" i="3"/>
  <c r="CM87" i="3" s="1"/>
  <c r="BG7" i="3"/>
  <c r="BG87" i="3" s="1"/>
  <c r="DJ7" i="3"/>
  <c r="DJ87" i="3" s="1"/>
  <c r="BN7" i="3"/>
  <c r="BN87" i="3" s="1"/>
  <c r="EF7" i="3"/>
  <c r="EF87" i="3" s="1"/>
  <c r="DX7" i="3"/>
  <c r="DX87" i="3" s="1"/>
  <c r="DP7" i="3"/>
  <c r="DP87" i="3" s="1"/>
  <c r="DH7" i="3"/>
  <c r="DH87" i="3" s="1"/>
  <c r="CJ7" i="3"/>
  <c r="CJ87" i="3" s="1"/>
  <c r="BL7" i="3"/>
  <c r="BL87" i="3" s="1"/>
  <c r="BD7" i="3"/>
  <c r="BD87" i="3" s="1"/>
  <c r="AS87" i="3" l="1"/>
  <c r="AR7" i="3"/>
  <c r="GC27" i="3"/>
  <c r="GC26" i="3"/>
  <c r="AR87" i="3" l="1"/>
  <c r="GC28" i="3"/>
  <c r="GC29" i="3" l="1"/>
  <c r="GC24" i="3" s="1"/>
  <c r="GC30" i="3"/>
  <c r="GC34" i="3" l="1"/>
  <c r="GC37" i="3" l="1"/>
  <c r="GC36" i="3"/>
  <c r="GC38" i="3" l="1"/>
  <c r="GC39" i="3" l="1"/>
  <c r="GC40" i="3"/>
  <c r="GB7" i="3"/>
  <c r="GB87" i="3" s="1"/>
  <c r="GA7" i="3"/>
  <c r="GA87" i="3" s="1"/>
  <c r="FZ7" i="3"/>
  <c r="FZ87" i="3" s="1"/>
  <c r="FY7" i="3"/>
  <c r="FY87" i="3" s="1"/>
  <c r="FX7" i="3"/>
  <c r="FX87" i="3" s="1"/>
  <c r="FW7" i="3"/>
  <c r="FW87" i="3" s="1"/>
  <c r="FV7" i="3"/>
  <c r="FV87" i="3" s="1"/>
  <c r="FU7" i="3"/>
  <c r="FT7" i="3"/>
  <c r="FS33" i="3"/>
  <c r="FS32" i="3" s="1"/>
  <c r="FS31" i="3" s="1"/>
  <c r="FR33" i="3"/>
  <c r="FR32" i="3" s="1"/>
  <c r="FR31" i="3" s="1"/>
  <c r="FQ33" i="3"/>
  <c r="FQ32" i="3" s="1"/>
  <c r="FQ31" i="3" s="1"/>
  <c r="FS7" i="3"/>
  <c r="FR7" i="3"/>
  <c r="FQ7" i="3"/>
  <c r="FP7" i="3"/>
  <c r="FP87" i="3" s="1"/>
  <c r="FO7" i="3"/>
  <c r="FO87" i="3" s="1"/>
  <c r="FN7" i="3"/>
  <c r="FN87" i="3" s="1"/>
  <c r="FM7" i="3"/>
  <c r="FM87" i="3" s="1"/>
  <c r="FL7" i="3"/>
  <c r="FL87" i="3" s="1"/>
  <c r="D89" i="1"/>
  <c r="D73" i="1" s="1"/>
  <c r="E89" i="1"/>
  <c r="E73" i="1" s="1"/>
  <c r="F89" i="1"/>
  <c r="F73" i="1" s="1"/>
  <c r="G89" i="1"/>
  <c r="H89" i="1"/>
  <c r="I89" i="1"/>
  <c r="G74" i="1"/>
  <c r="H74" i="1"/>
  <c r="H73" i="1" s="1"/>
  <c r="I74" i="1"/>
  <c r="D69" i="1"/>
  <c r="E69" i="1"/>
  <c r="F69" i="1"/>
  <c r="G69" i="1"/>
  <c r="H69" i="1"/>
  <c r="I69" i="1"/>
  <c r="D64" i="1"/>
  <c r="E64" i="1"/>
  <c r="F64" i="1"/>
  <c r="G64" i="1"/>
  <c r="H64" i="1"/>
  <c r="I64" i="1"/>
  <c r="D58" i="1"/>
  <c r="E58" i="1"/>
  <c r="F58" i="1"/>
  <c r="G58" i="1"/>
  <c r="H58" i="1"/>
  <c r="I58" i="1"/>
  <c r="D52" i="1"/>
  <c r="E52" i="1"/>
  <c r="F52" i="1"/>
  <c r="G52" i="1"/>
  <c r="H52" i="1"/>
  <c r="I52" i="1"/>
  <c r="D44" i="1"/>
  <c r="E44" i="1"/>
  <c r="F44" i="1"/>
  <c r="G44" i="1"/>
  <c r="H44" i="1"/>
  <c r="I44" i="1"/>
  <c r="F23" i="1"/>
  <c r="G23" i="1"/>
  <c r="H23" i="1"/>
  <c r="I23" i="1"/>
  <c r="J23" i="1"/>
  <c r="E23" i="1"/>
  <c r="D23" i="1"/>
  <c r="J5" i="1"/>
  <c r="C69" i="3"/>
  <c r="C68" i="3" s="1"/>
  <c r="D69" i="3"/>
  <c r="D68" i="3" s="1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EH69" i="3"/>
  <c r="EH68" i="3" s="1"/>
  <c r="EI69" i="3"/>
  <c r="EI68" i="3" s="1"/>
  <c r="CQ7" i="3"/>
  <c r="CQ87" i="3" s="1"/>
  <c r="CR7" i="3"/>
  <c r="CR87" i="3" s="1"/>
  <c r="CS7" i="3"/>
  <c r="CS87" i="3" s="1"/>
  <c r="H43" i="1" l="1"/>
  <c r="H31" i="1"/>
  <c r="D43" i="1"/>
  <c r="D31" i="1"/>
  <c r="G43" i="1"/>
  <c r="G31" i="1"/>
  <c r="F43" i="1"/>
  <c r="F31" i="1"/>
  <c r="I43" i="1"/>
  <c r="I31" i="1"/>
  <c r="E43" i="1"/>
  <c r="E31" i="1"/>
  <c r="J43" i="1"/>
  <c r="J31" i="1"/>
  <c r="J98" i="1" s="1"/>
  <c r="I73" i="1"/>
  <c r="FS87" i="3"/>
  <c r="G73" i="1"/>
  <c r="FQ87" i="3"/>
  <c r="S68" i="3"/>
  <c r="O68" i="3"/>
  <c r="K68" i="3"/>
  <c r="G68" i="3"/>
  <c r="FR87" i="3"/>
  <c r="C98" i="1"/>
  <c r="P68" i="3"/>
  <c r="L68" i="3"/>
  <c r="H68" i="3"/>
  <c r="R68" i="3"/>
  <c r="N68" i="3"/>
  <c r="J68" i="3"/>
  <c r="F68" i="3"/>
  <c r="Q68" i="3"/>
  <c r="M68" i="3"/>
  <c r="I68" i="3"/>
  <c r="E68" i="3"/>
  <c r="GC41" i="3"/>
  <c r="GC35" i="3" s="1"/>
  <c r="EL7" i="3"/>
  <c r="EL87" i="3" s="1"/>
  <c r="EM7" i="3"/>
  <c r="EM87" i="3" s="1"/>
  <c r="EN7" i="3"/>
  <c r="EO7" i="3"/>
  <c r="EP7" i="3"/>
  <c r="EQ7" i="3"/>
  <c r="EQ87" i="3" s="1"/>
  <c r="ER7" i="3"/>
  <c r="ER87" i="3" s="1"/>
  <c r="ES7" i="3"/>
  <c r="ES87" i="3" s="1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DQ33" i="3"/>
  <c r="DQ32" i="3" s="1"/>
  <c r="DQ31" i="3" s="1"/>
  <c r="DR33" i="3"/>
  <c r="DR32" i="3" s="1"/>
  <c r="DR31" i="3" s="1"/>
  <c r="EH33" i="3"/>
  <c r="EH32" i="3" s="1"/>
  <c r="EI33" i="3"/>
  <c r="EI32" i="3" s="1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C42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C49" i="3"/>
  <c r="CG31" i="3" l="1"/>
  <c r="CG7" i="3" s="1"/>
  <c r="CG87" i="3" s="1"/>
  <c r="CC31" i="3"/>
  <c r="CC7" i="3" s="1"/>
  <c r="CC87" i="3" s="1"/>
  <c r="BY31" i="3"/>
  <c r="BY7" i="3" s="1"/>
  <c r="BY87" i="3" s="1"/>
  <c r="S31" i="3"/>
  <c r="O31" i="3"/>
  <c r="K31" i="3"/>
  <c r="G31" i="3"/>
  <c r="C31" i="3"/>
  <c r="CF7" i="3"/>
  <c r="CF87" i="3" s="1"/>
  <c r="CF31" i="3"/>
  <c r="CB7" i="3"/>
  <c r="CB87" i="3" s="1"/>
  <c r="CB31" i="3"/>
  <c r="BX7" i="3"/>
  <c r="BX87" i="3" s="1"/>
  <c r="BX31" i="3"/>
  <c r="R31" i="3"/>
  <c r="N31" i="3"/>
  <c r="J31" i="3"/>
  <c r="F31" i="3"/>
  <c r="CI7" i="3"/>
  <c r="CI87" i="3" s="1"/>
  <c r="CI31" i="3"/>
  <c r="BW7" i="3"/>
  <c r="BW87" i="3" s="1"/>
  <c r="BW31" i="3"/>
  <c r="E31" i="3"/>
  <c r="EI31" i="3"/>
  <c r="EI7" i="3" s="1"/>
  <c r="EI87" i="3" s="1"/>
  <c r="CE31" i="3"/>
  <c r="CE7" i="3" s="1"/>
  <c r="CE87" i="3" s="1"/>
  <c r="CA31" i="3"/>
  <c r="CA7" i="3" s="1"/>
  <c r="CA87" i="3" s="1"/>
  <c r="Q31" i="3"/>
  <c r="M31" i="3"/>
  <c r="I31" i="3"/>
  <c r="EH7" i="3"/>
  <c r="EH87" i="3" s="1"/>
  <c r="EH31" i="3"/>
  <c r="CH7" i="3"/>
  <c r="CH87" i="3" s="1"/>
  <c r="CH31" i="3"/>
  <c r="CD7" i="3"/>
  <c r="CD87" i="3" s="1"/>
  <c r="CD31" i="3"/>
  <c r="BZ7" i="3"/>
  <c r="BZ87" i="3" s="1"/>
  <c r="BZ31" i="3"/>
  <c r="BV7" i="3"/>
  <c r="BV87" i="3" s="1"/>
  <c r="BV31" i="3"/>
  <c r="P31" i="3"/>
  <c r="L31" i="3"/>
  <c r="H31" i="3"/>
  <c r="D31" i="3"/>
  <c r="E98" i="1"/>
  <c r="H98" i="1"/>
  <c r="F98" i="1"/>
  <c r="GC33" i="3"/>
  <c r="GC32" i="3" s="1"/>
  <c r="GC4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C24" i="3"/>
  <c r="DQ7" i="3"/>
  <c r="DQ87" i="3" s="1"/>
  <c r="DR7" i="3"/>
  <c r="DR87" i="3" s="1"/>
  <c r="DS7" i="3"/>
  <c r="DS87" i="3" s="1"/>
  <c r="DT7" i="3"/>
  <c r="DU7" i="3"/>
  <c r="BS7" i="3"/>
  <c r="BS87" i="3" s="1"/>
  <c r="D7" i="3"/>
  <c r="D87" i="3" s="1"/>
  <c r="E7" i="3"/>
  <c r="F7" i="3"/>
  <c r="G7" i="3"/>
  <c r="H7" i="3"/>
  <c r="H87" i="3" s="1"/>
  <c r="I7" i="3"/>
  <c r="J7" i="3"/>
  <c r="K7" i="3"/>
  <c r="L7" i="3"/>
  <c r="M7" i="3"/>
  <c r="N7" i="3"/>
  <c r="O7" i="3"/>
  <c r="P7" i="3"/>
  <c r="P87" i="3" s="1"/>
  <c r="Q7" i="3"/>
  <c r="R7" i="3"/>
  <c r="S7" i="3"/>
  <c r="C7" i="3"/>
  <c r="C87" i="3" s="1"/>
  <c r="L87" i="3" l="1"/>
  <c r="R87" i="3"/>
  <c r="N87" i="3"/>
  <c r="J87" i="3"/>
  <c r="F87" i="3"/>
  <c r="S87" i="3"/>
  <c r="O87" i="3"/>
  <c r="K87" i="3"/>
  <c r="G87" i="3"/>
  <c r="Q87" i="3"/>
  <c r="M87" i="3"/>
  <c r="I87" i="3"/>
  <c r="E87" i="3"/>
  <c r="GC44" i="3"/>
  <c r="C4" i="1"/>
  <c r="D98" i="1"/>
  <c r="GC45" i="3" l="1"/>
  <c r="I98" i="1"/>
  <c r="G98" i="1"/>
  <c r="D4" i="1"/>
  <c r="F4" i="1"/>
  <c r="G4" i="1"/>
  <c r="E4" i="1"/>
  <c r="J4" i="1"/>
  <c r="I4" i="1"/>
  <c r="H4" i="1"/>
  <c r="AD4" i="1"/>
  <c r="GC47" i="3" l="1"/>
  <c r="GC46" i="3"/>
  <c r="GC48" i="3" l="1"/>
  <c r="GC42" i="3" s="1"/>
  <c r="GC51" i="3" l="1"/>
  <c r="GC50" i="3"/>
  <c r="GC52" i="3" l="1"/>
  <c r="GC53" i="3" l="1"/>
  <c r="GC49" i="3" s="1"/>
  <c r="GC55" i="3" l="1"/>
  <c r="GC56" i="3"/>
  <c r="GC58" i="3" l="1"/>
  <c r="GC57" i="3"/>
  <c r="GC54" i="3" l="1"/>
  <c r="GC61" i="3"/>
  <c r="GC60" i="3"/>
  <c r="GC63" i="3" l="1"/>
  <c r="GC59" i="3" s="1"/>
  <c r="GC66" i="3" l="1"/>
  <c r="GC67" i="3" l="1"/>
  <c r="GC64" i="3" s="1"/>
  <c r="GC31" i="3" s="1"/>
  <c r="GC69" i="3" l="1"/>
  <c r="GC71" i="3" l="1"/>
  <c r="GC84" i="3" l="1"/>
  <c r="GC83" i="3"/>
  <c r="GC86" i="3"/>
  <c r="GC80" i="3" l="1"/>
  <c r="EN87" i="3"/>
  <c r="GC68" i="3" l="1"/>
  <c r="GC87" i="3" s="1"/>
  <c r="EO87" i="3"/>
  <c r="EP87" i="3" l="1"/>
</calcChain>
</file>

<file path=xl/sharedStrings.xml><?xml version="1.0" encoding="utf-8"?>
<sst xmlns="http://schemas.openxmlformats.org/spreadsheetml/2006/main" count="2946" uniqueCount="209">
  <si>
    <t>Индекс</t>
  </si>
  <si>
    <t>Наименование</t>
  </si>
  <si>
    <t>Всего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</si>
  <si>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</si>
  <si>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</si>
  <si>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</si>
  <si>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</si>
  <si>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</si>
  <si>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</si>
  <si>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</si>
  <si>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</si>
  <si>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</si>
  <si>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Блок ООД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</si>
  <si>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</si>
  <si>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</si>
  <si>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</si>
  <si>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</si>
  <si>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</si>
  <si>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</si>
  <si>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</si>
  <si>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</si>
  <si>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</si>
  <si>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</si>
  <si>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</si>
  <si>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</si>
  <si>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</si>
  <si>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</si>
  <si>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</si>
  <si>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</si>
  <si>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ПА</t>
  </si>
  <si>
    <t>ОПБ</t>
  </si>
  <si>
    <t>Обязательный профессиональный блок</t>
  </si>
  <si>
    <t>Общепрофессиональный цикл</t>
  </si>
  <si>
    <t>ОП.01</t>
  </si>
  <si>
    <t>ОП.02</t>
  </si>
  <si>
    <t>ОП.03</t>
  </si>
  <si>
    <t>ОП.04</t>
  </si>
  <si>
    <t>Профессиональный цикл</t>
  </si>
  <si>
    <t>МДК.01.01</t>
  </si>
  <si>
    <t>УП.01</t>
  </si>
  <si>
    <t>ДПБ 1</t>
  </si>
  <si>
    <t>ГИА.00</t>
  </si>
  <si>
    <t>Государственная итоговая аттестация</t>
  </si>
  <si>
    <t>Итого:</t>
  </si>
  <si>
    <t>ПН</t>
  </si>
  <si>
    <t>Дополнительный профессиональный блок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</si>
  <si>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</si>
  <si>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</si>
  <si>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</si>
  <si>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</si>
  <si>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</si>
  <si>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</si>
  <si>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</si>
  <si>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История России</t>
  </si>
  <si>
    <t>Безопасность жизнедеятельности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</si>
  <si>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</si>
  <si>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</si>
  <si>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</si>
  <si>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</si>
  <si>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</si>
  <si>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</si>
  <si>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</si>
  <si>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</si>
  <si>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</si>
  <si>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</si>
  <si>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ООД.14</t>
  </si>
  <si>
    <t>ООД.16</t>
  </si>
  <si>
    <t>ООД.17</t>
  </si>
  <si>
    <t>Индивидуальный проект</t>
  </si>
  <si>
    <t>МДМ.01</t>
  </si>
  <si>
    <t>ПМ.02</t>
  </si>
  <si>
    <t>ПП.02</t>
  </si>
  <si>
    <t>ПМ.03</t>
  </si>
  <si>
    <t>ПП.03</t>
  </si>
  <si>
    <t>ПМ.04</t>
  </si>
  <si>
    <t>УП.04</t>
  </si>
  <si>
    <t>Учебная практика</t>
  </si>
  <si>
    <t>Производственная практика</t>
  </si>
  <si>
    <t>ОП.07</t>
  </si>
  <si>
    <t>ОП.06</t>
  </si>
  <si>
    <t>ПМ.06</t>
  </si>
  <si>
    <t>УП.06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</si>
  <si>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</si>
  <si>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</si>
  <si>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</si>
  <si>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</si>
  <si>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</si>
  <si>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</si>
  <si>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</si>
  <si>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</si>
  <si>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</si>
  <si>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</si>
  <si>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</si>
  <si>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</si>
  <si>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</si>
  <si>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>ООД</t>
  </si>
  <si>
    <t>Экология профдеятельности (в формате индивидуального проекта)</t>
  </si>
  <si>
    <t>Черчение</t>
  </si>
  <si>
    <t>Основы финансовой грамотности</t>
  </si>
  <si>
    <t>к</t>
  </si>
  <si>
    <t>Общеобразовательный блок</t>
  </si>
  <si>
    <t xml:space="preserve">декабрь </t>
  </si>
  <si>
    <t xml:space="preserve">июнь </t>
  </si>
  <si>
    <t>СГД.01</t>
  </si>
  <si>
    <t>СГД.02</t>
  </si>
  <si>
    <t>Иностранный язык в профессиоальной деятельности</t>
  </si>
  <si>
    <t>СГД.03</t>
  </si>
  <si>
    <t>СГД.04</t>
  </si>
  <si>
    <t xml:space="preserve">Физическая культура </t>
  </si>
  <si>
    <t>СГД.05</t>
  </si>
  <si>
    <t>Основы бережливого производства</t>
  </si>
  <si>
    <t>СГД.06</t>
  </si>
  <si>
    <t>Математические методы решения типовых прикладных задач</t>
  </si>
  <si>
    <t>Физика</t>
  </si>
  <si>
    <t>Теория электрических цепей</t>
  </si>
  <si>
    <t>Основы электронной и вычислительной техники</t>
  </si>
  <si>
    <t>ОП.05</t>
  </si>
  <si>
    <t>Теория электросвязи</t>
  </si>
  <si>
    <t>Электрорадиоизмерения</t>
  </si>
  <si>
    <t>Основы телекоммуникаций</t>
  </si>
  <si>
    <t>ОП.08</t>
  </si>
  <si>
    <t>Энергоснабжение телекоммуникационных систем</t>
  </si>
  <si>
    <t>Теоретические основы электросвязи</t>
  </si>
  <si>
    <t xml:space="preserve">ПМ.01 </t>
  </si>
  <si>
    <t>Техническая эксплуатация инфокоммуникационных сетей связи</t>
  </si>
  <si>
    <t xml:space="preserve">Технология монтажа и обслуживания  направляющих систем </t>
  </si>
  <si>
    <t xml:space="preserve">МДК.01.02 </t>
  </si>
  <si>
    <t>Технология монтажа и обслуживания компьютерных сетей</t>
  </si>
  <si>
    <t>МДК.01.03</t>
  </si>
  <si>
    <t>Технология монтажа и обслуживания мультисервисных сетей абонентского доступа</t>
  </si>
  <si>
    <t>МДК.01.04</t>
  </si>
  <si>
    <t>Технология монтажа и эксплуатация систем видеонаблюдения и  систем безопасности</t>
  </si>
  <si>
    <t>ПП.01</t>
  </si>
  <si>
    <t>Производственная  практика</t>
  </si>
  <si>
    <t>Техническая эксплуатация инфокоммуникационных систем связи</t>
  </si>
  <si>
    <t>МДК02.01</t>
  </si>
  <si>
    <t>Технология монтажа и обслуживания инфокоммуника-ционных систем с коммутацией каналов и пакетов</t>
  </si>
  <si>
    <t>МДК02.02</t>
  </si>
  <si>
    <t xml:space="preserve">Технология монтажа и обслуживания оптических систем передачи и транспортных сетей </t>
  </si>
  <si>
    <t>УП.02</t>
  </si>
  <si>
    <t>Обеспечение информационной безопасности инфокоммуникационных  сетей и систем связи</t>
  </si>
  <si>
    <t>МДК03.01</t>
  </si>
  <si>
    <t>Технология применения программно-аппаратных средств защиты информации в инфокоммуникацион-ных системах  и  сетях связи</t>
  </si>
  <si>
    <t>МДК03.02</t>
  </si>
  <si>
    <t>Технология применения  комплексной системы  защиты-  информации в инфокоммуникационных системах и  сетях связи</t>
  </si>
  <si>
    <t>УП.03</t>
  </si>
  <si>
    <t>Организация производственной деятельности персонала структурных подразделений,предприятийорасли связи</t>
  </si>
  <si>
    <t>МДК04.01</t>
  </si>
  <si>
    <t>Планирование и организация работы структурных подразделений предприятия сетей связи</t>
  </si>
  <si>
    <t>МДК04.02</t>
  </si>
  <si>
    <t>Современные технологии управления структурными подразделениями предприятия сетей связи</t>
  </si>
  <si>
    <t>ПП.04</t>
  </si>
  <si>
    <t>ПМ.05</t>
  </si>
  <si>
    <t>Адаптация конвергентных инфокоммуникационных технологий и систем к потребностям заказчика</t>
  </si>
  <si>
    <t>МДК05.01</t>
  </si>
  <si>
    <t>Теоретические основы конвергенции логических, интеллектуальных сетей и инфокоммуникационных технологий в информационно-коммуникационных сетях связи</t>
  </si>
  <si>
    <t>ПП.05</t>
  </si>
  <si>
    <t>Освоение  профессии  рабочего 14601 Монтажник оборудования связи</t>
  </si>
  <si>
    <t>МДК06.01</t>
  </si>
  <si>
    <t>Технология выполнения работ монтажника оборудования связи</t>
  </si>
  <si>
    <t>МДК 07.01</t>
  </si>
  <si>
    <t>УП.07</t>
  </si>
  <si>
    <t>ПП.07</t>
  </si>
  <si>
    <t>ОП.10</t>
  </si>
  <si>
    <t>Инженерная графика</t>
  </si>
  <si>
    <t>ОП.11</t>
  </si>
  <si>
    <t>Компьютерное моделирование</t>
  </si>
  <si>
    <t>ОП.12</t>
  </si>
  <si>
    <t>Радиосвязь и телевидение</t>
  </si>
  <si>
    <t>ОП.13</t>
  </si>
  <si>
    <t>Карьерное моделирование</t>
  </si>
  <si>
    <t xml:space="preserve">ДПБ </t>
  </si>
  <si>
    <t>ПМ .07</t>
  </si>
  <si>
    <t>МДК.07.01</t>
  </si>
  <si>
    <t>Организация производственной деятельности персонала структурных подразделений,предприятий отрасли связи</t>
  </si>
  <si>
    <t>1,2,3</t>
  </si>
  <si>
    <t>3,4,5,6</t>
  </si>
  <si>
    <t>ПМ.07</t>
  </si>
  <si>
    <t>Производственная  практика (преддипломная)</t>
  </si>
  <si>
    <t>ПП</t>
  </si>
  <si>
    <t>Производственнаяпрактика</t>
  </si>
  <si>
    <t>каникулы</t>
  </si>
  <si>
    <t>аудиторные занятия</t>
  </si>
  <si>
    <t>практика учебная</t>
  </si>
  <si>
    <t>практика производственная</t>
  </si>
  <si>
    <t>промежуточная аттестация</t>
  </si>
  <si>
    <t>практика производственная (преддипломная)</t>
  </si>
  <si>
    <t>ГИА: подготовка и проведение ДЭ, подготовка и защита дипломного проекта</t>
  </si>
  <si>
    <t>рабочая профессия распределенно</t>
  </si>
  <si>
    <t>ПП07</t>
  </si>
  <si>
    <t>ПДП</t>
  </si>
  <si>
    <t>Практика Преддипломная практика</t>
  </si>
  <si>
    <t>Техническое обслуживание, эксплуатация  средств и систем безопасности</t>
  </si>
  <si>
    <t>Организация технического обслуживания, эксплуатации средств и систем безопасности</t>
  </si>
  <si>
    <r>
      <t xml:space="preserve">Дополнительный профессиональный блок </t>
    </r>
    <r>
      <rPr>
        <b/>
        <sz val="12"/>
        <color rgb="FFFF0000"/>
        <rFont val="Times New Roman"/>
        <family val="1"/>
        <charset val="204"/>
      </rPr>
      <t/>
    </r>
  </si>
  <si>
    <t>ОП.14</t>
  </si>
  <si>
    <t>ОП.15</t>
  </si>
  <si>
    <t>ОП.16</t>
  </si>
  <si>
    <t>МДК 07.02</t>
  </si>
  <si>
    <t>Электронные цифровые устройства</t>
  </si>
  <si>
    <t>Сети связи</t>
  </si>
  <si>
    <t>Проектирование систем безопасности</t>
  </si>
  <si>
    <t>Электротехника</t>
  </si>
  <si>
    <t>ОП.09</t>
  </si>
  <si>
    <t>Направляющие линии связи</t>
  </si>
  <si>
    <t>МДК.07.02</t>
  </si>
  <si>
    <t>Проектирование, организация технического обслуживания, эксплуатация средств и систем безопасности</t>
  </si>
  <si>
    <t>5,6,7</t>
  </si>
  <si>
    <t>ООД.15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</si>
</sst>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YS Text"/>
    </font>
    <font>
      <u/>
      <sz val="11"/>
      <color theme="10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9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8" fillId="0" borderId="0"/>
  </cellStyleXfs>
  <cellXfs count="247">
    <xf numFmtId="0" fontId="0" fillId="0" borderId="0" xfId="0"/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8" fillId="0" borderId="0" xfId="1" applyAlignment="1" applyProtection="1">
      <alignment horizontal="justify" vertical="center"/>
      <protection locked="0"/>
    </xf>
    <xf numFmtId="0" fontId="8" fillId="0" borderId="0" xfId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" fontId="18" fillId="3" borderId="8" xfId="0" applyNumberFormat="1" applyFont="1" applyFill="1" applyBorder="1" applyAlignment="1">
      <alignment horizontal="center" shrinkToFit="1"/>
    </xf>
    <xf numFmtId="1" fontId="18" fillId="3" borderId="10" xfId="0" applyNumberFormat="1" applyFont="1" applyFill="1" applyBorder="1" applyAlignment="1">
      <alignment horizontal="center" shrinkToFit="1"/>
    </xf>
    <xf numFmtId="1" fontId="18" fillId="3" borderId="1" xfId="0" applyNumberFormat="1" applyFont="1" applyFill="1" applyBorder="1" applyAlignment="1">
      <alignment horizontal="center" shrinkToFit="1"/>
    </xf>
    <xf numFmtId="1" fontId="18" fillId="3" borderId="8" xfId="0" applyNumberFormat="1" applyFont="1" applyFill="1" applyBorder="1" applyAlignment="1">
      <alignment horizontal="center" vertical="center" shrinkToFit="1"/>
    </xf>
    <xf numFmtId="1" fontId="18" fillId="3" borderId="1" xfId="0" applyNumberFormat="1" applyFont="1" applyFill="1" applyBorder="1" applyAlignment="1">
      <alignment horizontal="center" vertical="center" shrinkToFit="1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49" fontId="18" fillId="0" borderId="8" xfId="0" applyNumberFormat="1" applyFont="1" applyBorder="1" applyAlignment="1">
      <alignment horizontal="left" vertical="center" wrapText="1"/>
    </xf>
    <xf numFmtId="0" fontId="19" fillId="3" borderId="23" xfId="0" applyFont="1" applyFill="1" applyBorder="1"/>
    <xf numFmtId="49" fontId="18" fillId="3" borderId="16" xfId="0" applyNumberFormat="1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center" vertical="center" wrapText="1" shrinkToFit="1"/>
    </xf>
    <xf numFmtId="0" fontId="18" fillId="3" borderId="17" xfId="0" applyFont="1" applyFill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3" borderId="22" xfId="0" applyFont="1" applyFill="1" applyBorder="1"/>
    <xf numFmtId="49" fontId="20" fillId="4" borderId="24" xfId="0" applyNumberFormat="1" applyFont="1" applyFill="1" applyBorder="1" applyAlignment="1">
      <alignment horizontal="left" vertical="center" wrapText="1"/>
    </xf>
    <xf numFmtId="49" fontId="21" fillId="5" borderId="8" xfId="0" applyNumberFormat="1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 shrinkToFit="1"/>
    </xf>
    <xf numFmtId="49" fontId="18" fillId="0" borderId="16" xfId="0" applyNumberFormat="1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 shrinkToFit="1"/>
    </xf>
    <xf numFmtId="49" fontId="18" fillId="0" borderId="28" xfId="0" applyNumberFormat="1" applyFont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22" fillId="6" borderId="8" xfId="0" applyFont="1" applyFill="1" applyBorder="1" applyAlignment="1">
      <alignment horizontal="center" vertical="center" wrapText="1" shrinkToFit="1"/>
    </xf>
    <xf numFmtId="0" fontId="22" fillId="7" borderId="8" xfId="0" applyFont="1" applyFill="1" applyBorder="1" applyAlignment="1">
      <alignment horizontal="center" vertical="center" wrapText="1" shrinkToFit="1"/>
    </xf>
    <xf numFmtId="49" fontId="21" fillId="8" borderId="8" xfId="0" applyNumberFormat="1" applyFont="1" applyFill="1" applyBorder="1" applyAlignment="1">
      <alignment horizontal="left" vertical="center" wrapText="1"/>
    </xf>
    <xf numFmtId="0" fontId="22" fillId="9" borderId="8" xfId="0" applyFont="1" applyFill="1" applyBorder="1" applyAlignment="1">
      <alignment horizontal="center" vertical="center" wrapText="1" shrinkToFit="1"/>
    </xf>
    <xf numFmtId="0" fontId="22" fillId="9" borderId="8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shrinkToFit="1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21" fillId="5" borderId="25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49" fontId="18" fillId="3" borderId="18" xfId="0" applyNumberFormat="1" applyFont="1" applyFill="1" applyBorder="1" applyAlignment="1">
      <alignment horizontal="left" vertical="center" wrapText="1"/>
    </xf>
    <xf numFmtId="49" fontId="18" fillId="3" borderId="21" xfId="0" applyNumberFormat="1" applyFont="1" applyFill="1" applyBorder="1" applyAlignment="1">
      <alignment horizontal="left" vertical="center" wrapText="1"/>
    </xf>
    <xf numFmtId="49" fontId="18" fillId="3" borderId="20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/>
    </xf>
    <xf numFmtId="49" fontId="23" fillId="10" borderId="8" xfId="0" applyNumberFormat="1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4" fillId="3" borderId="7" xfId="0" applyFont="1" applyFill="1" applyBorder="1" applyAlignment="1" applyProtection="1">
      <alignment horizontal="center" vertical="center" wrapText="1"/>
      <protection locked="0"/>
    </xf>
    <xf numFmtId="49" fontId="24" fillId="0" borderId="16" xfId="0" applyNumberFormat="1" applyFont="1" applyBorder="1" applyAlignment="1">
      <alignment horizontal="left" vertical="center" wrapText="1"/>
    </xf>
    <xf numFmtId="49" fontId="18" fillId="3" borderId="8" xfId="0" applyNumberFormat="1" applyFont="1" applyFill="1" applyBorder="1" applyAlignment="1">
      <alignment horizontal="left" vertical="center" wrapText="1"/>
    </xf>
    <xf numFmtId="0" fontId="18" fillId="10" borderId="8" xfId="0" applyFont="1" applyFill="1" applyBorder="1"/>
    <xf numFmtId="0" fontId="1" fillId="3" borderId="8" xfId="0" applyFont="1" applyFill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2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11" fillId="12" borderId="7" xfId="0" applyFont="1" applyFill="1" applyBorder="1" applyAlignment="1" applyProtection="1">
      <alignment horizontal="center" vertical="center" wrapText="1"/>
      <protection locked="0"/>
    </xf>
    <xf numFmtId="0" fontId="12" fillId="12" borderId="7" xfId="0" applyFont="1" applyFill="1" applyBorder="1" applyAlignment="1" applyProtection="1">
      <alignment horizontal="center" vertical="center" wrapText="1"/>
      <protection locked="0"/>
    </xf>
    <xf numFmtId="0" fontId="12" fillId="13" borderId="6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11" fillId="13" borderId="7" xfId="0" applyFont="1" applyFill="1" applyBorder="1" applyAlignment="1" applyProtection="1">
      <alignment horizontal="center" vertical="center" wrapText="1"/>
      <protection locked="0"/>
    </xf>
    <xf numFmtId="0" fontId="11" fillId="13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 applyProtection="1">
      <alignment horizontal="center" vertical="center"/>
      <protection locked="0"/>
    </xf>
    <xf numFmtId="0" fontId="12" fillId="13" borderId="7" xfId="0" applyFont="1" applyFill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locked="0"/>
    </xf>
    <xf numFmtId="0" fontId="12" fillId="14" borderId="6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 applyProtection="1">
      <alignment horizontal="center" vertical="center" wrapText="1"/>
      <protection locked="0"/>
    </xf>
    <xf numFmtId="0" fontId="11" fillId="14" borderId="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 applyProtection="1">
      <alignment horizontal="center" vertical="center"/>
      <protection locked="0"/>
    </xf>
    <xf numFmtId="0" fontId="12" fillId="14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14" borderId="7" xfId="0" applyFill="1" applyBorder="1" applyAlignment="1">
      <alignment vertical="center" wrapText="1"/>
    </xf>
    <xf numFmtId="0" fontId="0" fillId="1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14" borderId="5" xfId="0" applyFill="1" applyBorder="1" applyAlignment="1">
      <alignment vertical="center" wrapText="1"/>
    </xf>
    <xf numFmtId="0" fontId="0" fillId="15" borderId="7" xfId="0" applyFill="1" applyBorder="1" applyAlignment="1">
      <alignment vertical="center" wrapText="1"/>
    </xf>
    <xf numFmtId="0" fontId="0" fillId="15" borderId="14" xfId="0" applyFill="1" applyBorder="1" applyAlignment="1">
      <alignment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 applyProtection="1">
      <alignment horizontal="center" vertical="center" wrapText="1"/>
      <protection locked="0"/>
    </xf>
    <xf numFmtId="0" fontId="11" fillId="15" borderId="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 applyProtection="1">
      <alignment horizontal="center" vertical="center"/>
      <protection locked="0"/>
    </xf>
    <xf numFmtId="0" fontId="12" fillId="15" borderId="7" xfId="0" applyFont="1" applyFill="1" applyBorder="1" applyAlignment="1" applyProtection="1">
      <alignment horizontal="center" vertical="center" wrapText="1"/>
      <protection locked="0"/>
    </xf>
    <xf numFmtId="0" fontId="0" fillId="15" borderId="5" xfId="0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0" fillId="16" borderId="5" xfId="0" applyFill="1" applyBorder="1" applyAlignment="1">
      <alignment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 wrapText="1"/>
      <protection locked="0"/>
    </xf>
    <xf numFmtId="0" fontId="11" fillId="16" borderId="7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 applyProtection="1">
      <alignment horizontal="center" vertical="center"/>
      <protection locked="0"/>
    </xf>
    <xf numFmtId="0" fontId="12" fillId="16" borderId="7" xfId="0" applyFont="1" applyFill="1" applyBorder="1" applyAlignment="1" applyProtection="1">
      <alignment horizontal="center" vertical="center" wrapText="1"/>
      <protection locked="0"/>
    </xf>
    <xf numFmtId="0" fontId="0" fillId="16" borderId="8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6" fillId="14" borderId="7" xfId="0" applyFont="1" applyFill="1" applyBorder="1" applyAlignment="1" applyProtection="1">
      <alignment horizontal="center" vertical="center" wrapText="1"/>
      <protection locked="0"/>
    </xf>
    <xf numFmtId="0" fontId="25" fillId="14" borderId="7" xfId="0" applyFont="1" applyFill="1" applyBorder="1" applyAlignment="1" applyProtection="1">
      <alignment horizontal="center" vertical="center" wrapText="1"/>
      <protection locked="0"/>
    </xf>
    <xf numFmtId="0" fontId="27" fillId="16" borderId="7" xfId="0" applyFont="1" applyFill="1" applyBorder="1" applyAlignment="1" applyProtection="1">
      <alignment horizontal="center" vertical="center" wrapText="1"/>
      <protection locked="0"/>
    </xf>
    <xf numFmtId="0" fontId="0" fillId="17" borderId="5" xfId="0" applyFill="1" applyBorder="1" applyAlignment="1">
      <alignment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1" fillId="3" borderId="8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 applyProtection="1">
      <alignment horizontal="center" vertical="center" wrapText="1"/>
      <protection locked="0"/>
    </xf>
    <xf numFmtId="0" fontId="24" fillId="8" borderId="6" xfId="0" applyFont="1" applyFill="1" applyBorder="1" applyAlignment="1">
      <alignment horizontal="center" vertical="center" wrapText="1" shrinkToFit="1"/>
    </xf>
    <xf numFmtId="49" fontId="24" fillId="8" borderId="6" xfId="0" applyNumberFormat="1" applyFont="1" applyFill="1" applyBorder="1" applyAlignment="1">
      <alignment horizontal="left" vertical="center" wrapText="1"/>
    </xf>
    <xf numFmtId="0" fontId="0" fillId="11" borderId="7" xfId="0" applyFill="1" applyBorder="1" applyAlignment="1">
      <alignment vertical="center" wrapText="1"/>
    </xf>
    <xf numFmtId="0" fontId="29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8" fillId="11" borderId="0" xfId="2" applyFill="1"/>
    <xf numFmtId="0" fontId="28" fillId="0" borderId="0" xfId="2"/>
    <xf numFmtId="0" fontId="28" fillId="18" borderId="0" xfId="2" applyFill="1"/>
    <xf numFmtId="0" fontId="28" fillId="19" borderId="0" xfId="2" applyFill="1"/>
    <xf numFmtId="0" fontId="28" fillId="20" borderId="0" xfId="2" applyFill="1"/>
    <xf numFmtId="0" fontId="28" fillId="21" borderId="0" xfId="2" applyFill="1"/>
    <xf numFmtId="0" fontId="28" fillId="22" borderId="29" xfId="2" applyFill="1" applyBorder="1"/>
    <xf numFmtId="0" fontId="28" fillId="14" borderId="0" xfId="2" applyFill="1"/>
    <xf numFmtId="0" fontId="27" fillId="14" borderId="7" xfId="0" applyFont="1" applyFill="1" applyBorder="1" applyAlignment="1" applyProtection="1">
      <alignment horizontal="center" vertical="center" wrapText="1"/>
      <protection locked="0"/>
    </xf>
    <xf numFmtId="0" fontId="28" fillId="3" borderId="0" xfId="2" applyFill="1"/>
    <xf numFmtId="0" fontId="0" fillId="11" borderId="8" xfId="0" applyFill="1" applyBorder="1" applyAlignment="1">
      <alignment vertical="center" wrapText="1"/>
    </xf>
    <xf numFmtId="0" fontId="0" fillId="23" borderId="5" xfId="0" applyFill="1" applyBorder="1" applyAlignment="1">
      <alignment vertical="center" wrapText="1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vertical="center" wrapText="1"/>
      <protection locked="0"/>
    </xf>
    <xf numFmtId="0" fontId="11" fillId="8" borderId="7" xfId="0" applyFont="1" applyFill="1" applyBorder="1" applyAlignment="1" applyProtection="1">
      <alignment horizontal="center" vertical="center"/>
      <protection locked="0"/>
    </xf>
    <xf numFmtId="0" fontId="11" fillId="17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" fontId="0" fillId="3" borderId="0" xfId="0" applyNumberFormat="1" applyFill="1" applyProtection="1">
      <protection locked="0"/>
    </xf>
    <xf numFmtId="0" fontId="1" fillId="3" borderId="7" xfId="0" applyFont="1" applyFill="1" applyBorder="1" applyAlignment="1">
      <alignment horizontal="center" vertical="center" textRotation="90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24" fillId="3" borderId="8" xfId="0" applyFont="1" applyFill="1" applyBorder="1" applyAlignment="1">
      <alignment horizontal="center" vertical="center" textRotation="90" wrapText="1"/>
    </xf>
    <xf numFmtId="0" fontId="19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Protection="1">
      <protection locked="0"/>
    </xf>
    <xf numFmtId="0" fontId="0" fillId="3" borderId="0" xfId="0" applyFill="1"/>
    <xf numFmtId="0" fontId="11" fillId="5" borderId="7" xfId="0" applyFont="1" applyFill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12" fillId="23" borderId="6" xfId="0" applyFont="1" applyFill="1" applyBorder="1" applyAlignment="1">
      <alignment horizontal="center" vertical="center" wrapText="1"/>
    </xf>
    <xf numFmtId="0" fontId="30" fillId="14" borderId="5" xfId="0" applyFont="1" applyFill="1" applyBorder="1" applyAlignment="1">
      <alignment vertical="center" wrapText="1"/>
    </xf>
    <xf numFmtId="0" fontId="32" fillId="14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49" fontId="18" fillId="3" borderId="30" xfId="0" applyNumberFormat="1" applyFont="1" applyFill="1" applyBorder="1" applyAlignment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3" borderId="7" xfId="0" applyFont="1" applyFill="1" applyBorder="1" applyAlignment="1" applyProtection="1">
      <alignment horizontal="center" vertical="center" wrapText="1"/>
      <protection locked="0"/>
    </xf>
    <xf numFmtId="0" fontId="11" fillId="23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textRotation="90" wrapText="1"/>
      <protection locked="0"/>
    </xf>
    <xf numFmtId="0" fontId="28" fillId="0" borderId="0" xfId="2" applyAlignment="1">
      <alignment horizontal="left"/>
    </xf>
  </cellXfs>
  <cellStyles count="3">
    <cellStyle name="Гиперссылка" xfId="1" builtinId="8"/>
    <cellStyle name="Обычный" xfId="0" builtinId="0"/>
    <cellStyle name="Обычный 5" xfId="2" xr:uid="{00000000-0005-0000-0000-000002000000}"/>
  </cellStyles>
  <dxfs count="14"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D105"/>
  <sheetViews>
    <sheetView topLeftCell="A97" zoomScaleNormal="100" workbookViewId="0">
      <selection sqref="A1:K98"/>
    </sheetView>
  </sheetViews>
  <sheetFormatPr defaultColWidth="8.85546875" defaultRowHeight="15"/>
  <cols>
    <col min="1" max="1" width="15.85546875" style="25" customWidth="1"/>
    <col min="2" max="2" width="26.28515625" style="25" customWidth="1"/>
    <col min="3" max="3" width="12.28515625" style="25" bestFit="1" customWidth="1"/>
    <col min="4" max="4" width="19.140625" style="158" customWidth="1"/>
    <col min="5" max="8" width="8.85546875" style="158"/>
    <col min="9" max="9" width="8.85546875" style="195"/>
    <col min="10" max="10" width="8.85546875" style="158"/>
    <col min="11" max="29" width="8.85546875" style="25"/>
    <col min="30" max="30" width="24.28515625" style="25" customWidth="1"/>
    <col min="31" max="16384" width="8.85546875" style="25"/>
  </cols>
  <sheetData>
    <row r="1" spans="1:30" ht="39" customHeight="1" thickBot="1">
      <c r="A1" s="220" t="s">
        <v>0</v>
      </c>
      <c r="B1" s="220" t="s">
        <v>1</v>
      </c>
      <c r="C1" s="214" t="s">
        <v>2</v>
      </c>
      <c r="D1" s="222" t="s">
        <v>46</v>
      </c>
      <c r="E1" s="211" t="s">
        <v>3</v>
      </c>
      <c r="F1" s="212"/>
      <c r="G1" s="212"/>
      <c r="H1" s="212"/>
      <c r="I1" s="212"/>
      <c r="J1" s="213"/>
      <c r="K1" s="214" t="s">
        <v>4</v>
      </c>
    </row>
    <row r="2" spans="1:30" ht="84" customHeight="1" thickBot="1">
      <c r="A2" s="221"/>
      <c r="B2" s="221"/>
      <c r="C2" s="215"/>
      <c r="D2" s="223"/>
      <c r="E2" s="186" t="s">
        <v>5</v>
      </c>
      <c r="F2" s="154" t="s">
        <v>6</v>
      </c>
      <c r="G2" s="154" t="s">
        <v>7</v>
      </c>
      <c r="H2" s="159" t="s">
        <v>8</v>
      </c>
      <c r="I2" s="191" t="s">
        <v>9</v>
      </c>
      <c r="J2" s="154" t="s">
        <v>10</v>
      </c>
      <c r="K2" s="215"/>
    </row>
    <row r="3" spans="1:30" ht="15.75" thickBot="1">
      <c r="A3" s="45">
        <v>1</v>
      </c>
      <c r="B3" s="24">
        <v>2</v>
      </c>
      <c r="C3" s="24">
        <v>3</v>
      </c>
      <c r="D3" s="155">
        <v>4</v>
      </c>
      <c r="E3" s="155">
        <v>5</v>
      </c>
      <c r="F3" s="155">
        <v>6</v>
      </c>
      <c r="G3" s="155">
        <v>7</v>
      </c>
      <c r="H3" s="160">
        <v>8</v>
      </c>
      <c r="I3" s="192">
        <v>9</v>
      </c>
      <c r="J3" s="155">
        <v>10</v>
      </c>
      <c r="K3" s="24">
        <v>11</v>
      </c>
    </row>
    <row r="4" spans="1:30" ht="57.6" customHeight="1" thickBot="1">
      <c r="A4" s="216" t="s">
        <v>11</v>
      </c>
      <c r="B4" s="217"/>
      <c r="C4" s="48">
        <f t="shared" ref="C4:J4" si="0">C5+C23+C31</f>
        <v>4008</v>
      </c>
      <c r="D4" s="48">
        <f t="shared" si="0"/>
        <v>2110</v>
      </c>
      <c r="E4" s="48">
        <f t="shared" si="0"/>
        <v>1635</v>
      </c>
      <c r="F4" s="48">
        <f t="shared" si="0"/>
        <v>1669</v>
      </c>
      <c r="G4" s="48">
        <f t="shared" si="0"/>
        <v>58</v>
      </c>
      <c r="H4" s="48">
        <f t="shared" si="0"/>
        <v>324</v>
      </c>
      <c r="I4" s="165">
        <f t="shared" si="0"/>
        <v>118</v>
      </c>
      <c r="J4" s="48">
        <f t="shared" si="0"/>
        <v>252</v>
      </c>
      <c r="K4" s="46"/>
      <c r="AD4" s="25">
        <f ca="1">IF(AND(CELL("содержимое",E5) &lt;&gt;"",CELL("содержимое",F5)&lt;&gt;"",CELL("содержимое",G5)&lt;&gt;"",CELL("содержимое",I5)&lt;&gt;"",CELL("содержимое",J5)&lt;&gt;""),SUM(E5:J5))</f>
        <v>1476</v>
      </c>
    </row>
    <row r="5" spans="1:30" ht="62.45" customHeight="1" thickBot="1">
      <c r="A5" s="216" t="s">
        <v>12</v>
      </c>
      <c r="B5" s="217"/>
      <c r="C5" s="188">
        <f>SUM(C6:C21)</f>
        <v>1476</v>
      </c>
      <c r="D5" s="51">
        <f>SUM(D6:D21)</f>
        <v>318</v>
      </c>
      <c r="E5" s="187">
        <f>SUM(E6:E22)</f>
        <v>555</v>
      </c>
      <c r="F5" s="156">
        <f>SUM(F6:F22)</f>
        <v>849</v>
      </c>
      <c r="G5" s="156">
        <f>SUM(G6:G22)</f>
        <v>0</v>
      </c>
      <c r="H5" s="156">
        <f>SUM(H6:H22)</f>
        <v>0</v>
      </c>
      <c r="I5" s="193">
        <f>SUM(I6:I22)</f>
        <v>0</v>
      </c>
      <c r="J5" s="156">
        <f>SUM(J6:J21)</f>
        <v>72</v>
      </c>
      <c r="K5" s="46"/>
    </row>
    <row r="6" spans="1:30" ht="15.75" thickBot="1">
      <c r="A6" s="39" t="s">
        <v>13</v>
      </c>
      <c r="B6" s="22" t="s">
        <v>14</v>
      </c>
      <c r="C6" s="188">
        <f>SUM(E6:J6)</f>
        <v>96</v>
      </c>
      <c r="D6" s="56">
        <v>12</v>
      </c>
      <c r="E6" s="56">
        <v>0</v>
      </c>
      <c r="F6" s="46">
        <v>78</v>
      </c>
      <c r="G6" s="46"/>
      <c r="H6" s="46"/>
      <c r="I6" s="166"/>
      <c r="J6" s="46">
        <v>18</v>
      </c>
      <c r="K6" s="46">
        <v>1.2</v>
      </c>
    </row>
    <row r="7" spans="1:30" ht="15.75" thickBot="1">
      <c r="A7" s="39" t="s">
        <v>15</v>
      </c>
      <c r="B7" s="22" t="s">
        <v>16</v>
      </c>
      <c r="C7" s="188">
        <f t="shared" ref="C7:C21" si="1">SUM(E7:J7)</f>
        <v>100</v>
      </c>
      <c r="D7" s="56">
        <v>14</v>
      </c>
      <c r="E7" s="56">
        <v>80</v>
      </c>
      <c r="F7" s="46">
        <v>20</v>
      </c>
      <c r="G7" s="46"/>
      <c r="H7" s="46"/>
      <c r="I7" s="166"/>
      <c r="J7" s="46"/>
      <c r="K7" s="46">
        <v>1.2</v>
      </c>
    </row>
    <row r="8" spans="1:30" ht="15.75" thickBot="1">
      <c r="A8" s="39" t="s">
        <v>17</v>
      </c>
      <c r="B8" s="22" t="s">
        <v>55</v>
      </c>
      <c r="C8" s="188">
        <f t="shared" si="1"/>
        <v>274</v>
      </c>
      <c r="D8" s="56">
        <v>26</v>
      </c>
      <c r="E8" s="56">
        <v>69</v>
      </c>
      <c r="F8" s="46">
        <v>187</v>
      </c>
      <c r="G8" s="46"/>
      <c r="H8" s="46"/>
      <c r="I8" s="166"/>
      <c r="J8" s="46">
        <v>18</v>
      </c>
      <c r="K8" s="46">
        <v>1.2</v>
      </c>
    </row>
    <row r="9" spans="1:30" ht="15.75" thickBot="1">
      <c r="A9" s="39" t="s">
        <v>18</v>
      </c>
      <c r="B9" s="22" t="s">
        <v>56</v>
      </c>
      <c r="C9" s="188">
        <f t="shared" si="1"/>
        <v>78</v>
      </c>
      <c r="D9" s="56">
        <v>24</v>
      </c>
      <c r="E9" s="56">
        <v>0</v>
      </c>
      <c r="F9" s="46">
        <v>78</v>
      </c>
      <c r="G9" s="46"/>
      <c r="H9" s="46"/>
      <c r="I9" s="166"/>
      <c r="J9" s="46"/>
      <c r="K9" s="46">
        <v>1.2</v>
      </c>
    </row>
    <row r="10" spans="1:30" ht="15.75" thickBot="1">
      <c r="A10" s="39" t="s">
        <v>19</v>
      </c>
      <c r="B10" s="22" t="s">
        <v>57</v>
      </c>
      <c r="C10" s="188">
        <f t="shared" si="1"/>
        <v>135</v>
      </c>
      <c r="D10" s="56">
        <v>59</v>
      </c>
      <c r="E10" s="56">
        <v>56</v>
      </c>
      <c r="F10" s="46">
        <v>61</v>
      </c>
      <c r="G10" s="46"/>
      <c r="H10" s="46"/>
      <c r="I10" s="166"/>
      <c r="J10" s="46">
        <v>18</v>
      </c>
      <c r="K10" s="46">
        <v>1.2</v>
      </c>
    </row>
    <row r="11" spans="1:30" ht="15.75" thickBot="1">
      <c r="A11" s="39" t="s">
        <v>20</v>
      </c>
      <c r="B11" s="22" t="s">
        <v>58</v>
      </c>
      <c r="C11" s="188">
        <f t="shared" si="1"/>
        <v>146</v>
      </c>
      <c r="D11" s="56">
        <v>28</v>
      </c>
      <c r="E11" s="57">
        <v>100</v>
      </c>
      <c r="F11" s="46">
        <v>28</v>
      </c>
      <c r="G11" s="46"/>
      <c r="H11" s="46"/>
      <c r="I11" s="166"/>
      <c r="J11" s="46">
        <v>18</v>
      </c>
      <c r="K11" s="46" t="s">
        <v>175</v>
      </c>
    </row>
    <row r="12" spans="1:30" ht="15.75" thickBot="1">
      <c r="A12" s="39" t="s">
        <v>22</v>
      </c>
      <c r="B12" s="22" t="s">
        <v>59</v>
      </c>
      <c r="C12" s="188">
        <f t="shared" si="1"/>
        <v>73</v>
      </c>
      <c r="D12" s="57">
        <v>12</v>
      </c>
      <c r="E12" s="58">
        <v>33</v>
      </c>
      <c r="F12" s="46">
        <v>40</v>
      </c>
      <c r="G12" s="46"/>
      <c r="H12" s="46"/>
      <c r="I12" s="166"/>
      <c r="J12" s="46"/>
      <c r="K12" s="46">
        <v>1.2</v>
      </c>
    </row>
    <row r="13" spans="1:30" ht="15.75" thickBot="1">
      <c r="A13" s="39" t="s">
        <v>24</v>
      </c>
      <c r="B13" s="22" t="s">
        <v>60</v>
      </c>
      <c r="C13" s="188">
        <f t="shared" si="1"/>
        <v>48</v>
      </c>
      <c r="D13" s="58">
        <v>6</v>
      </c>
      <c r="E13" s="58">
        <v>38</v>
      </c>
      <c r="F13" s="46">
        <v>10</v>
      </c>
      <c r="G13" s="46"/>
      <c r="H13" s="46"/>
      <c r="I13" s="166"/>
      <c r="J13" s="46"/>
      <c r="K13" s="46">
        <v>3</v>
      </c>
    </row>
    <row r="14" spans="1:30" ht="15.75" thickBot="1">
      <c r="A14" s="40" t="s">
        <v>25</v>
      </c>
      <c r="B14" s="41" t="s">
        <v>61</v>
      </c>
      <c r="C14" s="188">
        <f t="shared" si="1"/>
        <v>129</v>
      </c>
      <c r="D14" s="58">
        <v>14</v>
      </c>
      <c r="E14" s="58">
        <v>59</v>
      </c>
      <c r="F14" s="46">
        <v>70</v>
      </c>
      <c r="G14" s="46"/>
      <c r="H14" s="46"/>
      <c r="I14" s="166"/>
      <c r="J14" s="46"/>
      <c r="K14" s="46">
        <v>1.2</v>
      </c>
    </row>
    <row r="15" spans="1:30" ht="15.75" thickBot="1">
      <c r="A15" s="40" t="s">
        <v>26</v>
      </c>
      <c r="B15" s="41" t="s">
        <v>62</v>
      </c>
      <c r="C15" s="188">
        <f t="shared" si="1"/>
        <v>78</v>
      </c>
      <c r="D15" s="58">
        <v>10</v>
      </c>
      <c r="E15" s="58">
        <v>20</v>
      </c>
      <c r="F15" s="46">
        <v>58</v>
      </c>
      <c r="G15" s="46"/>
      <c r="H15" s="46"/>
      <c r="I15" s="166"/>
      <c r="J15" s="46"/>
      <c r="K15" s="46">
        <v>1.2</v>
      </c>
    </row>
    <row r="16" spans="1:30" ht="15.75" thickBot="1">
      <c r="A16" s="40" t="s">
        <v>27</v>
      </c>
      <c r="B16" s="41" t="s">
        <v>63</v>
      </c>
      <c r="C16" s="188">
        <f t="shared" si="1"/>
        <v>38</v>
      </c>
      <c r="D16" s="58">
        <v>8</v>
      </c>
      <c r="E16" s="56">
        <v>18</v>
      </c>
      <c r="F16" s="46">
        <v>20</v>
      </c>
      <c r="G16" s="46"/>
      <c r="H16" s="46"/>
      <c r="I16" s="166"/>
      <c r="J16" s="46"/>
      <c r="K16" s="46">
        <v>2.2999999999999998</v>
      </c>
    </row>
    <row r="17" spans="1:12" ht="15.75" thickBot="1">
      <c r="A17" s="40" t="s">
        <v>28</v>
      </c>
      <c r="B17" s="41" t="s">
        <v>21</v>
      </c>
      <c r="C17" s="188">
        <f t="shared" si="1"/>
        <v>78</v>
      </c>
      <c r="D17" s="58">
        <v>28</v>
      </c>
      <c r="E17" s="57">
        <v>5</v>
      </c>
      <c r="F17" s="46">
        <v>73</v>
      </c>
      <c r="G17" s="46"/>
      <c r="H17" s="46"/>
      <c r="I17" s="166"/>
      <c r="J17" s="46"/>
      <c r="K17" s="46">
        <v>1.2</v>
      </c>
    </row>
    <row r="18" spans="1:12" ht="35.25" customHeight="1" thickBot="1">
      <c r="A18" s="40" t="s">
        <v>64</v>
      </c>
      <c r="B18" s="41" t="s">
        <v>23</v>
      </c>
      <c r="C18" s="188">
        <f t="shared" si="1"/>
        <v>78</v>
      </c>
      <c r="D18" s="60">
        <v>10</v>
      </c>
      <c r="E18" s="60">
        <v>65</v>
      </c>
      <c r="F18" s="46">
        <v>13</v>
      </c>
      <c r="G18" s="46"/>
      <c r="H18" s="46"/>
      <c r="I18" s="166"/>
      <c r="J18" s="46"/>
      <c r="K18" s="46">
        <v>1.2</v>
      </c>
    </row>
    <row r="19" spans="1:12" ht="25.5" customHeight="1" thickBot="1">
      <c r="A19" s="46" t="s">
        <v>65</v>
      </c>
      <c r="B19" s="50" t="s">
        <v>68</v>
      </c>
      <c r="C19" s="188">
        <f t="shared" si="1"/>
        <v>32</v>
      </c>
      <c r="D19" s="59">
        <v>6</v>
      </c>
      <c r="E19" s="59">
        <v>2</v>
      </c>
      <c r="F19" s="46">
        <v>30</v>
      </c>
      <c r="G19" s="46"/>
      <c r="H19" s="46"/>
      <c r="I19" s="166"/>
      <c r="J19" s="46"/>
      <c r="K19" s="46">
        <v>3</v>
      </c>
    </row>
    <row r="20" spans="1:12" ht="15.75" thickBot="1">
      <c r="A20" s="46" t="s">
        <v>208</v>
      </c>
      <c r="B20" s="50" t="s">
        <v>97</v>
      </c>
      <c r="C20" s="188">
        <f t="shared" si="1"/>
        <v>51</v>
      </c>
      <c r="D20" s="58">
        <v>51</v>
      </c>
      <c r="E20" s="56">
        <v>0</v>
      </c>
      <c r="F20" s="46">
        <v>51</v>
      </c>
      <c r="G20" s="46"/>
      <c r="H20" s="46"/>
      <c r="I20" s="166"/>
      <c r="J20" s="46"/>
      <c r="K20" s="46">
        <v>1</v>
      </c>
    </row>
    <row r="21" spans="1:12" s="158" customFormat="1" ht="39" thickBot="1">
      <c r="A21" s="46" t="s">
        <v>66</v>
      </c>
      <c r="B21" s="50" t="s">
        <v>96</v>
      </c>
      <c r="C21" s="188">
        <f t="shared" si="1"/>
        <v>42</v>
      </c>
      <c r="D21" s="59">
        <v>10</v>
      </c>
      <c r="E21" s="59">
        <v>10</v>
      </c>
      <c r="F21" s="46">
        <v>32</v>
      </c>
      <c r="G21" s="46"/>
      <c r="H21" s="46"/>
      <c r="I21" s="166"/>
      <c r="J21" s="46"/>
      <c r="K21" s="46">
        <v>4</v>
      </c>
    </row>
    <row r="22" spans="1:12" ht="27" customHeight="1" thickBot="1">
      <c r="A22" s="5" t="s">
        <v>29</v>
      </c>
      <c r="B22" s="49" t="s">
        <v>10</v>
      </c>
      <c r="C22" s="1"/>
      <c r="D22" s="46"/>
      <c r="E22" s="46"/>
      <c r="F22" s="46"/>
      <c r="G22" s="46"/>
      <c r="H22" s="46"/>
      <c r="I22" s="166"/>
      <c r="J22" s="46"/>
      <c r="K22" s="46"/>
      <c r="L22" s="26"/>
    </row>
    <row r="23" spans="1:12" ht="32.25" thickBot="1">
      <c r="A23" s="15" t="s">
        <v>51</v>
      </c>
      <c r="B23" s="16" t="s">
        <v>52</v>
      </c>
      <c r="C23" s="23">
        <f>SUM(C24:C29)</f>
        <v>456</v>
      </c>
      <c r="D23" s="156">
        <f>SUM(D24:D29)</f>
        <v>128</v>
      </c>
      <c r="E23" s="156">
        <f>SUM(E24:E29)</f>
        <v>98</v>
      </c>
      <c r="F23" s="156">
        <f t="shared" ref="F23:J23" si="2">SUM(F24:F29)</f>
        <v>334</v>
      </c>
      <c r="G23" s="156">
        <f t="shared" si="2"/>
        <v>0</v>
      </c>
      <c r="H23" s="156">
        <f t="shared" si="2"/>
        <v>0</v>
      </c>
      <c r="I23" s="193">
        <f t="shared" si="2"/>
        <v>24</v>
      </c>
      <c r="J23" s="156">
        <f t="shared" si="2"/>
        <v>0</v>
      </c>
      <c r="K23" s="48"/>
      <c r="L23" s="26"/>
    </row>
    <row r="24" spans="1:12" s="158" customFormat="1" ht="15.75" thickBot="1">
      <c r="A24" s="189" t="s">
        <v>103</v>
      </c>
      <c r="B24" s="99" t="s">
        <v>53</v>
      </c>
      <c r="C24" s="156">
        <f>SUM(E24:J24)</f>
        <v>42</v>
      </c>
      <c r="D24" s="46">
        <v>12</v>
      </c>
      <c r="E24" s="46">
        <v>10</v>
      </c>
      <c r="F24" s="46">
        <v>22</v>
      </c>
      <c r="G24" s="46"/>
      <c r="H24" s="46"/>
      <c r="I24" s="166">
        <v>10</v>
      </c>
      <c r="J24" s="46"/>
      <c r="K24" s="46">
        <v>4</v>
      </c>
      <c r="L24" s="190"/>
    </row>
    <row r="25" spans="1:12" s="158" customFormat="1" ht="39" thickBot="1">
      <c r="A25" s="189" t="s">
        <v>104</v>
      </c>
      <c r="B25" s="99" t="s">
        <v>105</v>
      </c>
      <c r="C25" s="156">
        <f t="shared" ref="C25:C29" si="3">SUM(E25:J25)</f>
        <v>102</v>
      </c>
      <c r="D25" s="46">
        <v>28</v>
      </c>
      <c r="E25" s="46">
        <v>0</v>
      </c>
      <c r="F25" s="46">
        <v>88</v>
      </c>
      <c r="G25" s="46"/>
      <c r="H25" s="46"/>
      <c r="I25" s="166">
        <v>14</v>
      </c>
      <c r="J25" s="46"/>
      <c r="K25" s="46" t="s">
        <v>176</v>
      </c>
      <c r="L25" s="190"/>
    </row>
    <row r="26" spans="1:12" ht="26.25" thickBot="1">
      <c r="A26" s="64" t="s">
        <v>106</v>
      </c>
      <c r="B26" s="65" t="s">
        <v>54</v>
      </c>
      <c r="C26" s="23">
        <f t="shared" si="3"/>
        <v>72</v>
      </c>
      <c r="D26" s="46">
        <v>8</v>
      </c>
      <c r="E26" s="46">
        <v>40</v>
      </c>
      <c r="F26" s="46">
        <v>32</v>
      </c>
      <c r="G26" s="46"/>
      <c r="H26" s="46"/>
      <c r="I26" s="166"/>
      <c r="J26" s="46"/>
      <c r="K26" s="46">
        <v>7</v>
      </c>
      <c r="L26" s="26"/>
    </row>
    <row r="27" spans="1:12" ht="15.75" thickBot="1">
      <c r="A27" s="64" t="s">
        <v>107</v>
      </c>
      <c r="B27" s="65" t="s">
        <v>108</v>
      </c>
      <c r="C27" s="23">
        <f t="shared" si="3"/>
        <v>166</v>
      </c>
      <c r="D27" s="46">
        <v>64</v>
      </c>
      <c r="E27" s="46">
        <v>6</v>
      </c>
      <c r="F27" s="46">
        <v>160</v>
      </c>
      <c r="G27" s="46"/>
      <c r="H27" s="46"/>
      <c r="I27" s="166"/>
      <c r="J27" s="46"/>
      <c r="K27" s="46" t="s">
        <v>176</v>
      </c>
      <c r="L27" s="26"/>
    </row>
    <row r="28" spans="1:12" ht="26.25" thickBot="1">
      <c r="A28" s="64" t="s">
        <v>109</v>
      </c>
      <c r="B28" s="65" t="s">
        <v>110</v>
      </c>
      <c r="C28" s="23">
        <f t="shared" si="3"/>
        <v>42</v>
      </c>
      <c r="D28" s="46">
        <v>8</v>
      </c>
      <c r="E28" s="46">
        <v>26</v>
      </c>
      <c r="F28" s="46">
        <v>16</v>
      </c>
      <c r="G28" s="46"/>
      <c r="H28" s="46"/>
      <c r="I28" s="166"/>
      <c r="J28" s="46"/>
      <c r="K28" s="46">
        <v>4</v>
      </c>
      <c r="L28" s="26"/>
    </row>
    <row r="29" spans="1:12" ht="26.25" thickBot="1">
      <c r="A29" s="64" t="s">
        <v>111</v>
      </c>
      <c r="B29" s="65" t="s">
        <v>98</v>
      </c>
      <c r="C29" s="23">
        <f t="shared" si="3"/>
        <v>32</v>
      </c>
      <c r="D29" s="46">
        <v>8</v>
      </c>
      <c r="E29" s="46">
        <v>16</v>
      </c>
      <c r="F29" s="46">
        <v>16</v>
      </c>
      <c r="G29" s="46"/>
      <c r="H29" s="46"/>
      <c r="I29" s="166"/>
      <c r="J29" s="46"/>
      <c r="K29" s="46">
        <v>3</v>
      </c>
      <c r="L29" s="26"/>
    </row>
    <row r="30" spans="1:12" ht="29.25" thickBot="1">
      <c r="A30" s="5" t="s">
        <v>29</v>
      </c>
      <c r="B30" s="49" t="s">
        <v>10</v>
      </c>
      <c r="C30" s="23">
        <v>0</v>
      </c>
      <c r="D30" s="46"/>
      <c r="E30" s="46"/>
      <c r="F30" s="46"/>
      <c r="G30" s="46"/>
      <c r="H30" s="46"/>
      <c r="I30" s="166"/>
      <c r="J30" s="46">
        <v>0</v>
      </c>
      <c r="K30" s="46"/>
      <c r="L30" s="26"/>
    </row>
    <row r="31" spans="1:12" ht="48" thickBot="1">
      <c r="A31" s="5" t="s">
        <v>30</v>
      </c>
      <c r="B31" s="17" t="s">
        <v>31</v>
      </c>
      <c r="C31" s="1">
        <f t="shared" ref="C31:I31" si="4">C32+C44+C52+C58+C64+C69</f>
        <v>2076</v>
      </c>
      <c r="D31" s="48">
        <f t="shared" si="4"/>
        <v>1664</v>
      </c>
      <c r="E31" s="48">
        <f t="shared" si="4"/>
        <v>982</v>
      </c>
      <c r="F31" s="48">
        <f t="shared" si="4"/>
        <v>486</v>
      </c>
      <c r="G31" s="48">
        <f t="shared" si="4"/>
        <v>58</v>
      </c>
      <c r="H31" s="48">
        <f t="shared" si="4"/>
        <v>324</v>
      </c>
      <c r="I31" s="165">
        <f t="shared" si="4"/>
        <v>94</v>
      </c>
      <c r="J31" s="48">
        <f>J32+J44+J52+J58+J64+J69+J73</f>
        <v>180</v>
      </c>
      <c r="K31" s="46"/>
    </row>
    <row r="32" spans="1:12" ht="29.25" thickBot="1">
      <c r="A32" s="2"/>
      <c r="B32" s="1" t="s">
        <v>32</v>
      </c>
      <c r="C32" s="165">
        <f>SUM(C33:C35)</f>
        <v>488</v>
      </c>
      <c r="D32" s="165">
        <f t="shared" ref="D32:J32" si="5">SUM(D33:D35)</f>
        <v>208</v>
      </c>
      <c r="E32" s="165">
        <f t="shared" si="5"/>
        <v>224</v>
      </c>
      <c r="F32" s="165">
        <f t="shared" si="5"/>
        <v>170</v>
      </c>
      <c r="G32" s="165">
        <f t="shared" si="5"/>
        <v>0</v>
      </c>
      <c r="H32" s="165">
        <f t="shared" si="5"/>
        <v>0</v>
      </c>
      <c r="I32" s="165">
        <f t="shared" si="5"/>
        <v>46</v>
      </c>
      <c r="J32" s="165">
        <f t="shared" si="5"/>
        <v>48</v>
      </c>
      <c r="K32" s="166"/>
    </row>
    <row r="33" spans="1:12" ht="15.75" thickBot="1">
      <c r="A33" s="70" t="s">
        <v>33</v>
      </c>
      <c r="B33" s="71" t="s">
        <v>112</v>
      </c>
      <c r="C33" s="97">
        <f>SUM(E33:J33)</f>
        <v>56</v>
      </c>
      <c r="D33" s="46">
        <v>6</v>
      </c>
      <c r="E33" s="46">
        <v>12</v>
      </c>
      <c r="F33" s="46">
        <v>20</v>
      </c>
      <c r="G33" s="46"/>
      <c r="H33" s="46"/>
      <c r="I33" s="166">
        <v>16</v>
      </c>
      <c r="J33" s="46">
        <v>8</v>
      </c>
      <c r="K33" s="46">
        <v>3</v>
      </c>
    </row>
    <row r="34" spans="1:12" ht="15.75" thickBot="1">
      <c r="A34" s="68" t="s">
        <v>34</v>
      </c>
      <c r="B34" s="66" t="s">
        <v>113</v>
      </c>
      <c r="C34" s="97">
        <f>SUM(E34:J34)</f>
        <v>56</v>
      </c>
      <c r="D34" s="46">
        <v>6</v>
      </c>
      <c r="E34" s="46">
        <v>12</v>
      </c>
      <c r="F34" s="46">
        <v>20</v>
      </c>
      <c r="G34" s="46"/>
      <c r="H34" s="46"/>
      <c r="I34" s="166">
        <v>16</v>
      </c>
      <c r="J34" s="46">
        <v>8</v>
      </c>
      <c r="K34" s="46">
        <v>3</v>
      </c>
    </row>
    <row r="35" spans="1:12" ht="29.25" thickBot="1">
      <c r="A35" s="167" t="s">
        <v>69</v>
      </c>
      <c r="B35" s="72" t="s">
        <v>122</v>
      </c>
      <c r="C35" s="48">
        <f>SUM(C36:C41)</f>
        <v>376</v>
      </c>
      <c r="D35" s="48">
        <f t="shared" ref="D35:J35" si="6">SUM(D36:D41)</f>
        <v>196</v>
      </c>
      <c r="E35" s="48">
        <f t="shared" si="6"/>
        <v>200</v>
      </c>
      <c r="F35" s="48">
        <f t="shared" si="6"/>
        <v>130</v>
      </c>
      <c r="G35" s="48">
        <f t="shared" si="6"/>
        <v>0</v>
      </c>
      <c r="H35" s="48">
        <f t="shared" si="6"/>
        <v>0</v>
      </c>
      <c r="I35" s="165">
        <f t="shared" si="6"/>
        <v>14</v>
      </c>
      <c r="J35" s="48">
        <f t="shared" si="6"/>
        <v>32</v>
      </c>
      <c r="K35" s="46"/>
    </row>
    <row r="36" spans="1:12" ht="15.75" thickBot="1">
      <c r="A36" s="63" t="s">
        <v>35</v>
      </c>
      <c r="B36" s="67" t="s">
        <v>114</v>
      </c>
      <c r="C36" s="48">
        <f>SUM(E36:J36)</f>
        <v>46</v>
      </c>
      <c r="D36" s="46">
        <v>32</v>
      </c>
      <c r="E36" s="46">
        <v>28</v>
      </c>
      <c r="F36" s="46">
        <v>14</v>
      </c>
      <c r="G36" s="46"/>
      <c r="H36" s="46"/>
      <c r="I36" s="166"/>
      <c r="J36" s="46">
        <v>4</v>
      </c>
      <c r="K36" s="46">
        <v>4</v>
      </c>
    </row>
    <row r="37" spans="1:12" ht="26.25" thickBot="1">
      <c r="A37" s="63" t="s">
        <v>36</v>
      </c>
      <c r="B37" s="67" t="s">
        <v>115</v>
      </c>
      <c r="C37" s="48">
        <f t="shared" ref="C37:C41" si="7">SUM(E37:J37)</f>
        <v>54</v>
      </c>
      <c r="D37" s="46">
        <v>38</v>
      </c>
      <c r="E37" s="46">
        <v>26</v>
      </c>
      <c r="F37" s="46">
        <v>22</v>
      </c>
      <c r="G37" s="46"/>
      <c r="H37" s="46"/>
      <c r="I37" s="166"/>
      <c r="J37" s="46">
        <v>6</v>
      </c>
      <c r="K37" s="46">
        <v>3</v>
      </c>
    </row>
    <row r="38" spans="1:12" ht="15.75" thickBot="1">
      <c r="A38" s="68" t="s">
        <v>116</v>
      </c>
      <c r="B38" s="67" t="s">
        <v>117</v>
      </c>
      <c r="C38" s="48">
        <f t="shared" si="7"/>
        <v>46</v>
      </c>
      <c r="D38" s="46">
        <v>32</v>
      </c>
      <c r="E38" s="46">
        <v>16</v>
      </c>
      <c r="F38" s="46">
        <v>26</v>
      </c>
      <c r="G38" s="46"/>
      <c r="H38" s="46"/>
      <c r="I38" s="166"/>
      <c r="J38" s="46">
        <v>4</v>
      </c>
      <c r="K38" s="46">
        <v>4</v>
      </c>
    </row>
    <row r="39" spans="1:12" ht="15.75" thickBot="1">
      <c r="A39" s="69" t="s">
        <v>79</v>
      </c>
      <c r="B39" s="67" t="s">
        <v>118</v>
      </c>
      <c r="C39" s="48">
        <f t="shared" si="7"/>
        <v>84</v>
      </c>
      <c r="D39" s="46">
        <v>42</v>
      </c>
      <c r="E39" s="46">
        <v>54</v>
      </c>
      <c r="F39" s="46">
        <v>30</v>
      </c>
      <c r="G39" s="46"/>
      <c r="H39" s="46"/>
      <c r="I39" s="166"/>
      <c r="J39" s="46"/>
      <c r="K39" s="46">
        <v>4</v>
      </c>
    </row>
    <row r="40" spans="1:12" ht="15.75" thickBot="1">
      <c r="A40" s="63" t="s">
        <v>78</v>
      </c>
      <c r="B40" s="67" t="s">
        <v>119</v>
      </c>
      <c r="C40" s="48">
        <f t="shared" si="7"/>
        <v>44</v>
      </c>
      <c r="D40" s="46">
        <v>20</v>
      </c>
      <c r="E40" s="46">
        <v>30</v>
      </c>
      <c r="F40" s="46">
        <v>14</v>
      </c>
      <c r="G40" s="46"/>
      <c r="H40" s="46"/>
      <c r="I40" s="166"/>
      <c r="J40" s="46"/>
      <c r="K40" s="46">
        <v>2</v>
      </c>
    </row>
    <row r="41" spans="1:12" ht="39" thickBot="1">
      <c r="A41" s="63" t="s">
        <v>120</v>
      </c>
      <c r="B41" s="67" t="s">
        <v>121</v>
      </c>
      <c r="C41" s="48">
        <f t="shared" si="7"/>
        <v>102</v>
      </c>
      <c r="D41" s="46">
        <v>32</v>
      </c>
      <c r="E41" s="46">
        <v>46</v>
      </c>
      <c r="F41" s="46">
        <v>24</v>
      </c>
      <c r="G41" s="46"/>
      <c r="H41" s="46"/>
      <c r="I41" s="166">
        <v>14</v>
      </c>
      <c r="J41" s="46">
        <v>18</v>
      </c>
      <c r="K41" s="46">
        <v>5</v>
      </c>
    </row>
    <row r="42" spans="1:12" ht="29.25" thickBot="1">
      <c r="A42" s="46" t="s">
        <v>29</v>
      </c>
      <c r="B42" s="47" t="s">
        <v>10</v>
      </c>
      <c r="C42" s="48"/>
      <c r="D42" s="46"/>
      <c r="E42" s="46"/>
      <c r="F42" s="46"/>
      <c r="G42" s="46"/>
      <c r="H42" s="46"/>
      <c r="I42" s="166"/>
      <c r="J42" s="46"/>
      <c r="K42" s="46"/>
      <c r="L42" s="26"/>
    </row>
    <row r="43" spans="1:12" ht="29.25" thickBot="1">
      <c r="A43" s="1"/>
      <c r="B43" s="1" t="s">
        <v>37</v>
      </c>
      <c r="C43" s="97">
        <f>C44+C52+C58+C64+C69</f>
        <v>1588</v>
      </c>
      <c r="D43" s="97">
        <f>D44+D52+D58+D64+D69</f>
        <v>1456</v>
      </c>
      <c r="E43" s="97">
        <f>E44+E52+E58+E64+E69</f>
        <v>758</v>
      </c>
      <c r="F43" s="97">
        <f>F44+F52+F58+F64+F69</f>
        <v>316</v>
      </c>
      <c r="G43" s="97">
        <f>G44+G52+G58+G64+G69</f>
        <v>58</v>
      </c>
      <c r="H43" s="97">
        <f>H44+H52+H58+H64+H69+H95</f>
        <v>468</v>
      </c>
      <c r="I43" s="97">
        <f>I44+I52+I58+I64+I69</f>
        <v>48</v>
      </c>
      <c r="J43" s="97">
        <f>J44+J52+J58+J64+J69+J73</f>
        <v>132</v>
      </c>
      <c r="K43" s="52"/>
    </row>
    <row r="44" spans="1:12" ht="41.25" thickBot="1">
      <c r="A44" s="87" t="s">
        <v>123</v>
      </c>
      <c r="B44" s="73" t="s">
        <v>124</v>
      </c>
      <c r="C44" s="48">
        <f>SUM(C45:C50)+12</f>
        <v>506</v>
      </c>
      <c r="D44" s="48">
        <f t="shared" ref="D44:I44" si="8">SUM(D45:D50)</f>
        <v>464</v>
      </c>
      <c r="E44" s="48">
        <f t="shared" si="8"/>
        <v>224</v>
      </c>
      <c r="F44" s="48">
        <f t="shared" si="8"/>
        <v>112</v>
      </c>
      <c r="G44" s="48">
        <f t="shared" si="8"/>
        <v>20</v>
      </c>
      <c r="H44" s="48">
        <f t="shared" si="8"/>
        <v>108</v>
      </c>
      <c r="I44" s="165">
        <f t="shared" si="8"/>
        <v>16</v>
      </c>
      <c r="J44" s="48">
        <f>SUM(J45:J48)+12</f>
        <v>26</v>
      </c>
      <c r="K44" s="46"/>
    </row>
    <row r="45" spans="1:12" ht="39" thickBot="1">
      <c r="A45" s="64" t="s">
        <v>38</v>
      </c>
      <c r="B45" s="65" t="s">
        <v>125</v>
      </c>
      <c r="C45" s="48">
        <f>SUM(E45:J45)</f>
        <v>110</v>
      </c>
      <c r="D45" s="46">
        <v>90</v>
      </c>
      <c r="E45" s="46">
        <v>46</v>
      </c>
      <c r="F45" s="46">
        <v>24</v>
      </c>
      <c r="G45" s="46">
        <v>20</v>
      </c>
      <c r="H45" s="46"/>
      <c r="I45" s="166">
        <v>16</v>
      </c>
      <c r="J45" s="46">
        <v>4</v>
      </c>
      <c r="K45" s="46">
        <v>3.4</v>
      </c>
    </row>
    <row r="46" spans="1:12" ht="39" thickBot="1">
      <c r="A46" s="64" t="s">
        <v>126</v>
      </c>
      <c r="B46" s="65" t="s">
        <v>127</v>
      </c>
      <c r="C46" s="48">
        <f t="shared" ref="C46:C50" si="9">SUM(E46:J46)</f>
        <v>96</v>
      </c>
      <c r="D46" s="46">
        <v>90</v>
      </c>
      <c r="E46" s="46">
        <v>60</v>
      </c>
      <c r="F46" s="46">
        <v>30</v>
      </c>
      <c r="G46" s="46"/>
      <c r="H46" s="46"/>
      <c r="I46" s="166"/>
      <c r="J46" s="46">
        <v>6</v>
      </c>
      <c r="K46" s="46">
        <v>3.4</v>
      </c>
    </row>
    <row r="47" spans="1:12" ht="51.75" thickBot="1">
      <c r="A47" s="64" t="s">
        <v>128</v>
      </c>
      <c r="B47" s="65" t="s">
        <v>129</v>
      </c>
      <c r="C47" s="48">
        <f t="shared" si="9"/>
        <v>88</v>
      </c>
      <c r="D47" s="46">
        <v>84</v>
      </c>
      <c r="E47" s="46">
        <v>54</v>
      </c>
      <c r="F47" s="46">
        <v>30</v>
      </c>
      <c r="G47" s="46"/>
      <c r="H47" s="46"/>
      <c r="I47" s="166"/>
      <c r="J47" s="46">
        <v>4</v>
      </c>
      <c r="K47" s="46">
        <v>4</v>
      </c>
    </row>
    <row r="48" spans="1:12" ht="51.75" thickBot="1">
      <c r="A48" s="64" t="s">
        <v>130</v>
      </c>
      <c r="B48" s="65" t="s">
        <v>131</v>
      </c>
      <c r="C48" s="48">
        <f t="shared" si="9"/>
        <v>92</v>
      </c>
      <c r="D48" s="46">
        <v>92</v>
      </c>
      <c r="E48" s="46">
        <v>64</v>
      </c>
      <c r="F48" s="46">
        <v>28</v>
      </c>
      <c r="G48" s="46"/>
      <c r="H48" s="46"/>
      <c r="I48" s="166"/>
      <c r="J48" s="46"/>
      <c r="K48" s="46">
        <v>5.6</v>
      </c>
    </row>
    <row r="49" spans="1:11" ht="15.75" thickBot="1">
      <c r="A49" s="64" t="s">
        <v>39</v>
      </c>
      <c r="B49" s="65" t="s">
        <v>76</v>
      </c>
      <c r="C49" s="48">
        <f t="shared" si="9"/>
        <v>72</v>
      </c>
      <c r="D49" s="46">
        <v>72</v>
      </c>
      <c r="E49" s="46"/>
      <c r="F49" s="46"/>
      <c r="G49" s="46"/>
      <c r="H49" s="46">
        <v>72</v>
      </c>
      <c r="I49" s="166"/>
      <c r="J49" s="46"/>
      <c r="K49" s="46">
        <v>4</v>
      </c>
    </row>
    <row r="50" spans="1:11" ht="15.75" thickBot="1">
      <c r="A50" s="64" t="s">
        <v>132</v>
      </c>
      <c r="B50" s="65" t="s">
        <v>133</v>
      </c>
      <c r="C50" s="48">
        <f t="shared" si="9"/>
        <v>36</v>
      </c>
      <c r="D50" s="46">
        <v>36</v>
      </c>
      <c r="E50" s="46"/>
      <c r="F50" s="46"/>
      <c r="G50" s="46"/>
      <c r="H50" s="46">
        <v>36</v>
      </c>
      <c r="I50" s="166"/>
      <c r="J50" s="46"/>
      <c r="K50" s="46">
        <v>6</v>
      </c>
    </row>
    <row r="51" spans="1:11" ht="29.25" thickBot="1">
      <c r="A51" s="78" t="s">
        <v>29</v>
      </c>
      <c r="B51" s="79" t="s">
        <v>10</v>
      </c>
      <c r="C51" s="165">
        <v>12</v>
      </c>
      <c r="D51" s="204"/>
      <c r="E51" s="204"/>
      <c r="F51" s="204"/>
      <c r="G51" s="204"/>
      <c r="H51" s="204"/>
      <c r="I51" s="204"/>
      <c r="J51" s="166">
        <v>12</v>
      </c>
      <c r="K51" s="46"/>
    </row>
    <row r="52" spans="1:11" ht="41.25" thickBot="1">
      <c r="A52" s="80" t="s">
        <v>70</v>
      </c>
      <c r="B52" s="73" t="s">
        <v>134</v>
      </c>
      <c r="C52" s="48">
        <f>SUM(C53:C56)+8</f>
        <v>290</v>
      </c>
      <c r="D52" s="48">
        <f t="shared" ref="D52:I52" si="10">SUM(D53:D56)</f>
        <v>266</v>
      </c>
      <c r="E52" s="48">
        <f t="shared" si="10"/>
        <v>112</v>
      </c>
      <c r="F52" s="48">
        <f t="shared" si="10"/>
        <v>62</v>
      </c>
      <c r="G52" s="48">
        <f t="shared" si="10"/>
        <v>20</v>
      </c>
      <c r="H52" s="48">
        <f t="shared" si="10"/>
        <v>72</v>
      </c>
      <c r="I52" s="165">
        <f t="shared" si="10"/>
        <v>16</v>
      </c>
      <c r="J52" s="48">
        <v>8</v>
      </c>
      <c r="K52" s="46"/>
    </row>
    <row r="53" spans="1:11" ht="64.5" thickBot="1">
      <c r="A53" s="64" t="s">
        <v>135</v>
      </c>
      <c r="B53" s="65" t="s">
        <v>136</v>
      </c>
      <c r="C53" s="48">
        <f>SUM(E53:J53)</f>
        <v>120</v>
      </c>
      <c r="D53" s="46">
        <v>104</v>
      </c>
      <c r="E53" s="46">
        <v>54</v>
      </c>
      <c r="F53" s="46">
        <v>30</v>
      </c>
      <c r="G53" s="46">
        <v>20</v>
      </c>
      <c r="H53" s="46"/>
      <c r="I53" s="166">
        <v>16</v>
      </c>
      <c r="J53" s="46"/>
      <c r="K53" s="46">
        <v>5.6</v>
      </c>
    </row>
    <row r="54" spans="1:11" ht="51.75" thickBot="1">
      <c r="A54" s="64" t="s">
        <v>137</v>
      </c>
      <c r="B54" s="65" t="s">
        <v>138</v>
      </c>
      <c r="C54" s="48">
        <f t="shared" ref="C54:C56" si="11">SUM(E54:J54)</f>
        <v>90</v>
      </c>
      <c r="D54" s="46">
        <v>90</v>
      </c>
      <c r="E54" s="46">
        <v>58</v>
      </c>
      <c r="F54" s="46">
        <v>32</v>
      </c>
      <c r="G54" s="46"/>
      <c r="H54" s="46"/>
      <c r="I54" s="166"/>
      <c r="J54" s="46"/>
      <c r="K54" s="46">
        <v>5.6</v>
      </c>
    </row>
    <row r="55" spans="1:11" ht="15.75" thickBot="1">
      <c r="A55" s="64" t="s">
        <v>139</v>
      </c>
      <c r="B55" s="65" t="s">
        <v>76</v>
      </c>
      <c r="C55" s="48">
        <f t="shared" si="11"/>
        <v>36</v>
      </c>
      <c r="D55" s="46">
        <v>36</v>
      </c>
      <c r="E55" s="46"/>
      <c r="F55" s="46"/>
      <c r="G55" s="46"/>
      <c r="H55" s="46">
        <v>36</v>
      </c>
      <c r="I55" s="166"/>
      <c r="J55" s="46"/>
      <c r="K55" s="46">
        <v>5</v>
      </c>
    </row>
    <row r="56" spans="1:11" ht="15.75" thickBot="1">
      <c r="A56" s="64" t="s">
        <v>71</v>
      </c>
      <c r="B56" s="65" t="s">
        <v>77</v>
      </c>
      <c r="C56" s="48">
        <f t="shared" si="11"/>
        <v>36</v>
      </c>
      <c r="D56" s="46">
        <v>36</v>
      </c>
      <c r="E56" s="46"/>
      <c r="F56" s="46"/>
      <c r="G56" s="46"/>
      <c r="H56" s="46">
        <v>36</v>
      </c>
      <c r="I56" s="166"/>
      <c r="J56" s="46"/>
      <c r="K56" s="46">
        <v>6</v>
      </c>
    </row>
    <row r="57" spans="1:11" ht="32.25" thickBot="1">
      <c r="A57" s="46" t="s">
        <v>29</v>
      </c>
      <c r="B57" s="53" t="s">
        <v>10</v>
      </c>
      <c r="C57" s="48">
        <v>8</v>
      </c>
      <c r="D57" s="46"/>
      <c r="E57" s="46"/>
      <c r="F57" s="46"/>
      <c r="G57" s="46"/>
      <c r="H57" s="46"/>
      <c r="I57" s="166"/>
      <c r="J57" s="52">
        <v>8</v>
      </c>
      <c r="K57" s="46"/>
    </row>
    <row r="58" spans="1:11" ht="68.25" thickBot="1">
      <c r="A58" s="81" t="s">
        <v>72</v>
      </c>
      <c r="B58" s="82" t="s">
        <v>140</v>
      </c>
      <c r="C58" s="48">
        <f>SUM(C59:C62)+8</f>
        <v>288</v>
      </c>
      <c r="D58" s="48">
        <f t="shared" ref="D58:I58" si="12">SUM(D59:D62)</f>
        <v>280</v>
      </c>
      <c r="E58" s="48">
        <f t="shared" si="12"/>
        <v>148</v>
      </c>
      <c r="F58" s="48">
        <f t="shared" si="12"/>
        <v>60</v>
      </c>
      <c r="G58" s="48">
        <f t="shared" si="12"/>
        <v>0</v>
      </c>
      <c r="H58" s="48">
        <f t="shared" si="12"/>
        <v>72</v>
      </c>
      <c r="I58" s="165">
        <f t="shared" si="12"/>
        <v>0</v>
      </c>
      <c r="J58" s="48">
        <v>8</v>
      </c>
      <c r="K58" s="46"/>
    </row>
    <row r="59" spans="1:11" ht="64.5" thickBot="1">
      <c r="A59" s="64" t="s">
        <v>141</v>
      </c>
      <c r="B59" s="65" t="s">
        <v>142</v>
      </c>
      <c r="C59" s="48">
        <f>SUM(E59:J59)</f>
        <v>104</v>
      </c>
      <c r="D59" s="46">
        <v>104</v>
      </c>
      <c r="E59" s="46">
        <v>74</v>
      </c>
      <c r="F59" s="46">
        <v>30</v>
      </c>
      <c r="G59" s="46"/>
      <c r="H59" s="46"/>
      <c r="I59" s="166"/>
      <c r="J59" s="46"/>
      <c r="K59" s="46">
        <v>5.6</v>
      </c>
    </row>
    <row r="60" spans="1:11" ht="64.5" thickBot="1">
      <c r="A60" s="64" t="s">
        <v>143</v>
      </c>
      <c r="B60" s="65" t="s">
        <v>144</v>
      </c>
      <c r="C60" s="48">
        <f>SUM(E60:J60)</f>
        <v>104</v>
      </c>
      <c r="D60" s="46">
        <v>104</v>
      </c>
      <c r="E60" s="46">
        <v>74</v>
      </c>
      <c r="F60" s="46">
        <v>30</v>
      </c>
      <c r="G60" s="46"/>
      <c r="H60" s="46"/>
      <c r="I60" s="166"/>
      <c r="J60" s="46"/>
      <c r="K60" s="46">
        <v>5.6</v>
      </c>
    </row>
    <row r="61" spans="1:11" ht="15.75" thickBot="1">
      <c r="A61" s="64" t="s">
        <v>145</v>
      </c>
      <c r="B61" s="65" t="s">
        <v>76</v>
      </c>
      <c r="C61" s="48">
        <f t="shared" ref="C61:C62" si="13">SUM(E61:J61)</f>
        <v>36</v>
      </c>
      <c r="D61" s="46">
        <v>36</v>
      </c>
      <c r="E61" s="46"/>
      <c r="F61" s="46"/>
      <c r="G61" s="46"/>
      <c r="H61" s="46">
        <v>36</v>
      </c>
      <c r="I61" s="166"/>
      <c r="J61" s="46"/>
      <c r="K61" s="46">
        <v>5</v>
      </c>
    </row>
    <row r="62" spans="1:11" ht="15.75" thickBot="1">
      <c r="A62" s="64" t="s">
        <v>73</v>
      </c>
      <c r="B62" s="65" t="s">
        <v>133</v>
      </c>
      <c r="C62" s="48">
        <f t="shared" si="13"/>
        <v>36</v>
      </c>
      <c r="D62" s="46">
        <v>36</v>
      </c>
      <c r="E62" s="46"/>
      <c r="F62" s="46"/>
      <c r="G62" s="46"/>
      <c r="H62" s="46">
        <v>36</v>
      </c>
      <c r="I62" s="166"/>
      <c r="J62" s="46"/>
      <c r="K62" s="46">
        <v>6</v>
      </c>
    </row>
    <row r="63" spans="1:11" ht="32.25" thickBot="1">
      <c r="A63" s="46" t="s">
        <v>29</v>
      </c>
      <c r="B63" s="53" t="s">
        <v>10</v>
      </c>
      <c r="C63" s="48">
        <v>8</v>
      </c>
      <c r="D63" s="46"/>
      <c r="E63" s="46"/>
      <c r="F63" s="46"/>
      <c r="G63" s="46"/>
      <c r="H63" s="46"/>
      <c r="I63" s="166"/>
      <c r="J63" s="46">
        <v>8</v>
      </c>
      <c r="K63" s="46"/>
    </row>
    <row r="64" spans="1:11" ht="81.75" thickBot="1">
      <c r="A64" s="83" t="s">
        <v>74</v>
      </c>
      <c r="B64" s="82" t="s">
        <v>146</v>
      </c>
      <c r="C64" s="48">
        <f>SUM(C65:C67)+12</f>
        <v>250</v>
      </c>
      <c r="D64" s="48">
        <f t="shared" ref="D64:I64" si="14">SUM(D65:D67)</f>
        <v>222</v>
      </c>
      <c r="E64" s="48">
        <f t="shared" si="14"/>
        <v>126</v>
      </c>
      <c r="F64" s="48">
        <f t="shared" si="14"/>
        <v>42</v>
      </c>
      <c r="G64" s="48">
        <f t="shared" si="14"/>
        <v>18</v>
      </c>
      <c r="H64" s="48">
        <f t="shared" si="14"/>
        <v>36</v>
      </c>
      <c r="I64" s="165">
        <f t="shared" si="14"/>
        <v>16</v>
      </c>
      <c r="J64" s="48">
        <v>12</v>
      </c>
      <c r="K64" s="46"/>
    </row>
    <row r="65" spans="1:11" ht="51.75" thickBot="1">
      <c r="A65" s="64" t="s">
        <v>147</v>
      </c>
      <c r="B65" s="65" t="s">
        <v>148</v>
      </c>
      <c r="C65" s="48">
        <f>SUM(E65:J65)</f>
        <v>118</v>
      </c>
      <c r="D65" s="46">
        <v>102</v>
      </c>
      <c r="E65" s="46">
        <v>62</v>
      </c>
      <c r="F65" s="46">
        <v>22</v>
      </c>
      <c r="G65" s="46">
        <v>18</v>
      </c>
      <c r="H65" s="46"/>
      <c r="I65" s="166">
        <v>16</v>
      </c>
      <c r="J65" s="46"/>
      <c r="K65" s="46">
        <v>6.7</v>
      </c>
    </row>
    <row r="66" spans="1:11" ht="51.75" thickBot="1">
      <c r="A66" s="64" t="s">
        <v>149</v>
      </c>
      <c r="B66" s="65" t="s">
        <v>150</v>
      </c>
      <c r="C66" s="48">
        <f t="shared" ref="C66:C67" si="15">SUM(E66:J66)</f>
        <v>84</v>
      </c>
      <c r="D66" s="46">
        <v>84</v>
      </c>
      <c r="E66" s="46">
        <v>64</v>
      </c>
      <c r="F66" s="46">
        <v>20</v>
      </c>
      <c r="G66" s="46"/>
      <c r="H66" s="46"/>
      <c r="I66" s="166"/>
      <c r="J66" s="46"/>
      <c r="K66" s="46">
        <v>6.7</v>
      </c>
    </row>
    <row r="67" spans="1:11" ht="15.75" thickBot="1">
      <c r="A67" s="64" t="s">
        <v>151</v>
      </c>
      <c r="B67" s="65" t="s">
        <v>133</v>
      </c>
      <c r="C67" s="48">
        <f t="shared" si="15"/>
        <v>36</v>
      </c>
      <c r="D67" s="46">
        <v>36</v>
      </c>
      <c r="E67" s="46"/>
      <c r="F67" s="46"/>
      <c r="G67" s="46"/>
      <c r="H67" s="46">
        <v>36</v>
      </c>
      <c r="I67" s="166"/>
      <c r="J67" s="46"/>
      <c r="K67" s="46">
        <v>7</v>
      </c>
    </row>
    <row r="68" spans="1:11" ht="32.25" thickBot="1">
      <c r="A68" s="46" t="s">
        <v>29</v>
      </c>
      <c r="B68" s="53" t="s">
        <v>10</v>
      </c>
      <c r="C68" s="48">
        <v>12</v>
      </c>
      <c r="D68" s="46"/>
      <c r="E68" s="46"/>
      <c r="F68" s="46"/>
      <c r="G68" s="46"/>
      <c r="H68" s="46"/>
      <c r="I68" s="166"/>
      <c r="J68" s="46">
        <v>12</v>
      </c>
      <c r="K68" s="46"/>
    </row>
    <row r="69" spans="1:11" ht="54.75" thickBot="1">
      <c r="A69" s="84" t="s">
        <v>152</v>
      </c>
      <c r="B69" s="82" t="s">
        <v>153</v>
      </c>
      <c r="C69" s="48">
        <f>SUM(C70:C71)+12</f>
        <v>254</v>
      </c>
      <c r="D69" s="48">
        <f t="shared" ref="D69:I69" si="16">SUM(D70:D71)</f>
        <v>224</v>
      </c>
      <c r="E69" s="48">
        <f t="shared" si="16"/>
        <v>148</v>
      </c>
      <c r="F69" s="48">
        <f t="shared" si="16"/>
        <v>40</v>
      </c>
      <c r="G69" s="48">
        <f t="shared" si="16"/>
        <v>0</v>
      </c>
      <c r="H69" s="48">
        <f t="shared" si="16"/>
        <v>36</v>
      </c>
      <c r="I69" s="165">
        <f t="shared" si="16"/>
        <v>0</v>
      </c>
      <c r="J69" s="48">
        <v>30</v>
      </c>
      <c r="K69" s="46"/>
    </row>
    <row r="70" spans="1:11" ht="90" thickBot="1">
      <c r="A70" s="64" t="s">
        <v>154</v>
      </c>
      <c r="B70" s="65" t="s">
        <v>155</v>
      </c>
      <c r="C70" s="48">
        <f>SUM(E70:J70)</f>
        <v>206</v>
      </c>
      <c r="D70" s="46">
        <v>188</v>
      </c>
      <c r="E70" s="46">
        <v>148</v>
      </c>
      <c r="F70" s="46">
        <v>40</v>
      </c>
      <c r="G70" s="46"/>
      <c r="H70" s="46"/>
      <c r="I70" s="166"/>
      <c r="J70" s="46">
        <v>18</v>
      </c>
      <c r="K70" s="46" t="s">
        <v>207</v>
      </c>
    </row>
    <row r="71" spans="1:11" ht="15.75" thickBot="1">
      <c r="A71" s="64" t="s">
        <v>156</v>
      </c>
      <c r="B71" s="65" t="s">
        <v>133</v>
      </c>
      <c r="C71" s="48">
        <f>SUM(E71:J71)</f>
        <v>36</v>
      </c>
      <c r="D71" s="46">
        <v>36</v>
      </c>
      <c r="E71" s="46"/>
      <c r="F71" s="46"/>
      <c r="G71" s="46"/>
      <c r="H71" s="46">
        <v>36</v>
      </c>
      <c r="I71" s="166"/>
      <c r="J71" s="46"/>
      <c r="K71" s="46">
        <v>7</v>
      </c>
    </row>
    <row r="72" spans="1:11" ht="32.25" thickBot="1">
      <c r="A72" s="46" t="s">
        <v>29</v>
      </c>
      <c r="B72" s="53" t="s">
        <v>10</v>
      </c>
      <c r="C72" s="48">
        <v>12</v>
      </c>
      <c r="D72" s="46"/>
      <c r="E72" s="46"/>
      <c r="F72" s="46"/>
      <c r="G72" s="46"/>
      <c r="H72" s="46"/>
      <c r="I72" s="166"/>
      <c r="J72" s="46">
        <v>12</v>
      </c>
      <c r="K72" s="46"/>
    </row>
    <row r="73" spans="1:11" ht="48" thickBot="1">
      <c r="A73" s="88" t="s">
        <v>171</v>
      </c>
      <c r="B73" s="89" t="s">
        <v>194</v>
      </c>
      <c r="C73" s="1">
        <f>C74+C89+C85</f>
        <v>960</v>
      </c>
      <c r="D73" s="48">
        <f>D74+D89+D85</f>
        <v>794</v>
      </c>
      <c r="E73" s="48">
        <f>E74+E89+E85</f>
        <v>422</v>
      </c>
      <c r="F73" s="48">
        <f>F74+F89+F85</f>
        <v>218</v>
      </c>
      <c r="G73" s="48">
        <f>G74+G89</f>
        <v>20</v>
      </c>
      <c r="H73" s="48">
        <f>H74+H89+H85</f>
        <v>252</v>
      </c>
      <c r="I73" s="165">
        <f>I74+I89</f>
        <v>0</v>
      </c>
      <c r="J73" s="48">
        <f>J74+J89+J85</f>
        <v>48</v>
      </c>
      <c r="K73" s="48"/>
    </row>
    <row r="74" spans="1:11" ht="29.25" thickBot="1">
      <c r="A74" s="2"/>
      <c r="B74" s="4" t="s">
        <v>32</v>
      </c>
      <c r="C74" s="48">
        <f>SUM(C75:C82)</f>
        <v>496</v>
      </c>
      <c r="D74" s="48">
        <f>SUM(D75:D82)</f>
        <v>350</v>
      </c>
      <c r="E74" s="48">
        <f>SUM(E75:E82)</f>
        <v>308</v>
      </c>
      <c r="F74" s="48">
        <f>SUM(F75:F82)</f>
        <v>160</v>
      </c>
      <c r="G74" s="48">
        <f t="shared" ref="G74:I74" si="17">SUM(G75:G78)</f>
        <v>0</v>
      </c>
      <c r="H74" s="48">
        <f t="shared" si="17"/>
        <v>0</v>
      </c>
      <c r="I74" s="165">
        <f t="shared" si="17"/>
        <v>0</v>
      </c>
      <c r="J74" s="48">
        <f>SUM(J75:J82)</f>
        <v>28</v>
      </c>
      <c r="K74" s="52"/>
    </row>
    <row r="75" spans="1:11" ht="15.75" thickBot="1">
      <c r="A75" s="64" t="s">
        <v>203</v>
      </c>
      <c r="B75" s="99" t="s">
        <v>164</v>
      </c>
      <c r="C75" s="48">
        <f>SUM(E75:J75)</f>
        <v>44</v>
      </c>
      <c r="D75" s="46">
        <v>40</v>
      </c>
      <c r="E75" s="46">
        <v>4</v>
      </c>
      <c r="F75" s="46">
        <v>40</v>
      </c>
      <c r="G75" s="46"/>
      <c r="H75" s="46"/>
      <c r="I75" s="166"/>
      <c r="J75" s="46"/>
      <c r="K75" s="46">
        <v>2</v>
      </c>
    </row>
    <row r="76" spans="1:11" ht="15.75" thickBot="1">
      <c r="A76" s="64" t="s">
        <v>163</v>
      </c>
      <c r="B76" s="100" t="s">
        <v>166</v>
      </c>
      <c r="C76" s="48">
        <f t="shared" ref="C76:C82" si="18">SUM(E76:J76)</f>
        <v>42</v>
      </c>
      <c r="D76" s="46">
        <v>24</v>
      </c>
      <c r="E76" s="46">
        <v>18</v>
      </c>
      <c r="F76" s="46">
        <v>24</v>
      </c>
      <c r="G76" s="46"/>
      <c r="H76" s="46"/>
      <c r="I76" s="166"/>
      <c r="J76" s="46"/>
      <c r="K76" s="46">
        <v>4</v>
      </c>
    </row>
    <row r="77" spans="1:11" ht="15.75" thickBot="1">
      <c r="A77" s="64" t="s">
        <v>165</v>
      </c>
      <c r="B77" s="99" t="s">
        <v>168</v>
      </c>
      <c r="C77" s="48">
        <f>SUM(E77:J77)</f>
        <v>90</v>
      </c>
      <c r="D77" s="46">
        <v>84</v>
      </c>
      <c r="E77" s="46">
        <v>66</v>
      </c>
      <c r="F77" s="46">
        <v>18</v>
      </c>
      <c r="G77" s="46"/>
      <c r="H77" s="46"/>
      <c r="I77" s="166"/>
      <c r="J77" s="46">
        <v>6</v>
      </c>
      <c r="K77" s="46">
        <v>4</v>
      </c>
    </row>
    <row r="78" spans="1:11" ht="15.75" thickBot="1">
      <c r="A78" s="64" t="s">
        <v>167</v>
      </c>
      <c r="B78" s="99" t="s">
        <v>170</v>
      </c>
      <c r="C78" s="48">
        <f t="shared" si="18"/>
        <v>36</v>
      </c>
      <c r="D78" s="46">
        <v>20</v>
      </c>
      <c r="E78" s="46">
        <v>18</v>
      </c>
      <c r="F78" s="46">
        <v>18</v>
      </c>
      <c r="G78" s="46"/>
      <c r="H78" s="46"/>
      <c r="I78" s="166"/>
      <c r="J78" s="46"/>
      <c r="K78" s="46">
        <v>7</v>
      </c>
    </row>
    <row r="79" spans="1:11" ht="15.75" thickBot="1">
      <c r="A79" s="64" t="s">
        <v>169</v>
      </c>
      <c r="B79" s="99" t="s">
        <v>202</v>
      </c>
      <c r="C79" s="48">
        <f>SUM(E79:J79)</f>
        <v>38</v>
      </c>
      <c r="D79" s="46">
        <v>16</v>
      </c>
      <c r="E79" s="46">
        <v>22</v>
      </c>
      <c r="F79" s="46">
        <v>10</v>
      </c>
      <c r="G79" s="46"/>
      <c r="H79" s="46"/>
      <c r="I79" s="166"/>
      <c r="J79" s="46">
        <v>6</v>
      </c>
      <c r="K79" s="46">
        <v>3</v>
      </c>
    </row>
    <row r="80" spans="1:11" ht="26.25" thickBot="1">
      <c r="A80" s="64" t="s">
        <v>195</v>
      </c>
      <c r="B80" s="99" t="s">
        <v>199</v>
      </c>
      <c r="C80" s="48">
        <f>SUM(E80:J80)</f>
        <v>124</v>
      </c>
      <c r="D80" s="46">
        <v>116</v>
      </c>
      <c r="E80" s="46">
        <v>90</v>
      </c>
      <c r="F80" s="46">
        <v>26</v>
      </c>
      <c r="G80" s="46"/>
      <c r="H80" s="46"/>
      <c r="I80" s="166"/>
      <c r="J80" s="46">
        <v>8</v>
      </c>
      <c r="K80" s="46">
        <v>3.4</v>
      </c>
    </row>
    <row r="81" spans="1:11" ht="15.75" thickBot="1">
      <c r="A81" s="64" t="s">
        <v>196</v>
      </c>
      <c r="B81" s="99" t="s">
        <v>200</v>
      </c>
      <c r="C81" s="48">
        <f>SUM(E81:J81)</f>
        <v>66</v>
      </c>
      <c r="D81" s="46">
        <v>26</v>
      </c>
      <c r="E81" s="46">
        <v>56</v>
      </c>
      <c r="F81" s="46">
        <v>10</v>
      </c>
      <c r="G81" s="46"/>
      <c r="H81" s="46"/>
      <c r="I81" s="166"/>
      <c r="J81" s="46"/>
      <c r="K81" s="46">
        <v>2</v>
      </c>
    </row>
    <row r="82" spans="1:11" ht="15.75" thickBot="1">
      <c r="A82" s="64" t="s">
        <v>197</v>
      </c>
      <c r="B82" s="99" t="s">
        <v>204</v>
      </c>
      <c r="C82" s="48">
        <f t="shared" si="18"/>
        <v>56</v>
      </c>
      <c r="D82" s="46">
        <v>24</v>
      </c>
      <c r="E82" s="46">
        <v>34</v>
      </c>
      <c r="F82" s="46">
        <v>14</v>
      </c>
      <c r="G82" s="46"/>
      <c r="H82" s="46"/>
      <c r="I82" s="166"/>
      <c r="J82" s="46">
        <v>8</v>
      </c>
      <c r="K82" s="46">
        <v>3</v>
      </c>
    </row>
    <row r="83" spans="1:11" ht="15.75" thickBot="1">
      <c r="A83" s="78" t="s">
        <v>29</v>
      </c>
      <c r="B83" s="101" t="s">
        <v>10</v>
      </c>
      <c r="C83" s="48">
        <v>0</v>
      </c>
      <c r="D83" s="46"/>
      <c r="E83" s="46"/>
      <c r="F83" s="46"/>
      <c r="G83" s="46"/>
      <c r="H83" s="46"/>
      <c r="I83" s="166"/>
      <c r="J83" s="46">
        <v>0</v>
      </c>
      <c r="K83" s="46"/>
    </row>
    <row r="84" spans="1:11" ht="15.75" thickBot="1">
      <c r="A84" s="78"/>
      <c r="B84" s="55" t="s">
        <v>37</v>
      </c>
      <c r="C84" s="48"/>
      <c r="D84" s="46"/>
      <c r="E84" s="46"/>
      <c r="F84" s="46"/>
      <c r="G84" s="46"/>
      <c r="H84" s="46"/>
      <c r="I84" s="166"/>
      <c r="J84" s="46"/>
      <c r="K84" s="46"/>
    </row>
    <row r="85" spans="1:11" ht="41.25" thickBot="1">
      <c r="A85" s="83" t="s">
        <v>80</v>
      </c>
      <c r="B85" s="82" t="s">
        <v>157</v>
      </c>
      <c r="C85" s="48">
        <f>SUM(C86:C87)+12</f>
        <v>156</v>
      </c>
      <c r="D85" s="48">
        <f t="shared" ref="D85:I85" si="19">SUM(D86:D87)</f>
        <v>144</v>
      </c>
      <c r="E85" s="48">
        <f t="shared" si="19"/>
        <v>44</v>
      </c>
      <c r="F85" s="48">
        <f t="shared" si="19"/>
        <v>28</v>
      </c>
      <c r="G85" s="48">
        <f t="shared" si="19"/>
        <v>0</v>
      </c>
      <c r="H85" s="48">
        <f t="shared" si="19"/>
        <v>72</v>
      </c>
      <c r="I85" s="165">
        <f t="shared" si="19"/>
        <v>0</v>
      </c>
      <c r="J85" s="48">
        <v>12</v>
      </c>
      <c r="K85" s="46"/>
    </row>
    <row r="86" spans="1:11" ht="39" thickBot="1">
      <c r="A86" s="74" t="s">
        <v>158</v>
      </c>
      <c r="B86" s="77" t="s">
        <v>159</v>
      </c>
      <c r="C86" s="48">
        <f>SUM(E86:J86)</f>
        <v>72</v>
      </c>
      <c r="D86" s="46">
        <v>72</v>
      </c>
      <c r="E86" s="46">
        <v>44</v>
      </c>
      <c r="F86" s="46">
        <v>28</v>
      </c>
      <c r="G86" s="46"/>
      <c r="H86" s="46"/>
      <c r="I86" s="166"/>
      <c r="J86" s="46"/>
      <c r="K86" s="46">
        <v>7</v>
      </c>
    </row>
    <row r="87" spans="1:11" ht="15.75" thickBot="1">
      <c r="A87" s="76" t="s">
        <v>81</v>
      </c>
      <c r="B87" s="75" t="s">
        <v>76</v>
      </c>
      <c r="C87" s="48">
        <f>SUM(E87:J87)</f>
        <v>72</v>
      </c>
      <c r="D87" s="46">
        <v>72</v>
      </c>
      <c r="E87" s="46"/>
      <c r="F87" s="46"/>
      <c r="G87" s="46"/>
      <c r="H87" s="46">
        <v>72</v>
      </c>
      <c r="I87" s="166"/>
      <c r="J87" s="46"/>
      <c r="K87" s="46">
        <v>7</v>
      </c>
    </row>
    <row r="88" spans="1:11" ht="15.75" thickBot="1">
      <c r="A88" s="78" t="s">
        <v>29</v>
      </c>
      <c r="B88" s="101" t="s">
        <v>10</v>
      </c>
      <c r="C88" s="48">
        <v>12</v>
      </c>
      <c r="D88" s="46"/>
      <c r="E88" s="46"/>
      <c r="F88" s="46"/>
      <c r="G88" s="46"/>
      <c r="H88" s="46"/>
      <c r="I88" s="166"/>
      <c r="J88" s="46"/>
      <c r="K88" s="46"/>
    </row>
    <row r="89" spans="1:11" ht="41.25" thickBot="1">
      <c r="A89" s="83" t="s">
        <v>177</v>
      </c>
      <c r="B89" s="82" t="s">
        <v>192</v>
      </c>
      <c r="C89" s="48">
        <f>SUM(C90:C93)+8</f>
        <v>308</v>
      </c>
      <c r="D89" s="48">
        <f t="shared" ref="D89:I89" si="20">SUM(D90:D93)</f>
        <v>300</v>
      </c>
      <c r="E89" s="48">
        <f t="shared" si="20"/>
        <v>70</v>
      </c>
      <c r="F89" s="48">
        <f t="shared" si="20"/>
        <v>30</v>
      </c>
      <c r="G89" s="48">
        <f t="shared" si="20"/>
        <v>20</v>
      </c>
      <c r="H89" s="48">
        <f t="shared" si="20"/>
        <v>180</v>
      </c>
      <c r="I89" s="165">
        <f t="shared" si="20"/>
        <v>0</v>
      </c>
      <c r="J89" s="48">
        <v>8</v>
      </c>
      <c r="K89" s="46"/>
    </row>
    <row r="90" spans="1:11" ht="39" thickBot="1">
      <c r="A90" s="93" t="s">
        <v>160</v>
      </c>
      <c r="B90" s="94" t="s">
        <v>193</v>
      </c>
      <c r="C90" s="48">
        <f>SUM(E90:J90)</f>
        <v>64</v>
      </c>
      <c r="D90" s="46">
        <v>64</v>
      </c>
      <c r="E90" s="46">
        <v>44</v>
      </c>
      <c r="F90" s="46">
        <v>20</v>
      </c>
      <c r="G90" s="46"/>
      <c r="H90" s="46"/>
      <c r="I90" s="166"/>
      <c r="J90" s="46"/>
      <c r="K90" s="46">
        <v>6</v>
      </c>
    </row>
    <row r="91" spans="1:11" ht="26.25" thickBot="1">
      <c r="A91" s="93" t="s">
        <v>198</v>
      </c>
      <c r="B91" s="94" t="s">
        <v>201</v>
      </c>
      <c r="C91" s="48">
        <f>SUM(E91:J91)</f>
        <v>56</v>
      </c>
      <c r="D91" s="46">
        <v>56</v>
      </c>
      <c r="E91" s="46">
        <v>26</v>
      </c>
      <c r="F91" s="46">
        <v>10</v>
      </c>
      <c r="G91" s="46">
        <v>20</v>
      </c>
      <c r="H91" s="46"/>
      <c r="I91" s="166"/>
      <c r="J91" s="46"/>
      <c r="K91" s="46">
        <v>5</v>
      </c>
    </row>
    <row r="92" spans="1:11" ht="15.75" thickBot="1">
      <c r="A92" s="95" t="s">
        <v>161</v>
      </c>
      <c r="B92" s="65" t="s">
        <v>76</v>
      </c>
      <c r="C92" s="48">
        <f t="shared" ref="C92:C93" si="21">SUM(E92:J92)</f>
        <v>72</v>
      </c>
      <c r="D92" s="46">
        <v>72</v>
      </c>
      <c r="E92" s="46"/>
      <c r="F92" s="46"/>
      <c r="G92" s="46"/>
      <c r="H92" s="46">
        <v>72</v>
      </c>
      <c r="I92" s="166"/>
      <c r="J92" s="46"/>
      <c r="K92" s="46">
        <v>6</v>
      </c>
    </row>
    <row r="93" spans="1:11" ht="15.75" thickBot="1">
      <c r="A93" s="64" t="s">
        <v>162</v>
      </c>
      <c r="B93" s="65" t="s">
        <v>133</v>
      </c>
      <c r="C93" s="48">
        <f t="shared" si="21"/>
        <v>108</v>
      </c>
      <c r="D93" s="46">
        <v>108</v>
      </c>
      <c r="E93" s="46"/>
      <c r="F93" s="46"/>
      <c r="G93" s="46"/>
      <c r="H93" s="46">
        <v>108</v>
      </c>
      <c r="I93" s="166"/>
      <c r="J93" s="46"/>
      <c r="K93" s="46">
        <v>6</v>
      </c>
    </row>
    <row r="94" spans="1:11" ht="32.25" thickBot="1">
      <c r="A94" s="78" t="s">
        <v>29</v>
      </c>
      <c r="B94" s="86" t="s">
        <v>10</v>
      </c>
      <c r="C94" s="48">
        <v>8</v>
      </c>
      <c r="D94" s="46"/>
      <c r="E94" s="46"/>
      <c r="F94" s="46"/>
      <c r="G94" s="46"/>
      <c r="H94" s="46"/>
      <c r="I94" s="166"/>
      <c r="J94" s="46">
        <v>8</v>
      </c>
      <c r="K94" s="46"/>
    </row>
    <row r="95" spans="1:11" ht="26.25" thickBot="1">
      <c r="A95" s="46" t="s">
        <v>179</v>
      </c>
      <c r="B95" s="98" t="s">
        <v>178</v>
      </c>
      <c r="C95" s="1">
        <v>144</v>
      </c>
      <c r="D95" s="46">
        <v>144</v>
      </c>
      <c r="E95" s="46"/>
      <c r="F95" s="46"/>
      <c r="G95" s="46"/>
      <c r="H95" s="46">
        <v>144</v>
      </c>
      <c r="I95" s="166"/>
      <c r="J95" s="46"/>
      <c r="K95" s="46"/>
    </row>
    <row r="96" spans="1:11" ht="29.25" thickBot="1">
      <c r="A96" s="3" t="s">
        <v>41</v>
      </c>
      <c r="B96" s="4" t="s">
        <v>42</v>
      </c>
      <c r="C96" s="203">
        <v>216</v>
      </c>
      <c r="D96" s="46"/>
      <c r="E96" s="46"/>
      <c r="F96" s="46"/>
      <c r="G96" s="46"/>
      <c r="H96" s="46"/>
      <c r="I96" s="166"/>
      <c r="J96" s="46"/>
      <c r="K96" s="46">
        <v>216</v>
      </c>
    </row>
    <row r="97" spans="1:17" ht="15.75" thickBot="1">
      <c r="A97" s="6"/>
      <c r="B97" s="4"/>
      <c r="C97" s="1"/>
      <c r="D97" s="157"/>
      <c r="E97" s="157"/>
      <c r="F97" s="157"/>
      <c r="G97" s="157"/>
      <c r="H97" s="157"/>
      <c r="I97" s="194"/>
      <c r="J97" s="157"/>
      <c r="K97" s="14"/>
    </row>
    <row r="98" spans="1:17" ht="15.75" thickBot="1">
      <c r="A98" s="218" t="s">
        <v>43</v>
      </c>
      <c r="B98" s="219"/>
      <c r="C98" s="48">
        <f>C96+C95+C73+C31+C5+C23</f>
        <v>5328</v>
      </c>
      <c r="D98" s="48">
        <f>D96+D73+D31+D5+D23</f>
        <v>2904</v>
      </c>
      <c r="E98" s="51">
        <f>E73+E31+E5+E23</f>
        <v>2057</v>
      </c>
      <c r="F98" s="48">
        <f>F73+F31+F5+F23</f>
        <v>1887</v>
      </c>
      <c r="G98" s="48">
        <f>G96+G73+G31+G5+G23</f>
        <v>78</v>
      </c>
      <c r="H98" s="48">
        <f>H96+H73+H31+H5+H23+H95</f>
        <v>720</v>
      </c>
      <c r="I98" s="165">
        <f>I96+I73+I31+I5+I23</f>
        <v>118</v>
      </c>
      <c r="J98" s="48">
        <f>J31+J5+J23</f>
        <v>252</v>
      </c>
      <c r="K98" s="165">
        <v>216</v>
      </c>
    </row>
    <row r="101" spans="1:17">
      <c r="A101" s="42"/>
    </row>
    <row r="102" spans="1:17">
      <c r="A102" s="42"/>
      <c r="M102" s="198"/>
    </row>
    <row r="103" spans="1:17">
      <c r="A103" s="43"/>
      <c r="H103" s="185"/>
    </row>
    <row r="104" spans="1:17">
      <c r="A104" s="43"/>
      <c r="M104" s="202"/>
      <c r="N104" s="202"/>
      <c r="O104" s="202"/>
      <c r="P104" s="202"/>
      <c r="Q104" s="202"/>
    </row>
    <row r="105" spans="1:17">
      <c r="A105" s="44"/>
    </row>
  </sheetData>
  <sheetProtection insertRows="0" deleteRows="0"/>
  <mergeCells count="9">
    <mergeCell ref="E1:J1"/>
    <mergeCell ref="K1:K2"/>
    <mergeCell ref="A4:B4"/>
    <mergeCell ref="A5:B5"/>
    <mergeCell ref="A98:B98"/>
    <mergeCell ref="A1:A2"/>
    <mergeCell ref="B1:B2"/>
    <mergeCell ref="C1:C2"/>
    <mergeCell ref="D1:D2"/>
  </mergeCells>
  <conditionalFormatting sqref="C5">
    <cfRule type="expression" dxfId="13" priority="108">
      <formula>IF(CELL("содержимое",AD4) = 1476, 1476, "ошибка, значение неравно 1476")</formula>
    </cfRule>
  </conditionalFormatting>
  <conditionalFormatting sqref="B92:B93 B89 B95 B75 B77:B82 B85:B87 B24:B29 B33:B34 B36:B41 B44:B50 B52:B56 B58:B62 B69:B72 D20:E21 D6:E18 B64:B67">
    <cfRule type="expression" dxfId="12" priority="104" stopIfTrue="1">
      <formula>#REF!&gt;0</formula>
    </cfRule>
    <cfRule type="expression" dxfId="11" priority="105" stopIfTrue="1">
      <formula>#REF!&gt;0</formula>
    </cfRule>
  </conditionalFormatting>
  <conditionalFormatting sqref="A93 A89 A75:A82 A85:A87 A24:A29 A33:A34 A36:A41 B50 A44:A50 A52:A55 A59:A62 A70:A72 A65:A67">
    <cfRule type="expression" dxfId="10" priority="101" stopIfTrue="1">
      <formula>#REF!=1</formula>
    </cfRule>
  </conditionalFormatting>
  <conditionalFormatting sqref="B89:B91 B95 B75 B77:B82 B85:B87 B41 B35:B38 B44:B49 B52 B61:B62 B69:B72 B64:B67">
    <cfRule type="expression" dxfId="9" priority="96" stopIfTrue="1">
      <formula>#REF!&gt;0</formula>
    </cfRule>
    <cfRule type="expression" dxfId="8" priority="97" stopIfTrue="1">
      <formula>#REF!&gt;0</formula>
    </cfRule>
  </conditionalFormatting>
  <conditionalFormatting sqref="A92:A93 A89 A85:A87 A45:A50 A52:A54 A69:A72 A58:A62 A64:A67">
    <cfRule type="expression" dxfId="7" priority="90" stopIfTrue="1">
      <formula>#REF!=1</formula>
    </cfRule>
  </conditionalFormatting>
  <pageMargins left="0" right="0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D99"/>
  <sheetViews>
    <sheetView tabSelected="1" zoomScale="80" zoomScaleNormal="80" workbookViewId="0">
      <selection activeCell="FF1" sqref="FD1:FN7"/>
    </sheetView>
  </sheetViews>
  <sheetFormatPr defaultRowHeight="15"/>
  <cols>
    <col min="1" max="1" width="11" customWidth="1"/>
    <col min="2" max="2" width="16.5703125" customWidth="1"/>
    <col min="57" max="57" width="9.5703125" bestFit="1" customWidth="1"/>
    <col min="158" max="174" width="9.5703125" bestFit="1" customWidth="1"/>
    <col min="175" max="175" width="9.28515625" bestFit="1" customWidth="1"/>
  </cols>
  <sheetData>
    <row r="1" spans="1:185" ht="21" thickBot="1">
      <c r="A1" s="224" t="s">
        <v>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225" t="s">
        <v>50</v>
      </c>
    </row>
    <row r="2" spans="1:185" ht="15.75" thickBot="1">
      <c r="A2" s="228" t="s">
        <v>0</v>
      </c>
      <c r="B2" s="231" t="s">
        <v>47</v>
      </c>
      <c r="C2" s="27" t="s">
        <v>44</v>
      </c>
      <c r="D2" s="234" t="s">
        <v>82</v>
      </c>
      <c r="E2" s="235"/>
      <c r="F2" s="236"/>
      <c r="G2" s="27" t="s">
        <v>44</v>
      </c>
      <c r="H2" s="234" t="s">
        <v>83</v>
      </c>
      <c r="I2" s="235"/>
      <c r="J2" s="236"/>
      <c r="K2" s="27" t="s">
        <v>44</v>
      </c>
      <c r="L2" s="234" t="s">
        <v>84</v>
      </c>
      <c r="M2" s="235"/>
      <c r="N2" s="236"/>
      <c r="O2" s="27" t="s">
        <v>44</v>
      </c>
      <c r="P2" s="234" t="s">
        <v>85</v>
      </c>
      <c r="Q2" s="235"/>
      <c r="R2" s="236"/>
      <c r="S2" s="27" t="s">
        <v>44</v>
      </c>
      <c r="T2" s="234" t="s">
        <v>86</v>
      </c>
      <c r="U2" s="235"/>
      <c r="V2" s="236"/>
      <c r="W2" s="27" t="s">
        <v>44</v>
      </c>
      <c r="X2" s="234" t="s">
        <v>87</v>
      </c>
      <c r="Y2" s="235"/>
      <c r="Z2" s="236"/>
      <c r="AA2" s="27" t="s">
        <v>44</v>
      </c>
      <c r="AB2" s="234" t="s">
        <v>88</v>
      </c>
      <c r="AC2" s="235"/>
      <c r="AD2" s="236"/>
      <c r="AE2" s="27" t="s">
        <v>44</v>
      </c>
      <c r="AF2" s="234" t="s">
        <v>89</v>
      </c>
      <c r="AG2" s="235"/>
      <c r="AH2" s="236"/>
      <c r="AI2" s="27" t="s">
        <v>44</v>
      </c>
      <c r="AJ2" s="234" t="s">
        <v>90</v>
      </c>
      <c r="AK2" s="235"/>
      <c r="AL2" s="235"/>
      <c r="AM2" s="236"/>
      <c r="AN2" s="27" t="s">
        <v>44</v>
      </c>
      <c r="AO2" s="234" t="s">
        <v>91</v>
      </c>
      <c r="AP2" s="235"/>
      <c r="AQ2" s="235"/>
      <c r="AR2" s="236"/>
      <c r="AS2" s="27" t="s">
        <v>44</v>
      </c>
      <c r="AT2" s="237" t="s">
        <v>92</v>
      </c>
      <c r="AU2" s="238"/>
      <c r="AV2" s="238"/>
      <c r="AW2" s="239"/>
      <c r="AX2" s="27" t="s">
        <v>44</v>
      </c>
      <c r="AY2" s="237" t="s">
        <v>93</v>
      </c>
      <c r="AZ2" s="238"/>
      <c r="BA2" s="238"/>
      <c r="BB2" s="239"/>
      <c r="BC2" s="27" t="s">
        <v>44</v>
      </c>
      <c r="BD2" s="234" t="s">
        <v>82</v>
      </c>
      <c r="BE2" s="235"/>
      <c r="BF2" s="236"/>
      <c r="BG2" s="27" t="s">
        <v>44</v>
      </c>
      <c r="BH2" s="234" t="s">
        <v>83</v>
      </c>
      <c r="BI2" s="235"/>
      <c r="BJ2" s="236"/>
      <c r="BK2" s="27" t="s">
        <v>44</v>
      </c>
      <c r="BL2" s="234" t="s">
        <v>84</v>
      </c>
      <c r="BM2" s="235"/>
      <c r="BN2" s="236"/>
      <c r="BO2" s="27" t="s">
        <v>44</v>
      </c>
      <c r="BP2" s="234" t="s">
        <v>85</v>
      </c>
      <c r="BQ2" s="235"/>
      <c r="BR2" s="236"/>
      <c r="BS2" s="27" t="s">
        <v>44</v>
      </c>
      <c r="BT2" s="234" t="s">
        <v>86</v>
      </c>
      <c r="BU2" s="235"/>
      <c r="BV2" s="236"/>
      <c r="BW2" s="27" t="s">
        <v>44</v>
      </c>
      <c r="BX2" s="234" t="s">
        <v>87</v>
      </c>
      <c r="BY2" s="235"/>
      <c r="BZ2" s="236"/>
      <c r="CA2" s="27" t="s">
        <v>44</v>
      </c>
      <c r="CB2" s="234" t="s">
        <v>94</v>
      </c>
      <c r="CC2" s="235"/>
      <c r="CD2" s="236"/>
      <c r="CE2" s="27" t="s">
        <v>44</v>
      </c>
      <c r="CF2" s="234" t="s">
        <v>89</v>
      </c>
      <c r="CG2" s="235"/>
      <c r="CH2" s="236"/>
      <c r="CI2" s="27" t="s">
        <v>44</v>
      </c>
      <c r="CJ2" s="234" t="s">
        <v>90</v>
      </c>
      <c r="CK2" s="235"/>
      <c r="CL2" s="235"/>
      <c r="CM2" s="236"/>
      <c r="CN2" s="27" t="s">
        <v>44</v>
      </c>
      <c r="CO2" s="234" t="s">
        <v>91</v>
      </c>
      <c r="CP2" s="235"/>
      <c r="CQ2" s="235"/>
      <c r="CR2" s="236"/>
      <c r="CS2" s="27" t="s">
        <v>44</v>
      </c>
      <c r="CT2" s="234" t="s">
        <v>92</v>
      </c>
      <c r="CU2" s="235"/>
      <c r="CV2" s="235"/>
      <c r="CW2" s="236"/>
      <c r="CX2" s="27" t="s">
        <v>44</v>
      </c>
      <c r="CY2" s="234" t="s">
        <v>93</v>
      </c>
      <c r="CZ2" s="235"/>
      <c r="DA2" s="235"/>
      <c r="DB2" s="236"/>
      <c r="DC2" s="27" t="s">
        <v>44</v>
      </c>
      <c r="DD2" s="237" t="s">
        <v>82</v>
      </c>
      <c r="DE2" s="238"/>
      <c r="DF2" s="239"/>
      <c r="DG2" s="27" t="s">
        <v>44</v>
      </c>
      <c r="DH2" s="237" t="s">
        <v>83</v>
      </c>
      <c r="DI2" s="238"/>
      <c r="DJ2" s="239"/>
      <c r="DK2" s="27" t="s">
        <v>44</v>
      </c>
      <c r="DL2" s="237" t="s">
        <v>84</v>
      </c>
      <c r="DM2" s="238"/>
      <c r="DN2" s="239"/>
      <c r="DO2" s="27" t="s">
        <v>44</v>
      </c>
      <c r="DP2" s="237" t="s">
        <v>101</v>
      </c>
      <c r="DQ2" s="238"/>
      <c r="DR2" s="239"/>
      <c r="DS2" s="27" t="s">
        <v>44</v>
      </c>
      <c r="DT2" s="237" t="s">
        <v>86</v>
      </c>
      <c r="DU2" s="238"/>
      <c r="DV2" s="239"/>
      <c r="DW2" s="27" t="s">
        <v>44</v>
      </c>
      <c r="DX2" s="237" t="s">
        <v>87</v>
      </c>
      <c r="DY2" s="238"/>
      <c r="DZ2" s="239"/>
      <c r="EA2" s="27" t="s">
        <v>44</v>
      </c>
      <c r="EB2" s="237" t="s">
        <v>94</v>
      </c>
      <c r="EC2" s="238"/>
      <c r="ED2" s="238"/>
      <c r="EE2" s="239"/>
      <c r="EF2" s="27" t="s">
        <v>44</v>
      </c>
      <c r="EG2" s="237" t="s">
        <v>89</v>
      </c>
      <c r="EH2" s="238"/>
      <c r="EI2" s="238"/>
      <c r="EJ2" s="239"/>
      <c r="EK2" s="27" t="s">
        <v>44</v>
      </c>
      <c r="EL2" s="237" t="s">
        <v>90</v>
      </c>
      <c r="EM2" s="238"/>
      <c r="EN2" s="238"/>
      <c r="EO2" s="239"/>
      <c r="EP2" s="27" t="s">
        <v>44</v>
      </c>
      <c r="EQ2" s="238" t="s">
        <v>102</v>
      </c>
      <c r="ER2" s="238"/>
      <c r="ES2" s="239"/>
      <c r="ET2" s="237" t="s">
        <v>92</v>
      </c>
      <c r="EU2" s="238"/>
      <c r="EV2" s="238"/>
      <c r="EW2" s="239"/>
      <c r="EX2" s="96" t="s">
        <v>44</v>
      </c>
      <c r="EY2" s="237" t="s">
        <v>93</v>
      </c>
      <c r="EZ2" s="238"/>
      <c r="FA2" s="238"/>
      <c r="FB2" s="239"/>
      <c r="FC2" s="96" t="s">
        <v>44</v>
      </c>
      <c r="FD2" s="237" t="s">
        <v>82</v>
      </c>
      <c r="FE2" s="238"/>
      <c r="FF2" s="239"/>
      <c r="FG2" s="96" t="s">
        <v>44</v>
      </c>
      <c r="FH2" s="237" t="s">
        <v>83</v>
      </c>
      <c r="FI2" s="238"/>
      <c r="FJ2" s="239"/>
      <c r="FK2" s="96" t="s">
        <v>44</v>
      </c>
      <c r="FL2" s="237" t="s">
        <v>84</v>
      </c>
      <c r="FM2" s="238"/>
      <c r="FN2" s="239"/>
      <c r="FO2" s="96" t="s">
        <v>44</v>
      </c>
      <c r="FP2" s="237" t="s">
        <v>101</v>
      </c>
      <c r="FQ2" s="238"/>
      <c r="FR2" s="239"/>
      <c r="FS2" s="96" t="s">
        <v>44</v>
      </c>
      <c r="FT2" s="237" t="s">
        <v>86</v>
      </c>
      <c r="FU2" s="238"/>
      <c r="FV2" s="239"/>
      <c r="FW2" s="96" t="s">
        <v>44</v>
      </c>
      <c r="FX2" s="237" t="s">
        <v>87</v>
      </c>
      <c r="FY2" s="238"/>
      <c r="FZ2" s="239"/>
      <c r="GA2" s="96" t="s">
        <v>44</v>
      </c>
      <c r="GB2" s="120"/>
      <c r="GC2" s="226"/>
    </row>
    <row r="3" spans="1:185" ht="15.75" thickBot="1">
      <c r="A3" s="229"/>
      <c r="B3" s="232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9"/>
      <c r="AT3" s="28"/>
      <c r="AU3" s="28"/>
      <c r="AV3" s="28"/>
      <c r="AW3" s="28"/>
      <c r="AX3" s="28"/>
      <c r="AY3" s="28"/>
      <c r="AZ3" s="28"/>
      <c r="BA3" s="28"/>
      <c r="BB3" s="28"/>
      <c r="BC3" s="243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  <c r="DE3" s="245"/>
      <c r="DF3" s="245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226"/>
    </row>
    <row r="4" spans="1:185" ht="15.75" thickBot="1">
      <c r="A4" s="229"/>
      <c r="B4" s="23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9"/>
      <c r="ET4" s="126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6"/>
      <c r="FU4" s="127"/>
      <c r="FV4" s="127"/>
      <c r="FW4" s="127"/>
      <c r="FX4" s="127"/>
      <c r="FY4" s="127"/>
      <c r="FZ4" s="127"/>
      <c r="GA4" s="127"/>
      <c r="GB4" s="18"/>
      <c r="GC4" s="226"/>
    </row>
    <row r="5" spans="1:185" ht="15.75" thickBot="1">
      <c r="A5" s="229"/>
      <c r="B5" s="232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2"/>
      <c r="AT5" s="29"/>
      <c r="AU5" s="29"/>
      <c r="AV5" s="29"/>
      <c r="AW5" s="29"/>
      <c r="AX5" s="29"/>
      <c r="AY5" s="29"/>
      <c r="AZ5" s="29"/>
      <c r="BA5" s="29"/>
      <c r="BB5" s="29"/>
      <c r="BC5" s="240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226"/>
    </row>
    <row r="6" spans="1:185" ht="15.75" thickBot="1">
      <c r="A6" s="230"/>
      <c r="B6" s="233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164">
        <v>18</v>
      </c>
      <c r="U6" s="164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0">
        <v>25</v>
      </c>
      <c r="AB6" s="20">
        <v>26</v>
      </c>
      <c r="AC6" s="20">
        <v>27</v>
      </c>
      <c r="AD6" s="20">
        <v>28</v>
      </c>
      <c r="AE6" s="20">
        <v>29</v>
      </c>
      <c r="AF6" s="20">
        <v>30</v>
      </c>
      <c r="AG6" s="20">
        <v>31</v>
      </c>
      <c r="AH6" s="20">
        <v>32</v>
      </c>
      <c r="AI6" s="20">
        <v>33</v>
      </c>
      <c r="AJ6" s="20">
        <v>34</v>
      </c>
      <c r="AK6" s="20">
        <v>35</v>
      </c>
      <c r="AL6" s="20">
        <v>36</v>
      </c>
      <c r="AM6" s="20">
        <v>37</v>
      </c>
      <c r="AN6" s="20">
        <v>38</v>
      </c>
      <c r="AO6" s="20">
        <v>39</v>
      </c>
      <c r="AP6" s="20">
        <v>40</v>
      </c>
      <c r="AQ6" s="20">
        <v>41</v>
      </c>
      <c r="AR6" s="124">
        <v>42</v>
      </c>
      <c r="AS6" s="124">
        <v>43</v>
      </c>
      <c r="AT6" s="164">
        <v>44</v>
      </c>
      <c r="AU6" s="164">
        <v>45</v>
      </c>
      <c r="AV6" s="164">
        <v>46</v>
      </c>
      <c r="AW6" s="164">
        <v>47</v>
      </c>
      <c r="AX6" s="164">
        <v>48</v>
      </c>
      <c r="AY6" s="164">
        <v>49</v>
      </c>
      <c r="AZ6" s="164">
        <v>50</v>
      </c>
      <c r="BA6" s="164">
        <v>51</v>
      </c>
      <c r="BB6" s="164">
        <v>52</v>
      </c>
      <c r="BC6" s="20">
        <v>1</v>
      </c>
      <c r="BD6" s="20">
        <v>2</v>
      </c>
      <c r="BE6" s="20">
        <v>3</v>
      </c>
      <c r="BF6" s="20">
        <v>4</v>
      </c>
      <c r="BG6" s="20">
        <v>5</v>
      </c>
      <c r="BH6" s="20">
        <v>6</v>
      </c>
      <c r="BI6" s="20">
        <v>7</v>
      </c>
      <c r="BJ6" s="20">
        <v>8</v>
      </c>
      <c r="BK6" s="20">
        <v>9</v>
      </c>
      <c r="BL6" s="20">
        <v>10</v>
      </c>
      <c r="BM6" s="20">
        <v>11</v>
      </c>
      <c r="BN6" s="20">
        <v>12</v>
      </c>
      <c r="BO6" s="20">
        <v>13</v>
      </c>
      <c r="BP6" s="20">
        <v>14</v>
      </c>
      <c r="BQ6" s="20">
        <v>15</v>
      </c>
      <c r="BR6" s="20">
        <v>16</v>
      </c>
      <c r="BS6" s="20">
        <v>17</v>
      </c>
      <c r="BT6" s="20">
        <v>18</v>
      </c>
      <c r="BU6" s="20">
        <v>19</v>
      </c>
      <c r="BV6" s="20">
        <v>20</v>
      </c>
      <c r="BW6" s="20">
        <v>21</v>
      </c>
      <c r="BX6" s="20">
        <v>22</v>
      </c>
      <c r="BY6" s="20">
        <v>23</v>
      </c>
      <c r="BZ6" s="20">
        <v>24</v>
      </c>
      <c r="CA6" s="20">
        <v>25</v>
      </c>
      <c r="CB6" s="20">
        <v>26</v>
      </c>
      <c r="CC6" s="20">
        <v>27</v>
      </c>
      <c r="CD6" s="20">
        <v>28</v>
      </c>
      <c r="CE6" s="20">
        <v>29</v>
      </c>
      <c r="CF6" s="20">
        <v>30</v>
      </c>
      <c r="CG6" s="20">
        <v>31</v>
      </c>
      <c r="CH6" s="20">
        <v>32</v>
      </c>
      <c r="CI6" s="20">
        <v>33</v>
      </c>
      <c r="CJ6" s="20">
        <v>34</v>
      </c>
      <c r="CK6" s="20">
        <v>35</v>
      </c>
      <c r="CL6" s="20">
        <v>36</v>
      </c>
      <c r="CM6" s="20">
        <v>37</v>
      </c>
      <c r="CN6" s="20">
        <v>38</v>
      </c>
      <c r="CO6" s="20">
        <v>39</v>
      </c>
      <c r="CP6" s="20">
        <v>40</v>
      </c>
      <c r="CQ6" s="20">
        <v>41</v>
      </c>
      <c r="CR6" s="20">
        <v>42</v>
      </c>
      <c r="CS6" s="20">
        <v>43</v>
      </c>
      <c r="CT6" s="20">
        <v>44</v>
      </c>
      <c r="CU6" s="20">
        <v>45</v>
      </c>
      <c r="CV6" s="20">
        <v>46</v>
      </c>
      <c r="CW6" s="20">
        <v>47</v>
      </c>
      <c r="CX6" s="20">
        <v>48</v>
      </c>
      <c r="CY6" s="20">
        <v>49</v>
      </c>
      <c r="CZ6" s="20">
        <v>50</v>
      </c>
      <c r="DA6" s="20">
        <v>51</v>
      </c>
      <c r="DB6" s="20">
        <v>52</v>
      </c>
      <c r="DC6" s="20">
        <v>1</v>
      </c>
      <c r="DD6" s="20">
        <v>2</v>
      </c>
      <c r="DE6" s="20">
        <v>3</v>
      </c>
      <c r="DF6" s="20">
        <v>4</v>
      </c>
      <c r="DG6" s="20">
        <v>5</v>
      </c>
      <c r="DH6" s="20">
        <v>6</v>
      </c>
      <c r="DI6" s="20">
        <v>7</v>
      </c>
      <c r="DJ6" s="20">
        <v>8</v>
      </c>
      <c r="DK6" s="20">
        <v>9</v>
      </c>
      <c r="DL6" s="20">
        <v>10</v>
      </c>
      <c r="DM6" s="20">
        <v>11</v>
      </c>
      <c r="DN6" s="20">
        <v>12</v>
      </c>
      <c r="DO6" s="20">
        <v>13</v>
      </c>
      <c r="DP6" s="20">
        <v>14</v>
      </c>
      <c r="DQ6" s="125">
        <v>15</v>
      </c>
      <c r="DR6" s="125">
        <v>16</v>
      </c>
      <c r="DS6" s="125">
        <v>17</v>
      </c>
      <c r="DT6" s="20">
        <v>18</v>
      </c>
      <c r="DU6" s="20">
        <v>19</v>
      </c>
      <c r="DV6" s="20">
        <v>20</v>
      </c>
      <c r="DW6" s="20">
        <v>21</v>
      </c>
      <c r="DX6" s="20">
        <v>22</v>
      </c>
      <c r="DY6" s="20">
        <v>23</v>
      </c>
      <c r="DZ6" s="20">
        <v>24</v>
      </c>
      <c r="EA6" s="20">
        <v>25</v>
      </c>
      <c r="EB6" s="20">
        <v>26</v>
      </c>
      <c r="EC6" s="20">
        <v>27</v>
      </c>
      <c r="ED6" s="20">
        <v>28</v>
      </c>
      <c r="EE6" s="20">
        <v>29</v>
      </c>
      <c r="EF6" s="20">
        <v>30</v>
      </c>
      <c r="EG6" s="20">
        <v>31</v>
      </c>
      <c r="EH6" s="125">
        <v>32</v>
      </c>
      <c r="EI6" s="125">
        <v>33</v>
      </c>
      <c r="EJ6" s="125">
        <v>34</v>
      </c>
      <c r="EK6" s="125">
        <v>35</v>
      </c>
      <c r="EL6" s="123">
        <v>36</v>
      </c>
      <c r="EM6" s="123">
        <v>37</v>
      </c>
      <c r="EN6" s="130">
        <v>38</v>
      </c>
      <c r="EO6" s="130">
        <v>39</v>
      </c>
      <c r="EP6" s="130">
        <v>40</v>
      </c>
      <c r="EQ6" s="130">
        <v>41</v>
      </c>
      <c r="ER6" s="130">
        <v>42</v>
      </c>
      <c r="ES6" s="131">
        <v>43</v>
      </c>
      <c r="ET6" s="164">
        <v>44</v>
      </c>
      <c r="EU6" s="178">
        <v>45</v>
      </c>
      <c r="EV6" s="146">
        <v>46</v>
      </c>
      <c r="EW6" s="146">
        <v>47</v>
      </c>
      <c r="EX6" s="146">
        <v>48</v>
      </c>
      <c r="EY6" s="146">
        <v>49</v>
      </c>
      <c r="EZ6" s="146">
        <v>50</v>
      </c>
      <c r="FA6" s="146">
        <v>51</v>
      </c>
      <c r="FB6" s="179">
        <v>52</v>
      </c>
      <c r="FC6" s="128">
        <v>1</v>
      </c>
      <c r="FD6" s="128">
        <v>2</v>
      </c>
      <c r="FE6" s="128">
        <v>3</v>
      </c>
      <c r="FF6" s="128">
        <v>4</v>
      </c>
      <c r="FG6" s="128">
        <v>5</v>
      </c>
      <c r="FH6" s="128">
        <v>6</v>
      </c>
      <c r="FI6" s="128">
        <v>7</v>
      </c>
      <c r="FJ6" s="128">
        <v>8</v>
      </c>
      <c r="FK6" s="147">
        <v>9</v>
      </c>
      <c r="FL6" s="129">
        <v>10</v>
      </c>
      <c r="FM6" s="200">
        <v>11</v>
      </c>
      <c r="FN6" s="137">
        <v>12</v>
      </c>
      <c r="FO6" s="137">
        <v>13</v>
      </c>
      <c r="FP6" s="139">
        <v>14</v>
      </c>
      <c r="FQ6" s="139">
        <v>15</v>
      </c>
      <c r="FR6" s="145">
        <v>16</v>
      </c>
      <c r="FS6" s="139">
        <v>17</v>
      </c>
      <c r="FT6" s="146">
        <v>18</v>
      </c>
      <c r="FU6" s="146">
        <v>19</v>
      </c>
      <c r="FV6" s="138">
        <v>20</v>
      </c>
      <c r="FW6" s="151">
        <v>21</v>
      </c>
      <c r="FX6" s="151">
        <v>22</v>
      </c>
      <c r="FY6" s="151">
        <v>23</v>
      </c>
      <c r="FZ6" s="151">
        <v>24</v>
      </c>
      <c r="GA6" s="151">
        <v>25</v>
      </c>
      <c r="GB6" s="151">
        <v>26</v>
      </c>
      <c r="GC6" s="227"/>
    </row>
    <row r="7" spans="1:185" ht="31.5" customHeight="1" thickBot="1">
      <c r="A7" s="10" t="s">
        <v>95</v>
      </c>
      <c r="B7" s="10" t="s">
        <v>100</v>
      </c>
      <c r="C7" s="10">
        <f t="shared" ref="C7:S7" si="0">SUM(C8:C23)</f>
        <v>36</v>
      </c>
      <c r="D7" s="10">
        <f t="shared" si="0"/>
        <v>36</v>
      </c>
      <c r="E7" s="10">
        <f t="shared" si="0"/>
        <v>36</v>
      </c>
      <c r="F7" s="10">
        <f t="shared" si="0"/>
        <v>36</v>
      </c>
      <c r="G7" s="10">
        <f t="shared" si="0"/>
        <v>36</v>
      </c>
      <c r="H7" s="10">
        <f t="shared" si="0"/>
        <v>36</v>
      </c>
      <c r="I7" s="10">
        <f t="shared" si="0"/>
        <v>36</v>
      </c>
      <c r="J7" s="10">
        <f t="shared" si="0"/>
        <v>36</v>
      </c>
      <c r="K7" s="10">
        <f t="shared" si="0"/>
        <v>36</v>
      </c>
      <c r="L7" s="10">
        <f t="shared" si="0"/>
        <v>36</v>
      </c>
      <c r="M7" s="10">
        <f t="shared" si="0"/>
        <v>36</v>
      </c>
      <c r="N7" s="10">
        <f t="shared" si="0"/>
        <v>36</v>
      </c>
      <c r="O7" s="10">
        <f t="shared" si="0"/>
        <v>36</v>
      </c>
      <c r="P7" s="10">
        <f t="shared" si="0"/>
        <v>36</v>
      </c>
      <c r="Q7" s="10">
        <f t="shared" si="0"/>
        <v>36</v>
      </c>
      <c r="R7" s="10">
        <f t="shared" si="0"/>
        <v>36</v>
      </c>
      <c r="S7" s="10">
        <f t="shared" si="0"/>
        <v>36</v>
      </c>
      <c r="T7" s="103" t="s">
        <v>99</v>
      </c>
      <c r="U7" s="103" t="s">
        <v>99</v>
      </c>
      <c r="V7" s="10">
        <f t="shared" ref="V7:AQ7" si="1">SUM(V8:V23)+V32+V68</f>
        <v>36</v>
      </c>
      <c r="W7" s="10">
        <f t="shared" si="1"/>
        <v>36</v>
      </c>
      <c r="X7" s="10">
        <f t="shared" si="1"/>
        <v>36</v>
      </c>
      <c r="Y7" s="10">
        <f t="shared" si="1"/>
        <v>36</v>
      </c>
      <c r="Z7" s="10">
        <f t="shared" si="1"/>
        <v>36</v>
      </c>
      <c r="AA7" s="10">
        <f t="shared" si="1"/>
        <v>36</v>
      </c>
      <c r="AB7" s="10">
        <f t="shared" si="1"/>
        <v>36</v>
      </c>
      <c r="AC7" s="10">
        <f t="shared" si="1"/>
        <v>36</v>
      </c>
      <c r="AD7" s="10">
        <f t="shared" si="1"/>
        <v>36</v>
      </c>
      <c r="AE7" s="10">
        <f t="shared" si="1"/>
        <v>36</v>
      </c>
      <c r="AF7" s="10">
        <f t="shared" si="1"/>
        <v>36</v>
      </c>
      <c r="AG7" s="10">
        <f t="shared" si="1"/>
        <v>36</v>
      </c>
      <c r="AH7" s="10">
        <f t="shared" si="1"/>
        <v>36</v>
      </c>
      <c r="AI7" s="10">
        <f t="shared" si="1"/>
        <v>36</v>
      </c>
      <c r="AJ7" s="10">
        <f t="shared" si="1"/>
        <v>36</v>
      </c>
      <c r="AK7" s="10">
        <f t="shared" si="1"/>
        <v>36</v>
      </c>
      <c r="AL7" s="10">
        <f t="shared" si="1"/>
        <v>36</v>
      </c>
      <c r="AM7" s="10">
        <f t="shared" si="1"/>
        <v>36</v>
      </c>
      <c r="AN7" s="10">
        <f t="shared" si="1"/>
        <v>36</v>
      </c>
      <c r="AO7" s="10">
        <f t="shared" si="1"/>
        <v>36</v>
      </c>
      <c r="AP7" s="10">
        <f t="shared" si="1"/>
        <v>36</v>
      </c>
      <c r="AQ7" s="10">
        <f t="shared" si="1"/>
        <v>36</v>
      </c>
      <c r="AR7" s="199">
        <f>SUM(AR8:AR23)+AR31+AR68</f>
        <v>36</v>
      </c>
      <c r="AS7" s="199">
        <f>SUM(AS8:AS23)+AS31+AS68</f>
        <v>36</v>
      </c>
      <c r="AT7" s="104" t="s">
        <v>99</v>
      </c>
      <c r="AU7" s="104" t="s">
        <v>99</v>
      </c>
      <c r="AV7" s="104" t="s">
        <v>99</v>
      </c>
      <c r="AW7" s="104" t="s">
        <v>99</v>
      </c>
      <c r="AX7" s="104" t="s">
        <v>99</v>
      </c>
      <c r="AY7" s="104" t="s">
        <v>99</v>
      </c>
      <c r="AZ7" s="104" t="s">
        <v>99</v>
      </c>
      <c r="BA7" s="104" t="s">
        <v>99</v>
      </c>
      <c r="BB7" s="104" t="s">
        <v>99</v>
      </c>
      <c r="BC7" s="10">
        <f t="shared" ref="BC7:BR7" si="2">SUM(BC8:BC23)+BC24+BC31+BC68</f>
        <v>36</v>
      </c>
      <c r="BD7" s="10">
        <f t="shared" si="2"/>
        <v>36</v>
      </c>
      <c r="BE7" s="10">
        <f t="shared" si="2"/>
        <v>36</v>
      </c>
      <c r="BF7" s="10">
        <f t="shared" si="2"/>
        <v>36</v>
      </c>
      <c r="BG7" s="10">
        <f t="shared" si="2"/>
        <v>36</v>
      </c>
      <c r="BH7" s="10">
        <f t="shared" si="2"/>
        <v>36</v>
      </c>
      <c r="BI7" s="10">
        <f t="shared" si="2"/>
        <v>36</v>
      </c>
      <c r="BJ7" s="10">
        <f t="shared" si="2"/>
        <v>36</v>
      </c>
      <c r="BK7" s="10">
        <f t="shared" si="2"/>
        <v>36</v>
      </c>
      <c r="BL7" s="10">
        <f t="shared" si="2"/>
        <v>36</v>
      </c>
      <c r="BM7" s="10">
        <f t="shared" si="2"/>
        <v>36</v>
      </c>
      <c r="BN7" s="10">
        <f t="shared" si="2"/>
        <v>36</v>
      </c>
      <c r="BO7" s="10">
        <f t="shared" si="2"/>
        <v>36</v>
      </c>
      <c r="BP7" s="10">
        <f t="shared" si="2"/>
        <v>36</v>
      </c>
      <c r="BQ7" s="10">
        <f t="shared" si="2"/>
        <v>36</v>
      </c>
      <c r="BR7" s="10">
        <f t="shared" si="2"/>
        <v>36</v>
      </c>
      <c r="BS7" s="107">
        <f>SUM(BS8:BS23)</f>
        <v>0</v>
      </c>
      <c r="BT7" s="103"/>
      <c r="BU7" s="103"/>
      <c r="BV7" s="10">
        <f t="shared" ref="BV7:CP7" si="3">SUM(BV8:BV23)+BV24+BV31+BV68</f>
        <v>36</v>
      </c>
      <c r="BW7" s="10">
        <f t="shared" si="3"/>
        <v>36</v>
      </c>
      <c r="BX7" s="10">
        <f t="shared" si="3"/>
        <v>36</v>
      </c>
      <c r="BY7" s="10">
        <f t="shared" si="3"/>
        <v>36</v>
      </c>
      <c r="BZ7" s="10">
        <f t="shared" si="3"/>
        <v>36</v>
      </c>
      <c r="CA7" s="10">
        <f t="shared" si="3"/>
        <v>36</v>
      </c>
      <c r="CB7" s="10">
        <f t="shared" si="3"/>
        <v>36</v>
      </c>
      <c r="CC7" s="10">
        <f t="shared" si="3"/>
        <v>36</v>
      </c>
      <c r="CD7" s="10">
        <f t="shared" si="3"/>
        <v>36</v>
      </c>
      <c r="CE7" s="10">
        <f t="shared" si="3"/>
        <v>36</v>
      </c>
      <c r="CF7" s="10">
        <f t="shared" si="3"/>
        <v>36</v>
      </c>
      <c r="CG7" s="10">
        <f t="shared" si="3"/>
        <v>36</v>
      </c>
      <c r="CH7" s="10">
        <f t="shared" si="3"/>
        <v>36</v>
      </c>
      <c r="CI7" s="10">
        <f t="shared" si="3"/>
        <v>36</v>
      </c>
      <c r="CJ7" s="10">
        <f t="shared" si="3"/>
        <v>36</v>
      </c>
      <c r="CK7" s="10">
        <f t="shared" si="3"/>
        <v>36</v>
      </c>
      <c r="CL7" s="10">
        <f t="shared" si="3"/>
        <v>36</v>
      </c>
      <c r="CM7" s="10">
        <f t="shared" si="3"/>
        <v>36</v>
      </c>
      <c r="CN7" s="10">
        <f t="shared" si="3"/>
        <v>36</v>
      </c>
      <c r="CO7" s="10">
        <f t="shared" si="3"/>
        <v>36</v>
      </c>
      <c r="CP7" s="10">
        <f t="shared" si="3"/>
        <v>36</v>
      </c>
      <c r="CQ7" s="114">
        <f>SUM(CQ8:CQ23)</f>
        <v>0</v>
      </c>
      <c r="CR7" s="114">
        <f>SUM(CR8:CR23)</f>
        <v>0</v>
      </c>
      <c r="CS7" s="107">
        <f>SUM(CS8:CS23)</f>
        <v>0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">
        <f t="shared" ref="DC7:DP7" si="4">SUM(DC8:DC23)+DC24+DC31+DC68</f>
        <v>36</v>
      </c>
      <c r="DD7" s="10">
        <f t="shared" si="4"/>
        <v>36</v>
      </c>
      <c r="DE7" s="10">
        <f t="shared" si="4"/>
        <v>36</v>
      </c>
      <c r="DF7" s="10">
        <f t="shared" si="4"/>
        <v>36</v>
      </c>
      <c r="DG7" s="10">
        <f t="shared" si="4"/>
        <v>36</v>
      </c>
      <c r="DH7" s="10">
        <f t="shared" si="4"/>
        <v>36</v>
      </c>
      <c r="DI7" s="10">
        <f t="shared" si="4"/>
        <v>36</v>
      </c>
      <c r="DJ7" s="10">
        <f t="shared" si="4"/>
        <v>36</v>
      </c>
      <c r="DK7" s="10">
        <f t="shared" si="4"/>
        <v>36</v>
      </c>
      <c r="DL7" s="10">
        <f t="shared" si="4"/>
        <v>36</v>
      </c>
      <c r="DM7" s="10">
        <f t="shared" si="4"/>
        <v>36</v>
      </c>
      <c r="DN7" s="10">
        <f t="shared" si="4"/>
        <v>36</v>
      </c>
      <c r="DO7" s="10">
        <f t="shared" si="4"/>
        <v>36</v>
      </c>
      <c r="DP7" s="10">
        <f t="shared" si="4"/>
        <v>36</v>
      </c>
      <c r="DQ7" s="114">
        <f>SUM(DQ8:DQ23)</f>
        <v>0</v>
      </c>
      <c r="DR7" s="114">
        <f>SUM(DR8:DR23)</f>
        <v>0</v>
      </c>
      <c r="DS7" s="107">
        <f>SUM(DS8:DS23)</f>
        <v>0</v>
      </c>
      <c r="DT7" s="103">
        <f>SUM(DT8:DT23)</f>
        <v>0</v>
      </c>
      <c r="DU7" s="103">
        <f>SUM(DU8:DU23)</f>
        <v>0</v>
      </c>
      <c r="DV7" s="10">
        <f t="shared" ref="DV7:EK7" si="5">SUM(DV8:DV23)+DV24+DV31+DV68</f>
        <v>36</v>
      </c>
      <c r="DW7" s="10">
        <f t="shared" si="5"/>
        <v>36</v>
      </c>
      <c r="DX7" s="10">
        <f t="shared" si="5"/>
        <v>36</v>
      </c>
      <c r="DY7" s="10">
        <f t="shared" si="5"/>
        <v>36</v>
      </c>
      <c r="DZ7" s="10">
        <f t="shared" si="5"/>
        <v>36</v>
      </c>
      <c r="EA7" s="10">
        <f t="shared" si="5"/>
        <v>36</v>
      </c>
      <c r="EB7" s="10">
        <f t="shared" si="5"/>
        <v>36</v>
      </c>
      <c r="EC7" s="10">
        <f t="shared" si="5"/>
        <v>36</v>
      </c>
      <c r="ED7" s="10">
        <f t="shared" si="5"/>
        <v>36</v>
      </c>
      <c r="EE7" s="10">
        <f t="shared" si="5"/>
        <v>36</v>
      </c>
      <c r="EF7" s="10">
        <f t="shared" si="5"/>
        <v>36</v>
      </c>
      <c r="EG7" s="10">
        <f t="shared" si="5"/>
        <v>36</v>
      </c>
      <c r="EH7" s="10">
        <f t="shared" si="5"/>
        <v>36</v>
      </c>
      <c r="EI7" s="10">
        <f t="shared" si="5"/>
        <v>36</v>
      </c>
      <c r="EJ7" s="10">
        <f t="shared" si="5"/>
        <v>36</v>
      </c>
      <c r="EK7" s="10">
        <f t="shared" si="5"/>
        <v>36</v>
      </c>
      <c r="EL7" s="114">
        <f t="shared" ref="EL7:ET7" si="6">SUM(EL8:EL23)</f>
        <v>0</v>
      </c>
      <c r="EM7" s="114">
        <f t="shared" si="6"/>
        <v>0</v>
      </c>
      <c r="EN7" s="132">
        <f t="shared" si="6"/>
        <v>0</v>
      </c>
      <c r="EO7" s="132">
        <f t="shared" si="6"/>
        <v>0</v>
      </c>
      <c r="EP7" s="132">
        <f t="shared" si="6"/>
        <v>0</v>
      </c>
      <c r="EQ7" s="132">
        <f t="shared" si="6"/>
        <v>0</v>
      </c>
      <c r="ER7" s="132">
        <f t="shared" si="6"/>
        <v>0</v>
      </c>
      <c r="ES7" s="132">
        <f t="shared" si="6"/>
        <v>0</v>
      </c>
      <c r="ET7" s="103">
        <f t="shared" si="6"/>
        <v>0</v>
      </c>
      <c r="EU7" s="103"/>
      <c r="EV7" s="103"/>
      <c r="EW7" s="103"/>
      <c r="EX7" s="103"/>
      <c r="EY7" s="103"/>
      <c r="EZ7" s="103"/>
      <c r="FA7" s="103"/>
      <c r="FB7" s="107">
        <f>SUM(FB8:FB23)</f>
        <v>0</v>
      </c>
      <c r="FC7" s="10">
        <f t="shared" ref="FC7:FK7" si="7">SUM(FC8:FC23)+FC24+FC31+FC68</f>
        <v>36</v>
      </c>
      <c r="FD7" s="10">
        <f t="shared" si="7"/>
        <v>36</v>
      </c>
      <c r="FE7" s="10">
        <f t="shared" si="7"/>
        <v>36</v>
      </c>
      <c r="FF7" s="10">
        <f t="shared" si="7"/>
        <v>36</v>
      </c>
      <c r="FG7" s="10">
        <f t="shared" si="7"/>
        <v>36</v>
      </c>
      <c r="FH7" s="10">
        <f t="shared" si="7"/>
        <v>36</v>
      </c>
      <c r="FI7" s="10">
        <f t="shared" si="7"/>
        <v>36</v>
      </c>
      <c r="FJ7" s="10">
        <f t="shared" si="7"/>
        <v>36</v>
      </c>
      <c r="FK7" s="10">
        <f t="shared" si="7"/>
        <v>36</v>
      </c>
      <c r="FL7" s="114">
        <f t="shared" ref="FL7:GB7" si="8">SUM(FL8:FL23)</f>
        <v>0</v>
      </c>
      <c r="FM7" s="201">
        <f t="shared" si="8"/>
        <v>0</v>
      </c>
      <c r="FN7" s="132">
        <f t="shared" si="8"/>
        <v>0</v>
      </c>
      <c r="FO7" s="132">
        <f t="shared" si="8"/>
        <v>0</v>
      </c>
      <c r="FP7" s="140">
        <f t="shared" si="8"/>
        <v>0</v>
      </c>
      <c r="FQ7" s="140">
        <f t="shared" si="8"/>
        <v>0</v>
      </c>
      <c r="FR7" s="140">
        <f t="shared" si="8"/>
        <v>0</v>
      </c>
      <c r="FS7" s="140">
        <f t="shared" si="8"/>
        <v>0</v>
      </c>
      <c r="FT7" s="103">
        <f t="shared" si="8"/>
        <v>0</v>
      </c>
      <c r="FU7" s="103">
        <f t="shared" si="8"/>
        <v>0</v>
      </c>
      <c r="FV7" s="107">
        <f t="shared" si="8"/>
        <v>0</v>
      </c>
      <c r="FW7" s="152">
        <f t="shared" si="8"/>
        <v>0</v>
      </c>
      <c r="FX7" s="152">
        <f t="shared" si="8"/>
        <v>0</v>
      </c>
      <c r="FY7" s="152">
        <f t="shared" si="8"/>
        <v>0</v>
      </c>
      <c r="FZ7" s="152">
        <f t="shared" si="8"/>
        <v>0</v>
      </c>
      <c r="GA7" s="152">
        <f t="shared" si="8"/>
        <v>0</v>
      </c>
      <c r="GB7" s="152">
        <f t="shared" si="8"/>
        <v>0</v>
      </c>
      <c r="GC7" s="10">
        <f>SUM(GC8:GC23)</f>
        <v>1476</v>
      </c>
    </row>
    <row r="8" spans="1:185" ht="15.75" thickBot="1">
      <c r="A8" s="30" t="s">
        <v>13</v>
      </c>
      <c r="B8" s="31" t="s">
        <v>14</v>
      </c>
      <c r="C8" s="7">
        <v>2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>
        <v>2</v>
      </c>
      <c r="K8" s="8">
        <v>2</v>
      </c>
      <c r="L8" s="8">
        <v>2</v>
      </c>
      <c r="M8" s="8">
        <v>2</v>
      </c>
      <c r="N8" s="8">
        <v>2</v>
      </c>
      <c r="O8" s="7">
        <v>2</v>
      </c>
      <c r="P8" s="8">
        <v>2</v>
      </c>
      <c r="Q8" s="8">
        <v>2</v>
      </c>
      <c r="R8" s="8">
        <v>2</v>
      </c>
      <c r="S8" s="8">
        <v>2</v>
      </c>
      <c r="T8" s="104" t="s">
        <v>99</v>
      </c>
      <c r="U8" s="104" t="s">
        <v>99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2</v>
      </c>
      <c r="AD8" s="8">
        <v>2</v>
      </c>
      <c r="AE8" s="8">
        <v>2</v>
      </c>
      <c r="AF8" s="7">
        <v>2</v>
      </c>
      <c r="AG8" s="7">
        <v>2</v>
      </c>
      <c r="AH8" s="7">
        <v>2</v>
      </c>
      <c r="AI8" s="7">
        <v>2</v>
      </c>
      <c r="AJ8" s="7">
        <v>2</v>
      </c>
      <c r="AK8" s="7">
        <v>2</v>
      </c>
      <c r="AL8" s="7">
        <v>2</v>
      </c>
      <c r="AM8" s="7">
        <v>2</v>
      </c>
      <c r="AN8" s="7">
        <v>2</v>
      </c>
      <c r="AO8" s="7">
        <v>2</v>
      </c>
      <c r="AP8" s="7">
        <v>2</v>
      </c>
      <c r="AQ8" s="7">
        <v>2</v>
      </c>
      <c r="AR8" s="105">
        <v>18</v>
      </c>
      <c r="AS8" s="105"/>
      <c r="AT8" s="104" t="s">
        <v>99</v>
      </c>
      <c r="AU8" s="104" t="s">
        <v>99</v>
      </c>
      <c r="AV8" s="104" t="s">
        <v>99</v>
      </c>
      <c r="AW8" s="104" t="s">
        <v>99</v>
      </c>
      <c r="AX8" s="104" t="s">
        <v>99</v>
      </c>
      <c r="AY8" s="104" t="s">
        <v>99</v>
      </c>
      <c r="AZ8" s="104" t="s">
        <v>99</v>
      </c>
      <c r="BA8" s="104" t="s">
        <v>99</v>
      </c>
      <c r="BB8" s="104" t="s">
        <v>99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108"/>
      <c r="BT8" s="104" t="s">
        <v>99</v>
      </c>
      <c r="BU8" s="104" t="s">
        <v>99</v>
      </c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62"/>
      <c r="CK8" s="62"/>
      <c r="CL8" s="62"/>
      <c r="CM8" s="62"/>
      <c r="CN8" s="62"/>
      <c r="CO8" s="62"/>
      <c r="CP8" s="62"/>
      <c r="CQ8" s="115"/>
      <c r="CR8" s="115"/>
      <c r="CS8" s="109"/>
      <c r="CT8" s="104" t="s">
        <v>99</v>
      </c>
      <c r="CU8" s="104" t="s">
        <v>99</v>
      </c>
      <c r="CV8" s="104" t="s">
        <v>99</v>
      </c>
      <c r="CW8" s="104" t="s">
        <v>99</v>
      </c>
      <c r="CX8" s="104" t="s">
        <v>99</v>
      </c>
      <c r="CY8" s="104" t="s">
        <v>99</v>
      </c>
      <c r="CZ8" s="104" t="s">
        <v>99</v>
      </c>
      <c r="DA8" s="104" t="s">
        <v>99</v>
      </c>
      <c r="DB8" s="104" t="s">
        <v>99</v>
      </c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115"/>
      <c r="DR8" s="114"/>
      <c r="DS8" s="107"/>
      <c r="DT8" s="104" t="s">
        <v>99</v>
      </c>
      <c r="DU8" s="104" t="s">
        <v>99</v>
      </c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115"/>
      <c r="EM8" s="115"/>
      <c r="EN8" s="133"/>
      <c r="EO8" s="133"/>
      <c r="EP8" s="133"/>
      <c r="EQ8" s="133"/>
      <c r="ER8" s="133"/>
      <c r="ES8" s="133"/>
      <c r="ET8" s="104" t="s">
        <v>99</v>
      </c>
      <c r="EU8" s="104" t="s">
        <v>99</v>
      </c>
      <c r="EV8" s="104" t="s">
        <v>99</v>
      </c>
      <c r="EW8" s="104" t="s">
        <v>99</v>
      </c>
      <c r="EX8" s="104" t="s">
        <v>99</v>
      </c>
      <c r="EY8" s="104" t="s">
        <v>99</v>
      </c>
      <c r="EZ8" s="104" t="s">
        <v>99</v>
      </c>
      <c r="FA8" s="104" t="s">
        <v>99</v>
      </c>
      <c r="FB8" s="108"/>
      <c r="FC8" s="62"/>
      <c r="FD8" s="62"/>
      <c r="FE8" s="62"/>
      <c r="FF8" s="62"/>
      <c r="FG8" s="62"/>
      <c r="FH8" s="62"/>
      <c r="FI8" s="62"/>
      <c r="FJ8" s="62"/>
      <c r="FK8" s="62"/>
      <c r="FL8" s="115"/>
      <c r="FM8" s="148"/>
      <c r="FN8" s="133"/>
      <c r="FO8" s="133"/>
      <c r="FP8" s="141"/>
      <c r="FQ8" s="141"/>
      <c r="FR8" s="140"/>
      <c r="FS8" s="140"/>
      <c r="FT8" s="104" t="s">
        <v>99</v>
      </c>
      <c r="FU8" s="104" t="s">
        <v>99</v>
      </c>
      <c r="FV8" s="109"/>
      <c r="FW8" s="153"/>
      <c r="FX8" s="153"/>
      <c r="FY8" s="153"/>
      <c r="FZ8" s="153"/>
      <c r="GA8" s="153"/>
      <c r="GB8" s="153"/>
      <c r="GC8" s="10">
        <f t="shared" ref="GC8:GC30" si="9">SUM(C8:S8,V8:AS8,BC8:BS8,BV8:CS8,DC8:DS8,DV8:ET8,FC8:FS8,FV8:GB8)</f>
        <v>96</v>
      </c>
    </row>
    <row r="9" spans="1:185" ht="15.75" thickBot="1">
      <c r="A9" s="30" t="s">
        <v>15</v>
      </c>
      <c r="B9" s="31" t="s">
        <v>16</v>
      </c>
      <c r="C9" s="7">
        <v>2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8">
        <v>2</v>
      </c>
      <c r="L9" s="8">
        <v>2</v>
      </c>
      <c r="M9" s="8">
        <v>2</v>
      </c>
      <c r="N9" s="8">
        <v>2</v>
      </c>
      <c r="O9" s="7">
        <v>2</v>
      </c>
      <c r="P9" s="8">
        <v>2</v>
      </c>
      <c r="Q9" s="8">
        <v>2</v>
      </c>
      <c r="R9" s="8">
        <v>2</v>
      </c>
      <c r="S9" s="8">
        <v>2</v>
      </c>
      <c r="T9" s="104" t="s">
        <v>99</v>
      </c>
      <c r="U9" s="104" t="s">
        <v>99</v>
      </c>
      <c r="V9" s="8">
        <v>4</v>
      </c>
      <c r="W9" s="8">
        <v>2</v>
      </c>
      <c r="X9" s="8">
        <v>4</v>
      </c>
      <c r="Y9" s="8">
        <v>2</v>
      </c>
      <c r="Z9" s="8">
        <v>4</v>
      </c>
      <c r="AA9" s="8">
        <v>2</v>
      </c>
      <c r="AB9" s="8">
        <v>4</v>
      </c>
      <c r="AC9" s="8">
        <v>2</v>
      </c>
      <c r="AD9" s="8">
        <v>4</v>
      </c>
      <c r="AE9" s="8">
        <v>2</v>
      </c>
      <c r="AF9" s="7">
        <v>4</v>
      </c>
      <c r="AG9" s="7">
        <v>2</v>
      </c>
      <c r="AH9" s="7">
        <v>4</v>
      </c>
      <c r="AI9" s="7">
        <v>2</v>
      </c>
      <c r="AJ9" s="7">
        <v>4</v>
      </c>
      <c r="AK9" s="7">
        <v>2</v>
      </c>
      <c r="AL9" s="7">
        <v>4</v>
      </c>
      <c r="AM9" s="7">
        <v>2</v>
      </c>
      <c r="AN9" s="7">
        <v>4</v>
      </c>
      <c r="AO9" s="7">
        <v>2</v>
      </c>
      <c r="AP9" s="7">
        <v>4</v>
      </c>
      <c r="AQ9" s="7">
        <v>2</v>
      </c>
      <c r="AR9" s="105"/>
      <c r="AS9" s="105"/>
      <c r="AT9" s="104" t="s">
        <v>99</v>
      </c>
      <c r="AU9" s="104" t="s">
        <v>99</v>
      </c>
      <c r="AV9" s="104" t="s">
        <v>99</v>
      </c>
      <c r="AW9" s="104" t="s">
        <v>99</v>
      </c>
      <c r="AX9" s="104" t="s">
        <v>99</v>
      </c>
      <c r="AY9" s="104" t="s">
        <v>99</v>
      </c>
      <c r="AZ9" s="104" t="s">
        <v>99</v>
      </c>
      <c r="BA9" s="104" t="s">
        <v>99</v>
      </c>
      <c r="BB9" s="104" t="s">
        <v>99</v>
      </c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108"/>
      <c r="BT9" s="104" t="s">
        <v>99</v>
      </c>
      <c r="BU9" s="104" t="s">
        <v>99</v>
      </c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62"/>
      <c r="CK9" s="62"/>
      <c r="CL9" s="62"/>
      <c r="CM9" s="62"/>
      <c r="CN9" s="62"/>
      <c r="CO9" s="62"/>
      <c r="CP9" s="62"/>
      <c r="CQ9" s="115"/>
      <c r="CR9" s="115"/>
      <c r="CS9" s="109"/>
      <c r="CT9" s="104" t="s">
        <v>99</v>
      </c>
      <c r="CU9" s="104" t="s">
        <v>99</v>
      </c>
      <c r="CV9" s="104" t="s">
        <v>99</v>
      </c>
      <c r="CW9" s="104" t="s">
        <v>99</v>
      </c>
      <c r="CX9" s="104" t="s">
        <v>99</v>
      </c>
      <c r="CY9" s="104" t="s">
        <v>99</v>
      </c>
      <c r="CZ9" s="104" t="s">
        <v>99</v>
      </c>
      <c r="DA9" s="104" t="s">
        <v>99</v>
      </c>
      <c r="DB9" s="104" t="s">
        <v>99</v>
      </c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115"/>
      <c r="DR9" s="115"/>
      <c r="DS9" s="109"/>
      <c r="DT9" s="104" t="s">
        <v>99</v>
      </c>
      <c r="DU9" s="104" t="s">
        <v>99</v>
      </c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115"/>
      <c r="EM9" s="115"/>
      <c r="EN9" s="133"/>
      <c r="EO9" s="133"/>
      <c r="EP9" s="133"/>
      <c r="EQ9" s="133"/>
      <c r="ER9" s="133"/>
      <c r="ES9" s="133"/>
      <c r="ET9" s="104" t="s">
        <v>99</v>
      </c>
      <c r="EU9" s="104" t="s">
        <v>99</v>
      </c>
      <c r="EV9" s="104" t="s">
        <v>99</v>
      </c>
      <c r="EW9" s="104" t="s">
        <v>99</v>
      </c>
      <c r="EX9" s="104" t="s">
        <v>99</v>
      </c>
      <c r="EY9" s="104" t="s">
        <v>99</v>
      </c>
      <c r="EZ9" s="104" t="s">
        <v>99</v>
      </c>
      <c r="FA9" s="104" t="s">
        <v>99</v>
      </c>
      <c r="FB9" s="108"/>
      <c r="FC9" s="62"/>
      <c r="FD9" s="62"/>
      <c r="FE9" s="62"/>
      <c r="FF9" s="62"/>
      <c r="FG9" s="62"/>
      <c r="FH9" s="62"/>
      <c r="FI9" s="62"/>
      <c r="FJ9" s="62"/>
      <c r="FK9" s="62"/>
      <c r="FL9" s="115"/>
      <c r="FM9" s="148"/>
      <c r="FN9" s="133"/>
      <c r="FO9" s="133"/>
      <c r="FP9" s="141"/>
      <c r="FQ9" s="141"/>
      <c r="FR9" s="141"/>
      <c r="FS9" s="141"/>
      <c r="FT9" s="104" t="s">
        <v>99</v>
      </c>
      <c r="FU9" s="104" t="s">
        <v>99</v>
      </c>
      <c r="FV9" s="109"/>
      <c r="FW9" s="153"/>
      <c r="FX9" s="153"/>
      <c r="FY9" s="153"/>
      <c r="FZ9" s="153"/>
      <c r="GA9" s="153"/>
      <c r="GB9" s="153"/>
      <c r="GC9" s="10">
        <f t="shared" si="9"/>
        <v>100</v>
      </c>
    </row>
    <row r="10" spans="1:185" ht="15.75" thickBot="1">
      <c r="A10" s="30" t="s">
        <v>17</v>
      </c>
      <c r="B10" s="32" t="s">
        <v>55</v>
      </c>
      <c r="C10" s="7">
        <v>6</v>
      </c>
      <c r="D10" s="7">
        <v>6</v>
      </c>
      <c r="E10" s="7">
        <v>6</v>
      </c>
      <c r="F10" s="7">
        <v>6</v>
      </c>
      <c r="G10" s="7">
        <v>6</v>
      </c>
      <c r="H10" s="7">
        <v>6</v>
      </c>
      <c r="I10" s="7">
        <v>6</v>
      </c>
      <c r="J10" s="7">
        <v>6</v>
      </c>
      <c r="K10" s="7">
        <v>6</v>
      </c>
      <c r="L10" s="7">
        <v>6</v>
      </c>
      <c r="M10" s="7">
        <v>6</v>
      </c>
      <c r="N10" s="7">
        <v>6</v>
      </c>
      <c r="O10" s="7">
        <v>6</v>
      </c>
      <c r="P10" s="7">
        <v>6</v>
      </c>
      <c r="Q10" s="7">
        <v>6</v>
      </c>
      <c r="R10" s="7">
        <v>6</v>
      </c>
      <c r="S10" s="7">
        <v>6</v>
      </c>
      <c r="T10" s="104" t="s">
        <v>99</v>
      </c>
      <c r="U10" s="104" t="s">
        <v>99</v>
      </c>
      <c r="V10" s="8">
        <v>8</v>
      </c>
      <c r="W10" s="8">
        <v>6</v>
      </c>
      <c r="X10" s="8">
        <v>8</v>
      </c>
      <c r="Y10" s="8">
        <v>6</v>
      </c>
      <c r="Z10" s="8">
        <v>8</v>
      </c>
      <c r="AA10" s="8">
        <v>6</v>
      </c>
      <c r="AB10" s="8">
        <v>8</v>
      </c>
      <c r="AC10" s="8">
        <v>6</v>
      </c>
      <c r="AD10" s="8">
        <v>8</v>
      </c>
      <c r="AE10" s="8">
        <v>6</v>
      </c>
      <c r="AF10" s="7">
        <v>8</v>
      </c>
      <c r="AG10" s="7">
        <v>6</v>
      </c>
      <c r="AH10" s="7">
        <v>8</v>
      </c>
      <c r="AI10" s="7">
        <v>6</v>
      </c>
      <c r="AJ10" s="7">
        <v>8</v>
      </c>
      <c r="AK10" s="7">
        <v>6</v>
      </c>
      <c r="AL10" s="7">
        <v>8</v>
      </c>
      <c r="AM10" s="7">
        <v>6</v>
      </c>
      <c r="AN10" s="7">
        <v>8</v>
      </c>
      <c r="AO10" s="7">
        <v>6</v>
      </c>
      <c r="AP10" s="7">
        <v>8</v>
      </c>
      <c r="AQ10" s="7">
        <v>6</v>
      </c>
      <c r="AR10" s="105">
        <v>18</v>
      </c>
      <c r="AS10" s="105"/>
      <c r="AT10" s="104" t="s">
        <v>99</v>
      </c>
      <c r="AU10" s="104" t="s">
        <v>99</v>
      </c>
      <c r="AV10" s="104" t="s">
        <v>99</v>
      </c>
      <c r="AW10" s="104" t="s">
        <v>99</v>
      </c>
      <c r="AX10" s="104" t="s">
        <v>99</v>
      </c>
      <c r="AY10" s="104" t="s">
        <v>99</v>
      </c>
      <c r="AZ10" s="104" t="s">
        <v>99</v>
      </c>
      <c r="BA10" s="104" t="s">
        <v>99</v>
      </c>
      <c r="BB10" s="104" t="s">
        <v>99</v>
      </c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108"/>
      <c r="BT10" s="104" t="s">
        <v>99</v>
      </c>
      <c r="BU10" s="104" t="s">
        <v>99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62"/>
      <c r="CK10" s="62"/>
      <c r="CL10" s="62"/>
      <c r="CM10" s="62"/>
      <c r="CN10" s="62"/>
      <c r="CO10" s="62"/>
      <c r="CP10" s="62"/>
      <c r="CQ10" s="115"/>
      <c r="CR10" s="115"/>
      <c r="CS10" s="109"/>
      <c r="CT10" s="104" t="s">
        <v>99</v>
      </c>
      <c r="CU10" s="104" t="s">
        <v>99</v>
      </c>
      <c r="CV10" s="104" t="s">
        <v>99</v>
      </c>
      <c r="CW10" s="104" t="s">
        <v>99</v>
      </c>
      <c r="CX10" s="104" t="s">
        <v>99</v>
      </c>
      <c r="CY10" s="104" t="s">
        <v>99</v>
      </c>
      <c r="CZ10" s="104" t="s">
        <v>99</v>
      </c>
      <c r="DA10" s="104" t="s">
        <v>99</v>
      </c>
      <c r="DB10" s="104" t="s">
        <v>99</v>
      </c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115"/>
      <c r="DR10" s="114"/>
      <c r="DS10" s="107"/>
      <c r="DT10" s="104" t="s">
        <v>99</v>
      </c>
      <c r="DU10" s="104" t="s">
        <v>99</v>
      </c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115"/>
      <c r="EM10" s="115"/>
      <c r="EN10" s="133"/>
      <c r="EO10" s="133"/>
      <c r="EP10" s="133"/>
      <c r="EQ10" s="133"/>
      <c r="ER10" s="133"/>
      <c r="ES10" s="133"/>
      <c r="ET10" s="104" t="s">
        <v>99</v>
      </c>
      <c r="EU10" s="104" t="s">
        <v>99</v>
      </c>
      <c r="EV10" s="104" t="s">
        <v>99</v>
      </c>
      <c r="EW10" s="104" t="s">
        <v>99</v>
      </c>
      <c r="EX10" s="104" t="s">
        <v>99</v>
      </c>
      <c r="EY10" s="104" t="s">
        <v>99</v>
      </c>
      <c r="EZ10" s="104" t="s">
        <v>99</v>
      </c>
      <c r="FA10" s="104" t="s">
        <v>99</v>
      </c>
      <c r="FB10" s="108"/>
      <c r="FC10" s="62"/>
      <c r="FD10" s="62"/>
      <c r="FE10" s="62"/>
      <c r="FF10" s="62"/>
      <c r="FG10" s="62"/>
      <c r="FH10" s="62"/>
      <c r="FI10" s="62"/>
      <c r="FJ10" s="62"/>
      <c r="FK10" s="62"/>
      <c r="FL10" s="115"/>
      <c r="FM10" s="148"/>
      <c r="FN10" s="133"/>
      <c r="FO10" s="133"/>
      <c r="FP10" s="141"/>
      <c r="FQ10" s="141"/>
      <c r="FR10" s="140"/>
      <c r="FS10" s="140"/>
      <c r="FT10" s="104" t="s">
        <v>99</v>
      </c>
      <c r="FU10" s="104" t="s">
        <v>99</v>
      </c>
      <c r="FV10" s="109"/>
      <c r="FW10" s="153"/>
      <c r="FX10" s="153"/>
      <c r="FY10" s="153"/>
      <c r="FZ10" s="153"/>
      <c r="GA10" s="153"/>
      <c r="GB10" s="153"/>
      <c r="GC10" s="10">
        <f t="shared" si="9"/>
        <v>274</v>
      </c>
    </row>
    <row r="11" spans="1:185" ht="15.75" thickBot="1">
      <c r="A11" s="30" t="s">
        <v>18</v>
      </c>
      <c r="B11" s="31" t="s">
        <v>56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8">
        <v>2</v>
      </c>
      <c r="L11" s="8">
        <v>2</v>
      </c>
      <c r="M11" s="8">
        <v>2</v>
      </c>
      <c r="N11" s="8">
        <v>2</v>
      </c>
      <c r="O11" s="7">
        <v>2</v>
      </c>
      <c r="P11" s="8">
        <v>2</v>
      </c>
      <c r="Q11" s="8">
        <v>2</v>
      </c>
      <c r="R11" s="8">
        <v>2</v>
      </c>
      <c r="S11" s="8">
        <v>2</v>
      </c>
      <c r="T11" s="104" t="s">
        <v>99</v>
      </c>
      <c r="U11" s="104" t="s">
        <v>99</v>
      </c>
      <c r="V11" s="8">
        <v>2</v>
      </c>
      <c r="W11" s="8">
        <v>2</v>
      </c>
      <c r="X11" s="8">
        <v>2</v>
      </c>
      <c r="Y11" s="8">
        <v>2</v>
      </c>
      <c r="Z11" s="8">
        <v>2</v>
      </c>
      <c r="AA11" s="8">
        <v>2</v>
      </c>
      <c r="AB11" s="8">
        <v>2</v>
      </c>
      <c r="AC11" s="8">
        <v>2</v>
      </c>
      <c r="AD11" s="8">
        <v>2</v>
      </c>
      <c r="AE11" s="8">
        <v>2</v>
      </c>
      <c r="AF11" s="8">
        <v>2</v>
      </c>
      <c r="AG11" s="8">
        <v>2</v>
      </c>
      <c r="AH11" s="8">
        <v>2</v>
      </c>
      <c r="AI11" s="8">
        <v>2</v>
      </c>
      <c r="AJ11" s="8">
        <v>2</v>
      </c>
      <c r="AK11" s="8">
        <v>2</v>
      </c>
      <c r="AL11" s="8">
        <v>2</v>
      </c>
      <c r="AM11" s="8">
        <v>2</v>
      </c>
      <c r="AN11" s="8">
        <v>2</v>
      </c>
      <c r="AO11" s="8">
        <v>2</v>
      </c>
      <c r="AP11" s="8">
        <v>2</v>
      </c>
      <c r="AQ11" s="8">
        <v>2</v>
      </c>
      <c r="AR11" s="105"/>
      <c r="AS11" s="105"/>
      <c r="AT11" s="104" t="s">
        <v>99</v>
      </c>
      <c r="AU11" s="104" t="s">
        <v>99</v>
      </c>
      <c r="AV11" s="104" t="s">
        <v>99</v>
      </c>
      <c r="AW11" s="104" t="s">
        <v>99</v>
      </c>
      <c r="AX11" s="104" t="s">
        <v>99</v>
      </c>
      <c r="AY11" s="104" t="s">
        <v>99</v>
      </c>
      <c r="AZ11" s="104" t="s">
        <v>99</v>
      </c>
      <c r="BA11" s="104" t="s">
        <v>99</v>
      </c>
      <c r="BB11" s="104" t="s">
        <v>99</v>
      </c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108"/>
      <c r="BT11" s="104" t="s">
        <v>99</v>
      </c>
      <c r="BU11" s="104" t="s">
        <v>99</v>
      </c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62"/>
      <c r="CK11" s="62"/>
      <c r="CL11" s="62"/>
      <c r="CM11" s="62"/>
      <c r="CN11" s="62"/>
      <c r="CO11" s="62"/>
      <c r="CP11" s="62"/>
      <c r="CQ11" s="115"/>
      <c r="CR11" s="115"/>
      <c r="CS11" s="109"/>
      <c r="CT11" s="104" t="s">
        <v>99</v>
      </c>
      <c r="CU11" s="104" t="s">
        <v>99</v>
      </c>
      <c r="CV11" s="104" t="s">
        <v>99</v>
      </c>
      <c r="CW11" s="104" t="s">
        <v>99</v>
      </c>
      <c r="CX11" s="104" t="s">
        <v>99</v>
      </c>
      <c r="CY11" s="104" t="s">
        <v>99</v>
      </c>
      <c r="CZ11" s="104" t="s">
        <v>99</v>
      </c>
      <c r="DA11" s="104" t="s">
        <v>99</v>
      </c>
      <c r="DB11" s="104" t="s">
        <v>99</v>
      </c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115"/>
      <c r="DR11" s="115"/>
      <c r="DS11" s="109"/>
      <c r="DT11" s="104" t="s">
        <v>99</v>
      </c>
      <c r="DU11" s="104" t="s">
        <v>99</v>
      </c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115"/>
      <c r="EM11" s="115"/>
      <c r="EN11" s="133"/>
      <c r="EO11" s="133"/>
      <c r="EP11" s="133"/>
      <c r="EQ11" s="133"/>
      <c r="ER11" s="133"/>
      <c r="ES11" s="133"/>
      <c r="ET11" s="104" t="s">
        <v>99</v>
      </c>
      <c r="EU11" s="104" t="s">
        <v>99</v>
      </c>
      <c r="EV11" s="104" t="s">
        <v>99</v>
      </c>
      <c r="EW11" s="104" t="s">
        <v>99</v>
      </c>
      <c r="EX11" s="104" t="s">
        <v>99</v>
      </c>
      <c r="EY11" s="104" t="s">
        <v>99</v>
      </c>
      <c r="EZ11" s="104" t="s">
        <v>99</v>
      </c>
      <c r="FA11" s="104" t="s">
        <v>99</v>
      </c>
      <c r="FB11" s="108"/>
      <c r="FC11" s="62"/>
      <c r="FD11" s="62"/>
      <c r="FE11" s="62"/>
      <c r="FF11" s="62"/>
      <c r="FG11" s="62"/>
      <c r="FH11" s="62"/>
      <c r="FI11" s="62"/>
      <c r="FJ11" s="62"/>
      <c r="FK11" s="62"/>
      <c r="FL11" s="115"/>
      <c r="FM11" s="148"/>
      <c r="FN11" s="133"/>
      <c r="FO11" s="133"/>
      <c r="FP11" s="141"/>
      <c r="FQ11" s="141"/>
      <c r="FR11" s="141"/>
      <c r="FS11" s="141"/>
      <c r="FT11" s="104" t="s">
        <v>99</v>
      </c>
      <c r="FU11" s="104" t="s">
        <v>99</v>
      </c>
      <c r="FV11" s="109"/>
      <c r="FW11" s="153"/>
      <c r="FX11" s="153"/>
      <c r="FY11" s="153"/>
      <c r="FZ11" s="153"/>
      <c r="GA11" s="153"/>
      <c r="GB11" s="153"/>
      <c r="GC11" s="10">
        <f t="shared" si="9"/>
        <v>78</v>
      </c>
    </row>
    <row r="12" spans="1:185" ht="15.75" thickBot="1">
      <c r="A12" s="30" t="s">
        <v>19</v>
      </c>
      <c r="B12" s="31" t="s">
        <v>57</v>
      </c>
      <c r="C12" s="7">
        <v>2</v>
      </c>
      <c r="D12" s="7">
        <v>4</v>
      </c>
      <c r="E12" s="7">
        <v>2</v>
      </c>
      <c r="F12" s="7">
        <v>4</v>
      </c>
      <c r="G12" s="7">
        <v>2</v>
      </c>
      <c r="H12" s="7">
        <v>4</v>
      </c>
      <c r="I12" s="7">
        <v>2</v>
      </c>
      <c r="J12" s="7">
        <v>4</v>
      </c>
      <c r="K12" s="8">
        <v>2</v>
      </c>
      <c r="L12" s="8">
        <v>4</v>
      </c>
      <c r="M12" s="8">
        <v>2</v>
      </c>
      <c r="N12" s="8">
        <v>4</v>
      </c>
      <c r="O12" s="7">
        <v>2</v>
      </c>
      <c r="P12" s="8">
        <v>4</v>
      </c>
      <c r="Q12" s="8">
        <v>2</v>
      </c>
      <c r="R12" s="8">
        <v>4</v>
      </c>
      <c r="S12" s="8">
        <v>3</v>
      </c>
      <c r="T12" s="104" t="s">
        <v>99</v>
      </c>
      <c r="U12" s="104" t="s">
        <v>99</v>
      </c>
      <c r="V12" s="8">
        <v>2</v>
      </c>
      <c r="W12" s="8">
        <v>4</v>
      </c>
      <c r="X12" s="8">
        <v>2</v>
      </c>
      <c r="Y12" s="8">
        <v>4</v>
      </c>
      <c r="Z12" s="8">
        <v>2</v>
      </c>
      <c r="AA12" s="8">
        <v>4</v>
      </c>
      <c r="AB12" s="8">
        <v>2</v>
      </c>
      <c r="AC12" s="8">
        <v>4</v>
      </c>
      <c r="AD12" s="8">
        <v>2</v>
      </c>
      <c r="AE12" s="8">
        <v>4</v>
      </c>
      <c r="AF12" s="7">
        <v>2</v>
      </c>
      <c r="AG12" s="7">
        <v>4</v>
      </c>
      <c r="AH12" s="7">
        <v>2</v>
      </c>
      <c r="AI12" s="7">
        <v>4</v>
      </c>
      <c r="AJ12" s="7">
        <v>2</v>
      </c>
      <c r="AK12" s="7">
        <v>4</v>
      </c>
      <c r="AL12" s="7">
        <v>2</v>
      </c>
      <c r="AM12" s="7">
        <v>4</v>
      </c>
      <c r="AN12" s="7">
        <v>2</v>
      </c>
      <c r="AO12" s="7">
        <v>4</v>
      </c>
      <c r="AP12" s="7">
        <v>2</v>
      </c>
      <c r="AQ12" s="7">
        <v>4</v>
      </c>
      <c r="AR12" s="105"/>
      <c r="AS12" s="105">
        <v>18</v>
      </c>
      <c r="AT12" s="104" t="s">
        <v>99</v>
      </c>
      <c r="AU12" s="104" t="s">
        <v>99</v>
      </c>
      <c r="AV12" s="104" t="s">
        <v>99</v>
      </c>
      <c r="AW12" s="104" t="s">
        <v>99</v>
      </c>
      <c r="AX12" s="104" t="s">
        <v>99</v>
      </c>
      <c r="AY12" s="104" t="s">
        <v>99</v>
      </c>
      <c r="AZ12" s="104" t="s">
        <v>99</v>
      </c>
      <c r="BA12" s="104" t="s">
        <v>99</v>
      </c>
      <c r="BB12" s="104" t="s">
        <v>99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108"/>
      <c r="BT12" s="104" t="s">
        <v>99</v>
      </c>
      <c r="BU12" s="104" t="s">
        <v>99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62"/>
      <c r="CK12" s="62"/>
      <c r="CL12" s="62"/>
      <c r="CM12" s="62"/>
      <c r="CN12" s="62"/>
      <c r="CO12" s="62"/>
      <c r="CP12" s="62"/>
      <c r="CQ12" s="115"/>
      <c r="CR12" s="115"/>
      <c r="CS12" s="109"/>
      <c r="CT12" s="104" t="s">
        <v>99</v>
      </c>
      <c r="CU12" s="104" t="s">
        <v>99</v>
      </c>
      <c r="CV12" s="104" t="s">
        <v>99</v>
      </c>
      <c r="CW12" s="104" t="s">
        <v>99</v>
      </c>
      <c r="CX12" s="104" t="s">
        <v>99</v>
      </c>
      <c r="CY12" s="104" t="s">
        <v>99</v>
      </c>
      <c r="CZ12" s="104" t="s">
        <v>99</v>
      </c>
      <c r="DA12" s="104" t="s">
        <v>99</v>
      </c>
      <c r="DB12" s="104" t="s">
        <v>99</v>
      </c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115"/>
      <c r="DR12" s="114"/>
      <c r="DS12" s="107"/>
      <c r="DT12" s="104" t="s">
        <v>99</v>
      </c>
      <c r="DU12" s="104" t="s">
        <v>99</v>
      </c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115"/>
      <c r="EM12" s="115"/>
      <c r="EN12" s="133"/>
      <c r="EO12" s="133"/>
      <c r="EP12" s="133"/>
      <c r="EQ12" s="133"/>
      <c r="ER12" s="133"/>
      <c r="ES12" s="133"/>
      <c r="ET12" s="104" t="s">
        <v>99</v>
      </c>
      <c r="EU12" s="104" t="s">
        <v>99</v>
      </c>
      <c r="EV12" s="104" t="s">
        <v>99</v>
      </c>
      <c r="EW12" s="104" t="s">
        <v>99</v>
      </c>
      <c r="EX12" s="104" t="s">
        <v>99</v>
      </c>
      <c r="EY12" s="104" t="s">
        <v>99</v>
      </c>
      <c r="EZ12" s="104" t="s">
        <v>99</v>
      </c>
      <c r="FA12" s="104" t="s">
        <v>99</v>
      </c>
      <c r="FB12" s="108"/>
      <c r="FC12" s="62"/>
      <c r="FD12" s="62"/>
      <c r="FE12" s="62"/>
      <c r="FF12" s="62"/>
      <c r="FG12" s="62"/>
      <c r="FH12" s="62"/>
      <c r="FI12" s="62"/>
      <c r="FJ12" s="62"/>
      <c r="FK12" s="62"/>
      <c r="FL12" s="115"/>
      <c r="FM12" s="148"/>
      <c r="FN12" s="133"/>
      <c r="FO12" s="133"/>
      <c r="FP12" s="141"/>
      <c r="FQ12" s="141"/>
      <c r="FR12" s="140"/>
      <c r="FS12" s="140"/>
      <c r="FT12" s="104" t="s">
        <v>99</v>
      </c>
      <c r="FU12" s="104" t="s">
        <v>99</v>
      </c>
      <c r="FV12" s="109"/>
      <c r="FW12" s="153"/>
      <c r="FX12" s="153"/>
      <c r="FY12" s="153"/>
      <c r="FZ12" s="153"/>
      <c r="GA12" s="153"/>
      <c r="GB12" s="153"/>
      <c r="GC12" s="10">
        <f t="shared" si="9"/>
        <v>135</v>
      </c>
    </row>
    <row r="13" spans="1:185" ht="15.75" thickBot="1">
      <c r="A13" s="30" t="s">
        <v>20</v>
      </c>
      <c r="B13" s="32" t="s">
        <v>58</v>
      </c>
      <c r="C13" s="7">
        <v>4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8">
        <v>4</v>
      </c>
      <c r="L13" s="8">
        <v>4</v>
      </c>
      <c r="M13" s="8">
        <v>4</v>
      </c>
      <c r="N13" s="8">
        <v>4</v>
      </c>
      <c r="O13" s="7">
        <v>4</v>
      </c>
      <c r="P13" s="8">
        <v>4</v>
      </c>
      <c r="Q13" s="8">
        <v>4</v>
      </c>
      <c r="R13" s="8">
        <v>4</v>
      </c>
      <c r="S13" s="8">
        <v>4</v>
      </c>
      <c r="T13" s="104" t="s">
        <v>99</v>
      </c>
      <c r="U13" s="104" t="s">
        <v>99</v>
      </c>
      <c r="V13" s="8">
        <v>2</v>
      </c>
      <c r="W13" s="8">
        <v>2</v>
      </c>
      <c r="X13" s="8">
        <v>2</v>
      </c>
      <c r="Y13" s="8">
        <v>2</v>
      </c>
      <c r="Z13" s="8">
        <v>2</v>
      </c>
      <c r="AA13" s="8">
        <v>2</v>
      </c>
      <c r="AB13" s="8">
        <v>2</v>
      </c>
      <c r="AC13" s="8">
        <v>2</v>
      </c>
      <c r="AD13" s="8">
        <v>2</v>
      </c>
      <c r="AE13" s="8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2</v>
      </c>
      <c r="AN13" s="7">
        <v>2</v>
      </c>
      <c r="AO13" s="7">
        <v>2</v>
      </c>
      <c r="AP13" s="7">
        <v>2</v>
      </c>
      <c r="AQ13" s="7">
        <v>2</v>
      </c>
      <c r="AR13" s="105"/>
      <c r="AS13" s="105">
        <v>18</v>
      </c>
      <c r="AT13" s="104" t="s">
        <v>99</v>
      </c>
      <c r="AU13" s="104" t="s">
        <v>99</v>
      </c>
      <c r="AV13" s="104" t="s">
        <v>99</v>
      </c>
      <c r="AW13" s="104" t="s">
        <v>99</v>
      </c>
      <c r="AX13" s="104" t="s">
        <v>99</v>
      </c>
      <c r="AY13" s="104" t="s">
        <v>99</v>
      </c>
      <c r="AZ13" s="104" t="s">
        <v>99</v>
      </c>
      <c r="BA13" s="104" t="s">
        <v>99</v>
      </c>
      <c r="BB13" s="104" t="s">
        <v>99</v>
      </c>
      <c r="BC13" s="7"/>
      <c r="BD13" s="7">
        <v>2</v>
      </c>
      <c r="BE13" s="7"/>
      <c r="BF13" s="7">
        <v>2</v>
      </c>
      <c r="BG13" s="7"/>
      <c r="BH13" s="7">
        <v>2</v>
      </c>
      <c r="BI13" s="7"/>
      <c r="BJ13" s="7">
        <v>2</v>
      </c>
      <c r="BK13" s="7"/>
      <c r="BL13" s="7">
        <v>2</v>
      </c>
      <c r="BM13" s="7"/>
      <c r="BN13" s="7">
        <v>2</v>
      </c>
      <c r="BO13" s="7"/>
      <c r="BP13" s="7">
        <v>2</v>
      </c>
      <c r="BQ13" s="7"/>
      <c r="BR13" s="7">
        <v>2</v>
      </c>
      <c r="BS13" s="108"/>
      <c r="BT13" s="104" t="s">
        <v>99</v>
      </c>
      <c r="BU13" s="104" t="s">
        <v>99</v>
      </c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62"/>
      <c r="CK13" s="62"/>
      <c r="CL13" s="62"/>
      <c r="CM13" s="62"/>
      <c r="CN13" s="62"/>
      <c r="CO13" s="62"/>
      <c r="CP13" s="62"/>
      <c r="CQ13" s="115"/>
      <c r="CR13" s="115"/>
      <c r="CS13" s="109"/>
      <c r="CT13" s="104" t="s">
        <v>99</v>
      </c>
      <c r="CU13" s="104" t="s">
        <v>99</v>
      </c>
      <c r="CV13" s="104" t="s">
        <v>99</v>
      </c>
      <c r="CW13" s="104" t="s">
        <v>99</v>
      </c>
      <c r="CX13" s="104" t="s">
        <v>99</v>
      </c>
      <c r="CY13" s="104" t="s">
        <v>99</v>
      </c>
      <c r="CZ13" s="104" t="s">
        <v>99</v>
      </c>
      <c r="DA13" s="104" t="s">
        <v>99</v>
      </c>
      <c r="DB13" s="104" t="s">
        <v>99</v>
      </c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115"/>
      <c r="DR13" s="115"/>
      <c r="DS13" s="109"/>
      <c r="DT13" s="104" t="s">
        <v>99</v>
      </c>
      <c r="DU13" s="104" t="s">
        <v>99</v>
      </c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115"/>
      <c r="EM13" s="115"/>
      <c r="EN13" s="133"/>
      <c r="EO13" s="133"/>
      <c r="EP13" s="133"/>
      <c r="EQ13" s="133"/>
      <c r="ER13" s="133"/>
      <c r="ES13" s="133"/>
      <c r="ET13" s="104" t="s">
        <v>99</v>
      </c>
      <c r="EU13" s="104" t="s">
        <v>99</v>
      </c>
      <c r="EV13" s="104" t="s">
        <v>99</v>
      </c>
      <c r="EW13" s="104" t="s">
        <v>99</v>
      </c>
      <c r="EX13" s="104" t="s">
        <v>99</v>
      </c>
      <c r="EY13" s="104" t="s">
        <v>99</v>
      </c>
      <c r="EZ13" s="104" t="s">
        <v>99</v>
      </c>
      <c r="FA13" s="104" t="s">
        <v>99</v>
      </c>
      <c r="FB13" s="108"/>
      <c r="FC13" s="62"/>
      <c r="FD13" s="62"/>
      <c r="FE13" s="62"/>
      <c r="FF13" s="62"/>
      <c r="FG13" s="62"/>
      <c r="FH13" s="62"/>
      <c r="FI13" s="62"/>
      <c r="FJ13" s="62"/>
      <c r="FK13" s="62"/>
      <c r="FL13" s="115"/>
      <c r="FM13" s="148"/>
      <c r="FN13" s="133"/>
      <c r="FO13" s="133"/>
      <c r="FP13" s="141"/>
      <c r="FQ13" s="141"/>
      <c r="FR13" s="141"/>
      <c r="FS13" s="141"/>
      <c r="FT13" s="104" t="s">
        <v>99</v>
      </c>
      <c r="FU13" s="104" t="s">
        <v>99</v>
      </c>
      <c r="FV13" s="109"/>
      <c r="FW13" s="153"/>
      <c r="FX13" s="153"/>
      <c r="FY13" s="153"/>
      <c r="FZ13" s="153"/>
      <c r="GA13" s="153"/>
      <c r="GB13" s="153"/>
      <c r="GC13" s="10">
        <f t="shared" si="9"/>
        <v>146</v>
      </c>
    </row>
    <row r="14" spans="1:185" ht="15.75" thickBot="1">
      <c r="A14" s="30" t="s">
        <v>22</v>
      </c>
      <c r="B14" s="32" t="s">
        <v>59</v>
      </c>
      <c r="C14" s="7">
        <v>2</v>
      </c>
      <c r="D14" s="7">
        <v>4</v>
      </c>
      <c r="E14" s="7">
        <v>2</v>
      </c>
      <c r="F14" s="7">
        <v>4</v>
      </c>
      <c r="G14" s="7">
        <v>2</v>
      </c>
      <c r="H14" s="7">
        <v>4</v>
      </c>
      <c r="I14" s="7">
        <v>2</v>
      </c>
      <c r="J14" s="7">
        <v>4</v>
      </c>
      <c r="K14" s="8">
        <v>2</v>
      </c>
      <c r="L14" s="8">
        <v>4</v>
      </c>
      <c r="M14" s="8">
        <v>2</v>
      </c>
      <c r="N14" s="8">
        <v>4</v>
      </c>
      <c r="O14" s="7">
        <v>2</v>
      </c>
      <c r="P14" s="8">
        <v>4</v>
      </c>
      <c r="Q14" s="8">
        <v>2</v>
      </c>
      <c r="R14" s="8">
        <v>4</v>
      </c>
      <c r="S14" s="8">
        <v>3</v>
      </c>
      <c r="T14" s="104" t="s">
        <v>99</v>
      </c>
      <c r="U14" s="104" t="s">
        <v>99</v>
      </c>
      <c r="V14" s="8">
        <v>2</v>
      </c>
      <c r="W14" s="8"/>
      <c r="X14" s="8">
        <v>2</v>
      </c>
      <c r="Y14" s="8"/>
      <c r="Z14" s="8">
        <v>2</v>
      </c>
      <c r="AA14" s="8"/>
      <c r="AB14" s="8">
        <v>2</v>
      </c>
      <c r="AC14" s="8"/>
      <c r="AD14" s="8">
        <v>2</v>
      </c>
      <c r="AE14" s="8"/>
      <c r="AF14" s="7">
        <v>2</v>
      </c>
      <c r="AG14" s="7"/>
      <c r="AH14" s="7">
        <v>2</v>
      </c>
      <c r="AI14" s="7"/>
      <c r="AJ14" s="7">
        <v>2</v>
      </c>
      <c r="AK14" s="7"/>
      <c r="AL14" s="7">
        <v>2</v>
      </c>
      <c r="AM14" s="7"/>
      <c r="AN14" s="7">
        <v>2</v>
      </c>
      <c r="AO14" s="7"/>
      <c r="AP14" s="7">
        <v>2</v>
      </c>
      <c r="AQ14" s="7"/>
      <c r="AR14" s="105"/>
      <c r="AS14" s="105"/>
      <c r="AT14" s="104" t="s">
        <v>99</v>
      </c>
      <c r="AU14" s="104" t="s">
        <v>99</v>
      </c>
      <c r="AV14" s="104" t="s">
        <v>99</v>
      </c>
      <c r="AW14" s="104" t="s">
        <v>99</v>
      </c>
      <c r="AX14" s="104" t="s">
        <v>99</v>
      </c>
      <c r="AY14" s="104" t="s">
        <v>99</v>
      </c>
      <c r="AZ14" s="104" t="s">
        <v>99</v>
      </c>
      <c r="BA14" s="104" t="s">
        <v>99</v>
      </c>
      <c r="BB14" s="104" t="s">
        <v>99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08"/>
      <c r="BT14" s="104" t="s">
        <v>99</v>
      </c>
      <c r="BU14" s="104" t="s">
        <v>99</v>
      </c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62"/>
      <c r="CK14" s="62"/>
      <c r="CL14" s="62"/>
      <c r="CM14" s="62"/>
      <c r="CN14" s="62"/>
      <c r="CO14" s="62"/>
      <c r="CP14" s="62"/>
      <c r="CQ14" s="115"/>
      <c r="CR14" s="115"/>
      <c r="CS14" s="109"/>
      <c r="CT14" s="104" t="s">
        <v>99</v>
      </c>
      <c r="CU14" s="104" t="s">
        <v>99</v>
      </c>
      <c r="CV14" s="104" t="s">
        <v>99</v>
      </c>
      <c r="CW14" s="104" t="s">
        <v>99</v>
      </c>
      <c r="CX14" s="104" t="s">
        <v>99</v>
      </c>
      <c r="CY14" s="104" t="s">
        <v>99</v>
      </c>
      <c r="CZ14" s="104" t="s">
        <v>99</v>
      </c>
      <c r="DA14" s="104" t="s">
        <v>99</v>
      </c>
      <c r="DB14" s="104" t="s">
        <v>99</v>
      </c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115"/>
      <c r="DR14" s="114"/>
      <c r="DS14" s="107"/>
      <c r="DT14" s="104" t="s">
        <v>99</v>
      </c>
      <c r="DU14" s="104" t="s">
        <v>99</v>
      </c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115"/>
      <c r="EM14" s="115"/>
      <c r="EN14" s="133"/>
      <c r="EO14" s="133"/>
      <c r="EP14" s="133"/>
      <c r="EQ14" s="133"/>
      <c r="ER14" s="133"/>
      <c r="ES14" s="133"/>
      <c r="ET14" s="104" t="s">
        <v>99</v>
      </c>
      <c r="EU14" s="104" t="s">
        <v>99</v>
      </c>
      <c r="EV14" s="104" t="s">
        <v>99</v>
      </c>
      <c r="EW14" s="104" t="s">
        <v>99</v>
      </c>
      <c r="EX14" s="104" t="s">
        <v>99</v>
      </c>
      <c r="EY14" s="104" t="s">
        <v>99</v>
      </c>
      <c r="EZ14" s="104" t="s">
        <v>99</v>
      </c>
      <c r="FA14" s="104" t="s">
        <v>99</v>
      </c>
      <c r="FB14" s="108"/>
      <c r="FC14" s="62"/>
      <c r="FD14" s="62"/>
      <c r="FE14" s="62"/>
      <c r="FF14" s="62"/>
      <c r="FG14" s="62"/>
      <c r="FH14" s="62"/>
      <c r="FI14" s="62"/>
      <c r="FJ14" s="62"/>
      <c r="FK14" s="62"/>
      <c r="FL14" s="115"/>
      <c r="FM14" s="148"/>
      <c r="FN14" s="133"/>
      <c r="FO14" s="133"/>
      <c r="FP14" s="141"/>
      <c r="FQ14" s="150"/>
      <c r="FR14" s="140"/>
      <c r="FS14" s="140"/>
      <c r="FT14" s="104" t="s">
        <v>99</v>
      </c>
      <c r="FU14" s="104" t="s">
        <v>99</v>
      </c>
      <c r="FV14" s="109"/>
      <c r="FW14" s="153"/>
      <c r="FX14" s="153"/>
      <c r="FY14" s="153"/>
      <c r="FZ14" s="153"/>
      <c r="GA14" s="153"/>
      <c r="GB14" s="153"/>
      <c r="GC14" s="10">
        <f t="shared" si="9"/>
        <v>73</v>
      </c>
    </row>
    <row r="15" spans="1:185" ht="15.75" thickBot="1">
      <c r="A15" s="30" t="s">
        <v>24</v>
      </c>
      <c r="B15" s="31" t="s">
        <v>60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7"/>
      <c r="P15" s="8"/>
      <c r="Q15" s="8"/>
      <c r="R15" s="8"/>
      <c r="S15" s="8"/>
      <c r="T15" s="104" t="s">
        <v>99</v>
      </c>
      <c r="U15" s="104" t="s">
        <v>99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05"/>
      <c r="AS15" s="105"/>
      <c r="AT15" s="104" t="s">
        <v>99</v>
      </c>
      <c r="AU15" s="104" t="s">
        <v>99</v>
      </c>
      <c r="AV15" s="104" t="s">
        <v>99</v>
      </c>
      <c r="AW15" s="104" t="s">
        <v>99</v>
      </c>
      <c r="AX15" s="104" t="s">
        <v>99</v>
      </c>
      <c r="AY15" s="104" t="s">
        <v>99</v>
      </c>
      <c r="AZ15" s="104" t="s">
        <v>99</v>
      </c>
      <c r="BA15" s="104" t="s">
        <v>99</v>
      </c>
      <c r="BB15" s="104" t="s">
        <v>99</v>
      </c>
      <c r="BC15" s="7">
        <v>2</v>
      </c>
      <c r="BD15" s="7">
        <v>4</v>
      </c>
      <c r="BE15" s="7">
        <v>2</v>
      </c>
      <c r="BF15" s="7">
        <v>4</v>
      </c>
      <c r="BG15" s="7">
        <v>2</v>
      </c>
      <c r="BH15" s="7">
        <v>4</v>
      </c>
      <c r="BI15" s="7">
        <v>2</v>
      </c>
      <c r="BJ15" s="7">
        <v>4</v>
      </c>
      <c r="BK15" s="7">
        <v>2</v>
      </c>
      <c r="BL15" s="7">
        <v>4</v>
      </c>
      <c r="BM15" s="7">
        <v>2</v>
      </c>
      <c r="BN15" s="7">
        <v>4</v>
      </c>
      <c r="BO15" s="7">
        <v>2</v>
      </c>
      <c r="BP15" s="7">
        <v>4</v>
      </c>
      <c r="BQ15" s="7">
        <v>2</v>
      </c>
      <c r="BR15" s="7">
        <v>4</v>
      </c>
      <c r="BS15" s="108"/>
      <c r="BT15" s="104" t="s">
        <v>99</v>
      </c>
      <c r="BU15" s="104" t="s">
        <v>99</v>
      </c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62"/>
      <c r="CK15" s="62"/>
      <c r="CL15" s="62"/>
      <c r="CM15" s="62"/>
      <c r="CN15" s="62"/>
      <c r="CO15" s="62"/>
      <c r="CP15" s="62"/>
      <c r="CQ15" s="115"/>
      <c r="CR15" s="115"/>
      <c r="CS15" s="109"/>
      <c r="CT15" s="104" t="s">
        <v>99</v>
      </c>
      <c r="CU15" s="104" t="s">
        <v>99</v>
      </c>
      <c r="CV15" s="104" t="s">
        <v>99</v>
      </c>
      <c r="CW15" s="104" t="s">
        <v>99</v>
      </c>
      <c r="CX15" s="104" t="s">
        <v>99</v>
      </c>
      <c r="CY15" s="104" t="s">
        <v>99</v>
      </c>
      <c r="CZ15" s="104" t="s">
        <v>99</v>
      </c>
      <c r="DA15" s="104" t="s">
        <v>99</v>
      </c>
      <c r="DB15" s="104" t="s">
        <v>99</v>
      </c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115"/>
      <c r="DR15" s="115"/>
      <c r="DS15" s="109"/>
      <c r="DT15" s="104" t="s">
        <v>99</v>
      </c>
      <c r="DU15" s="104" t="s">
        <v>99</v>
      </c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115"/>
      <c r="EM15" s="115"/>
      <c r="EN15" s="133"/>
      <c r="EO15" s="133"/>
      <c r="EP15" s="133"/>
      <c r="EQ15" s="133"/>
      <c r="ER15" s="133"/>
      <c r="ES15" s="133"/>
      <c r="ET15" s="104" t="s">
        <v>99</v>
      </c>
      <c r="EU15" s="104" t="s">
        <v>99</v>
      </c>
      <c r="EV15" s="104" t="s">
        <v>99</v>
      </c>
      <c r="EW15" s="104" t="s">
        <v>99</v>
      </c>
      <c r="EX15" s="104" t="s">
        <v>99</v>
      </c>
      <c r="EY15" s="104" t="s">
        <v>99</v>
      </c>
      <c r="EZ15" s="104" t="s">
        <v>99</v>
      </c>
      <c r="FA15" s="104" t="s">
        <v>99</v>
      </c>
      <c r="FB15" s="108"/>
      <c r="FC15" s="62"/>
      <c r="FD15" s="62"/>
      <c r="FE15" s="62"/>
      <c r="FF15" s="62"/>
      <c r="FG15" s="62"/>
      <c r="FH15" s="62"/>
      <c r="FI15" s="62"/>
      <c r="FJ15" s="62"/>
      <c r="FK15" s="62"/>
      <c r="FL15" s="115"/>
      <c r="FM15" s="148"/>
      <c r="FN15" s="133"/>
      <c r="FO15" s="133"/>
      <c r="FP15" s="141"/>
      <c r="FQ15" s="141"/>
      <c r="FR15" s="141"/>
      <c r="FS15" s="141"/>
      <c r="FT15" s="104" t="s">
        <v>99</v>
      </c>
      <c r="FU15" s="104" t="s">
        <v>99</v>
      </c>
      <c r="FV15" s="109"/>
      <c r="FW15" s="153"/>
      <c r="FX15" s="153"/>
      <c r="FY15" s="153"/>
      <c r="FZ15" s="153"/>
      <c r="GA15" s="153"/>
      <c r="GB15" s="153"/>
      <c r="GC15" s="10">
        <f t="shared" si="9"/>
        <v>48</v>
      </c>
    </row>
    <row r="16" spans="1:185" ht="15.75" thickBot="1">
      <c r="A16" s="30" t="s">
        <v>25</v>
      </c>
      <c r="B16" s="31" t="s">
        <v>61</v>
      </c>
      <c r="C16" s="7">
        <v>6</v>
      </c>
      <c r="D16" s="7">
        <v>4</v>
      </c>
      <c r="E16" s="7">
        <v>6</v>
      </c>
      <c r="F16" s="7">
        <v>4</v>
      </c>
      <c r="G16" s="7">
        <v>6</v>
      </c>
      <c r="H16" s="7">
        <v>4</v>
      </c>
      <c r="I16" s="7">
        <v>6</v>
      </c>
      <c r="J16" s="7">
        <v>4</v>
      </c>
      <c r="K16" s="8">
        <v>6</v>
      </c>
      <c r="L16" s="8">
        <v>4</v>
      </c>
      <c r="M16" s="8">
        <v>6</v>
      </c>
      <c r="N16" s="8">
        <v>4</v>
      </c>
      <c r="O16" s="7">
        <v>6</v>
      </c>
      <c r="P16" s="8">
        <v>4</v>
      </c>
      <c r="Q16" s="8">
        <v>6</v>
      </c>
      <c r="R16" s="8">
        <v>4</v>
      </c>
      <c r="S16" s="8">
        <v>5</v>
      </c>
      <c r="T16" s="104" t="s">
        <v>99</v>
      </c>
      <c r="U16" s="104" t="s">
        <v>99</v>
      </c>
      <c r="V16" s="8">
        <v>2</v>
      </c>
      <c r="W16" s="8">
        <v>2</v>
      </c>
      <c r="X16" s="8">
        <v>2</v>
      </c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7">
        <v>2</v>
      </c>
      <c r="AG16" s="7">
        <v>2</v>
      </c>
      <c r="AH16" s="7">
        <v>2</v>
      </c>
      <c r="AI16" s="7">
        <v>2</v>
      </c>
      <c r="AJ16" s="7">
        <v>2</v>
      </c>
      <c r="AK16" s="7">
        <v>2</v>
      </c>
      <c r="AL16" s="7">
        <v>2</v>
      </c>
      <c r="AM16" s="7">
        <v>2</v>
      </c>
      <c r="AN16" s="7">
        <v>2</v>
      </c>
      <c r="AO16" s="7">
        <v>2</v>
      </c>
      <c r="AP16" s="7">
        <v>2</v>
      </c>
      <c r="AQ16" s="7">
        <v>2</v>
      </c>
      <c r="AR16" s="105"/>
      <c r="AS16" s="105"/>
      <c r="AT16" s="104" t="s">
        <v>99</v>
      </c>
      <c r="AU16" s="104" t="s">
        <v>99</v>
      </c>
      <c r="AV16" s="104" t="s">
        <v>99</v>
      </c>
      <c r="AW16" s="104" t="s">
        <v>99</v>
      </c>
      <c r="AX16" s="104" t="s">
        <v>99</v>
      </c>
      <c r="AY16" s="104" t="s">
        <v>99</v>
      </c>
      <c r="AZ16" s="104" t="s">
        <v>99</v>
      </c>
      <c r="BA16" s="104" t="s">
        <v>99</v>
      </c>
      <c r="BB16" s="104" t="s">
        <v>99</v>
      </c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108"/>
      <c r="BT16" s="104" t="s">
        <v>99</v>
      </c>
      <c r="BU16" s="104" t="s">
        <v>99</v>
      </c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62"/>
      <c r="CK16" s="62"/>
      <c r="CL16" s="62"/>
      <c r="CM16" s="62"/>
      <c r="CN16" s="62"/>
      <c r="CO16" s="62"/>
      <c r="CP16" s="62"/>
      <c r="CQ16" s="115"/>
      <c r="CR16" s="115"/>
      <c r="CS16" s="109"/>
      <c r="CT16" s="104" t="s">
        <v>99</v>
      </c>
      <c r="CU16" s="104" t="s">
        <v>99</v>
      </c>
      <c r="CV16" s="104" t="s">
        <v>99</v>
      </c>
      <c r="CW16" s="104" t="s">
        <v>99</v>
      </c>
      <c r="CX16" s="104" t="s">
        <v>99</v>
      </c>
      <c r="CY16" s="104" t="s">
        <v>99</v>
      </c>
      <c r="CZ16" s="104" t="s">
        <v>99</v>
      </c>
      <c r="DA16" s="104" t="s">
        <v>99</v>
      </c>
      <c r="DB16" s="104" t="s">
        <v>99</v>
      </c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115"/>
      <c r="DR16" s="114"/>
      <c r="DS16" s="107"/>
      <c r="DT16" s="104" t="s">
        <v>99</v>
      </c>
      <c r="DU16" s="104" t="s">
        <v>99</v>
      </c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115"/>
      <c r="EM16" s="115"/>
      <c r="EN16" s="133"/>
      <c r="EO16" s="133"/>
      <c r="EP16" s="133"/>
      <c r="EQ16" s="133"/>
      <c r="ER16" s="133"/>
      <c r="ES16" s="133"/>
      <c r="ET16" s="104" t="s">
        <v>99</v>
      </c>
      <c r="EU16" s="104" t="s">
        <v>99</v>
      </c>
      <c r="EV16" s="104" t="s">
        <v>99</v>
      </c>
      <c r="EW16" s="104" t="s">
        <v>99</v>
      </c>
      <c r="EX16" s="104" t="s">
        <v>99</v>
      </c>
      <c r="EY16" s="104" t="s">
        <v>99</v>
      </c>
      <c r="EZ16" s="104" t="s">
        <v>99</v>
      </c>
      <c r="FA16" s="104" t="s">
        <v>99</v>
      </c>
      <c r="FB16" s="108"/>
      <c r="FC16" s="62"/>
      <c r="FD16" s="62"/>
      <c r="FE16" s="62"/>
      <c r="FF16" s="62"/>
      <c r="FG16" s="62"/>
      <c r="FH16" s="62"/>
      <c r="FI16" s="62"/>
      <c r="FJ16" s="62"/>
      <c r="FK16" s="62"/>
      <c r="FL16" s="115"/>
      <c r="FM16" s="148"/>
      <c r="FN16" s="133"/>
      <c r="FO16" s="133"/>
      <c r="FP16" s="141"/>
      <c r="FQ16" s="141"/>
      <c r="FR16" s="140"/>
      <c r="FS16" s="140"/>
      <c r="FT16" s="104" t="s">
        <v>99</v>
      </c>
      <c r="FU16" s="104" t="s">
        <v>99</v>
      </c>
      <c r="FV16" s="109"/>
      <c r="FW16" s="153"/>
      <c r="FX16" s="153"/>
      <c r="FY16" s="153"/>
      <c r="FZ16" s="153"/>
      <c r="GA16" s="153"/>
      <c r="GB16" s="153"/>
      <c r="GC16" s="10">
        <f>SUM(C16:S16)+SUM(V16:AQ16)</f>
        <v>129</v>
      </c>
    </row>
    <row r="17" spans="1:185" ht="15.75" thickBot="1">
      <c r="A17" s="30" t="s">
        <v>26</v>
      </c>
      <c r="B17" s="32" t="s">
        <v>62</v>
      </c>
      <c r="C17" s="7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8">
        <v>2</v>
      </c>
      <c r="L17" s="8">
        <v>2</v>
      </c>
      <c r="M17" s="8">
        <v>2</v>
      </c>
      <c r="N17" s="8">
        <v>2</v>
      </c>
      <c r="O17" s="7">
        <v>2</v>
      </c>
      <c r="P17" s="8">
        <v>2</v>
      </c>
      <c r="Q17" s="8">
        <v>2</v>
      </c>
      <c r="R17" s="8">
        <v>2</v>
      </c>
      <c r="S17" s="8">
        <v>2</v>
      </c>
      <c r="T17" s="104" t="s">
        <v>99</v>
      </c>
      <c r="U17" s="104" t="s">
        <v>99</v>
      </c>
      <c r="V17" s="8">
        <v>2</v>
      </c>
      <c r="W17" s="8">
        <v>2</v>
      </c>
      <c r="X17" s="8">
        <v>2</v>
      </c>
      <c r="Y17" s="8">
        <v>2</v>
      </c>
      <c r="Z17" s="8">
        <v>2</v>
      </c>
      <c r="AA17" s="8">
        <v>2</v>
      </c>
      <c r="AB17" s="8">
        <v>2</v>
      </c>
      <c r="AC17" s="8">
        <v>2</v>
      </c>
      <c r="AD17" s="8">
        <v>2</v>
      </c>
      <c r="AE17" s="8">
        <v>2</v>
      </c>
      <c r="AF17" s="7">
        <v>2</v>
      </c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2</v>
      </c>
      <c r="AR17" s="105"/>
      <c r="AS17" s="105"/>
      <c r="AT17" s="104" t="s">
        <v>99</v>
      </c>
      <c r="AU17" s="104" t="s">
        <v>99</v>
      </c>
      <c r="AV17" s="104" t="s">
        <v>99</v>
      </c>
      <c r="AW17" s="104" t="s">
        <v>99</v>
      </c>
      <c r="AX17" s="104" t="s">
        <v>99</v>
      </c>
      <c r="AY17" s="104" t="s">
        <v>99</v>
      </c>
      <c r="AZ17" s="104" t="s">
        <v>99</v>
      </c>
      <c r="BA17" s="104" t="s">
        <v>99</v>
      </c>
      <c r="BB17" s="104" t="s">
        <v>99</v>
      </c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108"/>
      <c r="BT17" s="104" t="s">
        <v>99</v>
      </c>
      <c r="BU17" s="104" t="s">
        <v>99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62"/>
      <c r="CK17" s="62"/>
      <c r="CL17" s="62"/>
      <c r="CM17" s="62"/>
      <c r="CN17" s="62"/>
      <c r="CO17" s="62"/>
      <c r="CP17" s="62"/>
      <c r="CQ17" s="115"/>
      <c r="CR17" s="115"/>
      <c r="CS17" s="109"/>
      <c r="CT17" s="104" t="s">
        <v>99</v>
      </c>
      <c r="CU17" s="104" t="s">
        <v>99</v>
      </c>
      <c r="CV17" s="104" t="s">
        <v>99</v>
      </c>
      <c r="CW17" s="104" t="s">
        <v>99</v>
      </c>
      <c r="CX17" s="104" t="s">
        <v>99</v>
      </c>
      <c r="CY17" s="104" t="s">
        <v>99</v>
      </c>
      <c r="CZ17" s="104" t="s">
        <v>99</v>
      </c>
      <c r="DA17" s="104" t="s">
        <v>99</v>
      </c>
      <c r="DB17" s="104" t="s">
        <v>99</v>
      </c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115"/>
      <c r="DR17" s="115"/>
      <c r="DS17" s="109"/>
      <c r="DT17" s="104" t="s">
        <v>99</v>
      </c>
      <c r="DU17" s="104" t="s">
        <v>99</v>
      </c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115"/>
      <c r="EM17" s="115"/>
      <c r="EN17" s="133"/>
      <c r="EO17" s="133"/>
      <c r="EP17" s="133"/>
      <c r="EQ17" s="133"/>
      <c r="ER17" s="133"/>
      <c r="ES17" s="133"/>
      <c r="ET17" s="104" t="s">
        <v>99</v>
      </c>
      <c r="EU17" s="104" t="s">
        <v>99</v>
      </c>
      <c r="EV17" s="104" t="s">
        <v>99</v>
      </c>
      <c r="EW17" s="104" t="s">
        <v>99</v>
      </c>
      <c r="EX17" s="104" t="s">
        <v>99</v>
      </c>
      <c r="EY17" s="104" t="s">
        <v>99</v>
      </c>
      <c r="EZ17" s="104" t="s">
        <v>99</v>
      </c>
      <c r="FA17" s="104" t="s">
        <v>99</v>
      </c>
      <c r="FB17" s="108"/>
      <c r="FC17" s="62"/>
      <c r="FD17" s="62"/>
      <c r="FE17" s="62"/>
      <c r="FF17" s="62"/>
      <c r="FG17" s="62"/>
      <c r="FH17" s="62"/>
      <c r="FI17" s="62"/>
      <c r="FJ17" s="62"/>
      <c r="FK17" s="62"/>
      <c r="FL17" s="115"/>
      <c r="FM17" s="148"/>
      <c r="FN17" s="133"/>
      <c r="FO17" s="133"/>
      <c r="FP17" s="141"/>
      <c r="FQ17" s="141"/>
      <c r="FR17" s="141"/>
      <c r="FS17" s="141"/>
      <c r="FT17" s="104" t="s">
        <v>99</v>
      </c>
      <c r="FU17" s="104" t="s">
        <v>99</v>
      </c>
      <c r="FV17" s="109"/>
      <c r="FW17" s="153"/>
      <c r="FX17" s="153"/>
      <c r="FY17" s="153"/>
      <c r="FZ17" s="153"/>
      <c r="GA17" s="153"/>
      <c r="GB17" s="153"/>
      <c r="GC17" s="10">
        <f t="shared" si="9"/>
        <v>78</v>
      </c>
    </row>
    <row r="18" spans="1:185" ht="15.75" thickBot="1">
      <c r="A18" s="30" t="s">
        <v>27</v>
      </c>
      <c r="B18" s="32" t="s">
        <v>63</v>
      </c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7"/>
      <c r="P18" s="8"/>
      <c r="Q18" s="8"/>
      <c r="R18" s="8"/>
      <c r="S18" s="8"/>
      <c r="T18" s="104" t="s">
        <v>99</v>
      </c>
      <c r="U18" s="104" t="s">
        <v>99</v>
      </c>
      <c r="V18" s="8"/>
      <c r="W18" s="8">
        <v>2</v>
      </c>
      <c r="X18" s="8"/>
      <c r="Y18" s="8">
        <v>2</v>
      </c>
      <c r="Z18" s="8"/>
      <c r="AA18" s="8">
        <v>2</v>
      </c>
      <c r="AB18" s="8"/>
      <c r="AC18" s="8">
        <v>2</v>
      </c>
      <c r="AD18" s="8"/>
      <c r="AE18" s="8">
        <v>2</v>
      </c>
      <c r="AF18" s="7"/>
      <c r="AG18" s="7">
        <v>2</v>
      </c>
      <c r="AH18" s="7"/>
      <c r="AI18" s="7">
        <v>2</v>
      </c>
      <c r="AJ18" s="7"/>
      <c r="AK18" s="7">
        <v>2</v>
      </c>
      <c r="AL18" s="7"/>
      <c r="AM18" s="7">
        <v>2</v>
      </c>
      <c r="AN18" s="7"/>
      <c r="AO18" s="7">
        <v>2</v>
      </c>
      <c r="AP18" s="7"/>
      <c r="AQ18" s="7">
        <v>2</v>
      </c>
      <c r="AR18" s="105"/>
      <c r="AS18" s="105"/>
      <c r="AT18" s="104" t="s">
        <v>99</v>
      </c>
      <c r="AU18" s="104" t="s">
        <v>99</v>
      </c>
      <c r="AV18" s="104" t="s">
        <v>99</v>
      </c>
      <c r="AW18" s="104" t="s">
        <v>99</v>
      </c>
      <c r="AX18" s="104" t="s">
        <v>99</v>
      </c>
      <c r="AY18" s="104" t="s">
        <v>99</v>
      </c>
      <c r="AZ18" s="104" t="s">
        <v>99</v>
      </c>
      <c r="BA18" s="104" t="s">
        <v>99</v>
      </c>
      <c r="BB18" s="104" t="s">
        <v>99</v>
      </c>
      <c r="BC18" s="7">
        <v>2</v>
      </c>
      <c r="BD18" s="7"/>
      <c r="BE18" s="7">
        <v>2</v>
      </c>
      <c r="BF18" s="7"/>
      <c r="BG18" s="7">
        <v>2</v>
      </c>
      <c r="BH18" s="7"/>
      <c r="BI18" s="7">
        <v>2</v>
      </c>
      <c r="BJ18" s="7"/>
      <c r="BK18" s="7">
        <v>2</v>
      </c>
      <c r="BL18" s="7"/>
      <c r="BM18" s="7">
        <v>2</v>
      </c>
      <c r="BN18" s="7"/>
      <c r="BO18" s="7">
        <v>2</v>
      </c>
      <c r="BP18" s="7"/>
      <c r="BQ18" s="7">
        <v>2</v>
      </c>
      <c r="BR18" s="7"/>
      <c r="BS18" s="108"/>
      <c r="BT18" s="104" t="s">
        <v>99</v>
      </c>
      <c r="BU18" s="104" t="s">
        <v>99</v>
      </c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62"/>
      <c r="CK18" s="62"/>
      <c r="CL18" s="62"/>
      <c r="CM18" s="62"/>
      <c r="CN18" s="62"/>
      <c r="CO18" s="62"/>
      <c r="CP18" s="62"/>
      <c r="CQ18" s="115"/>
      <c r="CR18" s="115"/>
      <c r="CS18" s="109"/>
      <c r="CT18" s="104" t="s">
        <v>99</v>
      </c>
      <c r="CU18" s="104" t="s">
        <v>99</v>
      </c>
      <c r="CV18" s="104" t="s">
        <v>99</v>
      </c>
      <c r="CW18" s="104" t="s">
        <v>99</v>
      </c>
      <c r="CX18" s="104" t="s">
        <v>99</v>
      </c>
      <c r="CY18" s="104" t="s">
        <v>99</v>
      </c>
      <c r="CZ18" s="104" t="s">
        <v>99</v>
      </c>
      <c r="DA18" s="104" t="s">
        <v>99</v>
      </c>
      <c r="DB18" s="104" t="s">
        <v>99</v>
      </c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115"/>
      <c r="DR18" s="114"/>
      <c r="DS18" s="107"/>
      <c r="DT18" s="104" t="s">
        <v>99</v>
      </c>
      <c r="DU18" s="104" t="s">
        <v>99</v>
      </c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115"/>
      <c r="EM18" s="115"/>
      <c r="EN18" s="133"/>
      <c r="EO18" s="133"/>
      <c r="EP18" s="133"/>
      <c r="EQ18" s="133"/>
      <c r="ER18" s="133"/>
      <c r="ES18" s="133"/>
      <c r="ET18" s="104" t="s">
        <v>99</v>
      </c>
      <c r="EU18" s="104" t="s">
        <v>99</v>
      </c>
      <c r="EV18" s="104" t="s">
        <v>99</v>
      </c>
      <c r="EW18" s="104" t="s">
        <v>99</v>
      </c>
      <c r="EX18" s="104" t="s">
        <v>99</v>
      </c>
      <c r="EY18" s="104" t="s">
        <v>99</v>
      </c>
      <c r="EZ18" s="104" t="s">
        <v>99</v>
      </c>
      <c r="FA18" s="104" t="s">
        <v>99</v>
      </c>
      <c r="FB18" s="108"/>
      <c r="FC18" s="62"/>
      <c r="FD18" s="62"/>
      <c r="FE18" s="62"/>
      <c r="FF18" s="62"/>
      <c r="FG18" s="62"/>
      <c r="FH18" s="62"/>
      <c r="FI18" s="62"/>
      <c r="FJ18" s="62"/>
      <c r="FK18" s="62"/>
      <c r="FL18" s="115"/>
      <c r="FM18" s="148"/>
      <c r="FN18" s="133"/>
      <c r="FO18" s="133"/>
      <c r="FP18" s="141"/>
      <c r="FQ18" s="141"/>
      <c r="FR18" s="140"/>
      <c r="FS18" s="140"/>
      <c r="FT18" s="104" t="s">
        <v>99</v>
      </c>
      <c r="FU18" s="104" t="s">
        <v>99</v>
      </c>
      <c r="FV18" s="109"/>
      <c r="FW18" s="153"/>
      <c r="FX18" s="153"/>
      <c r="FY18" s="153"/>
      <c r="FZ18" s="153"/>
      <c r="GA18" s="153"/>
      <c r="GB18" s="153"/>
      <c r="GC18" s="10">
        <f t="shared" si="9"/>
        <v>38</v>
      </c>
    </row>
    <row r="19" spans="1:185" ht="24.75" thickBot="1">
      <c r="A19" s="30" t="s">
        <v>28</v>
      </c>
      <c r="B19" s="32" t="s">
        <v>21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2</v>
      </c>
      <c r="T19" s="104" t="s">
        <v>99</v>
      </c>
      <c r="U19" s="104" t="s">
        <v>99</v>
      </c>
      <c r="V19" s="8">
        <v>2</v>
      </c>
      <c r="W19" s="8">
        <v>2</v>
      </c>
      <c r="X19" s="8">
        <v>2</v>
      </c>
      <c r="Y19" s="8">
        <v>2</v>
      </c>
      <c r="Z19" s="8">
        <v>2</v>
      </c>
      <c r="AA19" s="8">
        <v>2</v>
      </c>
      <c r="AB19" s="8">
        <v>2</v>
      </c>
      <c r="AC19" s="8">
        <v>2</v>
      </c>
      <c r="AD19" s="8">
        <v>2</v>
      </c>
      <c r="AE19" s="8">
        <v>2</v>
      </c>
      <c r="AF19" s="8">
        <v>2</v>
      </c>
      <c r="AG19" s="8">
        <v>2</v>
      </c>
      <c r="AH19" s="8">
        <v>2</v>
      </c>
      <c r="AI19" s="8">
        <v>2</v>
      </c>
      <c r="AJ19" s="8">
        <v>2</v>
      </c>
      <c r="AK19" s="8">
        <v>2</v>
      </c>
      <c r="AL19" s="8">
        <v>2</v>
      </c>
      <c r="AM19" s="8">
        <v>2</v>
      </c>
      <c r="AN19" s="8">
        <v>2</v>
      </c>
      <c r="AO19" s="8">
        <v>2</v>
      </c>
      <c r="AP19" s="8">
        <v>2</v>
      </c>
      <c r="AQ19" s="8">
        <v>2</v>
      </c>
      <c r="AR19" s="105"/>
      <c r="AS19" s="105"/>
      <c r="AT19" s="104" t="s">
        <v>99</v>
      </c>
      <c r="AU19" s="104" t="s">
        <v>99</v>
      </c>
      <c r="AV19" s="104" t="s">
        <v>99</v>
      </c>
      <c r="AW19" s="104" t="s">
        <v>99</v>
      </c>
      <c r="AX19" s="104" t="s">
        <v>99</v>
      </c>
      <c r="AY19" s="104" t="s">
        <v>99</v>
      </c>
      <c r="AZ19" s="104" t="s">
        <v>99</v>
      </c>
      <c r="BA19" s="104" t="s">
        <v>99</v>
      </c>
      <c r="BB19" s="104" t="s">
        <v>99</v>
      </c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108"/>
      <c r="BT19" s="104" t="s">
        <v>99</v>
      </c>
      <c r="BU19" s="104" t="s">
        <v>99</v>
      </c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62"/>
      <c r="CK19" s="62"/>
      <c r="CL19" s="62"/>
      <c r="CM19" s="62"/>
      <c r="CN19" s="62"/>
      <c r="CO19" s="62"/>
      <c r="CP19" s="62"/>
      <c r="CQ19" s="115"/>
      <c r="CR19" s="115"/>
      <c r="CS19" s="109"/>
      <c r="CT19" s="104" t="s">
        <v>99</v>
      </c>
      <c r="CU19" s="104" t="s">
        <v>99</v>
      </c>
      <c r="CV19" s="104" t="s">
        <v>99</v>
      </c>
      <c r="CW19" s="104" t="s">
        <v>99</v>
      </c>
      <c r="CX19" s="104" t="s">
        <v>99</v>
      </c>
      <c r="CY19" s="104" t="s">
        <v>99</v>
      </c>
      <c r="CZ19" s="104" t="s">
        <v>99</v>
      </c>
      <c r="DA19" s="104" t="s">
        <v>99</v>
      </c>
      <c r="DB19" s="104" t="s">
        <v>99</v>
      </c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115"/>
      <c r="DR19" s="115"/>
      <c r="DS19" s="109"/>
      <c r="DT19" s="104" t="s">
        <v>99</v>
      </c>
      <c r="DU19" s="104" t="s">
        <v>99</v>
      </c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115"/>
      <c r="EM19" s="115"/>
      <c r="EN19" s="133"/>
      <c r="EO19" s="133"/>
      <c r="EP19" s="133"/>
      <c r="EQ19" s="133"/>
      <c r="ER19" s="133"/>
      <c r="ES19" s="133"/>
      <c r="ET19" s="104" t="s">
        <v>99</v>
      </c>
      <c r="EU19" s="104" t="s">
        <v>99</v>
      </c>
      <c r="EV19" s="104" t="s">
        <v>99</v>
      </c>
      <c r="EW19" s="104" t="s">
        <v>99</v>
      </c>
      <c r="EX19" s="104" t="s">
        <v>99</v>
      </c>
      <c r="EY19" s="104" t="s">
        <v>99</v>
      </c>
      <c r="EZ19" s="104" t="s">
        <v>99</v>
      </c>
      <c r="FA19" s="104" t="s">
        <v>99</v>
      </c>
      <c r="FB19" s="108"/>
      <c r="FC19" s="62"/>
      <c r="FD19" s="62"/>
      <c r="FE19" s="62"/>
      <c r="FF19" s="62"/>
      <c r="FG19" s="62"/>
      <c r="FH19" s="62"/>
      <c r="FI19" s="62"/>
      <c r="FJ19" s="62"/>
      <c r="FK19" s="62"/>
      <c r="FL19" s="115"/>
      <c r="FM19" s="148"/>
      <c r="FN19" s="133"/>
      <c r="FO19" s="133"/>
      <c r="FP19" s="141"/>
      <c r="FQ19" s="141"/>
      <c r="FR19" s="141"/>
      <c r="FS19" s="141"/>
      <c r="FT19" s="104" t="s">
        <v>99</v>
      </c>
      <c r="FU19" s="104" t="s">
        <v>99</v>
      </c>
      <c r="FV19" s="109"/>
      <c r="FW19" s="153"/>
      <c r="FX19" s="153"/>
      <c r="FY19" s="153"/>
      <c r="FZ19" s="153"/>
      <c r="GA19" s="153"/>
      <c r="GB19" s="153"/>
      <c r="GC19" s="10">
        <f t="shared" si="9"/>
        <v>78</v>
      </c>
    </row>
    <row r="20" spans="1:185" ht="43.9" customHeight="1" thickBot="1">
      <c r="A20" s="102" t="s">
        <v>64</v>
      </c>
      <c r="B20" s="32" t="s">
        <v>23</v>
      </c>
      <c r="C20" s="7">
        <v>2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8">
        <v>2</v>
      </c>
      <c r="L20" s="8">
        <v>2</v>
      </c>
      <c r="M20" s="8">
        <v>2</v>
      </c>
      <c r="N20" s="8">
        <v>2</v>
      </c>
      <c r="O20" s="7">
        <v>2</v>
      </c>
      <c r="P20" s="8">
        <v>2</v>
      </c>
      <c r="Q20" s="8">
        <v>2</v>
      </c>
      <c r="R20" s="8">
        <v>2</v>
      </c>
      <c r="S20" s="8">
        <v>2</v>
      </c>
      <c r="T20" s="104" t="s">
        <v>99</v>
      </c>
      <c r="U20" s="104" t="s">
        <v>99</v>
      </c>
      <c r="V20" s="8">
        <v>2</v>
      </c>
      <c r="W20" s="8">
        <v>2</v>
      </c>
      <c r="X20" s="8">
        <v>2</v>
      </c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105"/>
      <c r="AS20" s="105"/>
      <c r="AT20" s="104" t="s">
        <v>99</v>
      </c>
      <c r="AU20" s="104" t="s">
        <v>99</v>
      </c>
      <c r="AV20" s="104" t="s">
        <v>99</v>
      </c>
      <c r="AW20" s="104" t="s">
        <v>99</v>
      </c>
      <c r="AX20" s="104" t="s">
        <v>99</v>
      </c>
      <c r="AY20" s="104" t="s">
        <v>99</v>
      </c>
      <c r="AZ20" s="104" t="s">
        <v>99</v>
      </c>
      <c r="BA20" s="104" t="s">
        <v>99</v>
      </c>
      <c r="BB20" s="104" t="s">
        <v>99</v>
      </c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108"/>
      <c r="BT20" s="104" t="s">
        <v>99</v>
      </c>
      <c r="BU20" s="104" t="s">
        <v>99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62"/>
      <c r="CK20" s="62"/>
      <c r="CL20" s="62"/>
      <c r="CM20" s="62"/>
      <c r="CN20" s="62"/>
      <c r="CO20" s="62"/>
      <c r="CP20" s="62"/>
      <c r="CQ20" s="115"/>
      <c r="CR20" s="115"/>
      <c r="CS20" s="109"/>
      <c r="CT20" s="104" t="s">
        <v>99</v>
      </c>
      <c r="CU20" s="104" t="s">
        <v>99</v>
      </c>
      <c r="CV20" s="104" t="s">
        <v>99</v>
      </c>
      <c r="CW20" s="104" t="s">
        <v>99</v>
      </c>
      <c r="CX20" s="104" t="s">
        <v>99</v>
      </c>
      <c r="CY20" s="104" t="s">
        <v>99</v>
      </c>
      <c r="CZ20" s="104" t="s">
        <v>99</v>
      </c>
      <c r="DA20" s="104" t="s">
        <v>99</v>
      </c>
      <c r="DB20" s="104" t="s">
        <v>99</v>
      </c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115"/>
      <c r="DR20" s="114"/>
      <c r="DS20" s="107"/>
      <c r="DT20" s="104" t="s">
        <v>99</v>
      </c>
      <c r="DU20" s="104" t="s">
        <v>99</v>
      </c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115"/>
      <c r="EM20" s="115"/>
      <c r="EN20" s="133"/>
      <c r="EO20" s="133"/>
      <c r="EP20" s="133"/>
      <c r="EQ20" s="133"/>
      <c r="ER20" s="133"/>
      <c r="ES20" s="133"/>
      <c r="ET20" s="104" t="s">
        <v>99</v>
      </c>
      <c r="EU20" s="104" t="s">
        <v>99</v>
      </c>
      <c r="EV20" s="104" t="s">
        <v>99</v>
      </c>
      <c r="EW20" s="104" t="s">
        <v>99</v>
      </c>
      <c r="EX20" s="104" t="s">
        <v>99</v>
      </c>
      <c r="EY20" s="104" t="s">
        <v>99</v>
      </c>
      <c r="EZ20" s="104" t="s">
        <v>99</v>
      </c>
      <c r="FA20" s="104" t="s">
        <v>99</v>
      </c>
      <c r="FB20" s="108"/>
      <c r="FC20" s="62"/>
      <c r="FD20" s="62"/>
      <c r="FE20" s="62"/>
      <c r="FF20" s="62"/>
      <c r="FG20" s="62"/>
      <c r="FH20" s="62"/>
      <c r="FI20" s="62"/>
      <c r="FJ20" s="62"/>
      <c r="FK20" s="62"/>
      <c r="FL20" s="115"/>
      <c r="FM20" s="148"/>
      <c r="FN20" s="133"/>
      <c r="FO20" s="133"/>
      <c r="FP20" s="141"/>
      <c r="FQ20" s="141"/>
      <c r="FR20" s="140"/>
      <c r="FS20" s="140"/>
      <c r="FT20" s="104" t="s">
        <v>99</v>
      </c>
      <c r="FU20" s="104" t="s">
        <v>99</v>
      </c>
      <c r="FV20" s="109"/>
      <c r="FW20" s="153"/>
      <c r="FX20" s="153"/>
      <c r="FY20" s="153"/>
      <c r="FZ20" s="153"/>
      <c r="GA20" s="153"/>
      <c r="GB20" s="153"/>
      <c r="GC20" s="10">
        <f t="shared" si="9"/>
        <v>78</v>
      </c>
    </row>
    <row r="21" spans="1:185" ht="24.75" thickBot="1">
      <c r="A21" s="46" t="s">
        <v>65</v>
      </c>
      <c r="B21" s="32" t="s">
        <v>68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4" t="s">
        <v>99</v>
      </c>
      <c r="U21" s="104" t="s">
        <v>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05"/>
      <c r="AS21" s="105"/>
      <c r="AT21" s="104" t="s">
        <v>99</v>
      </c>
      <c r="AU21" s="104" t="s">
        <v>99</v>
      </c>
      <c r="AV21" s="104" t="s">
        <v>99</v>
      </c>
      <c r="AW21" s="104" t="s">
        <v>99</v>
      </c>
      <c r="AX21" s="104" t="s">
        <v>99</v>
      </c>
      <c r="AY21" s="104" t="s">
        <v>99</v>
      </c>
      <c r="AZ21" s="104" t="s">
        <v>99</v>
      </c>
      <c r="BA21" s="104" t="s">
        <v>99</v>
      </c>
      <c r="BB21" s="104" t="s">
        <v>99</v>
      </c>
      <c r="BC21" s="7">
        <v>2</v>
      </c>
      <c r="BD21" s="7">
        <v>2</v>
      </c>
      <c r="BE21" s="7">
        <v>2</v>
      </c>
      <c r="BF21" s="7">
        <v>2</v>
      </c>
      <c r="BG21" s="7">
        <v>2</v>
      </c>
      <c r="BH21" s="7">
        <v>2</v>
      </c>
      <c r="BI21" s="7">
        <v>2</v>
      </c>
      <c r="BJ21" s="7">
        <v>2</v>
      </c>
      <c r="BK21" s="7">
        <v>2</v>
      </c>
      <c r="BL21" s="7">
        <v>2</v>
      </c>
      <c r="BM21" s="7">
        <v>2</v>
      </c>
      <c r="BN21" s="7">
        <v>2</v>
      </c>
      <c r="BO21" s="7">
        <v>2</v>
      </c>
      <c r="BP21" s="7">
        <v>2</v>
      </c>
      <c r="BQ21" s="7">
        <v>2</v>
      </c>
      <c r="BR21" s="7">
        <v>2</v>
      </c>
      <c r="BS21" s="108"/>
      <c r="BT21" s="104" t="s">
        <v>99</v>
      </c>
      <c r="BU21" s="104" t="s">
        <v>99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62"/>
      <c r="CK21" s="62"/>
      <c r="CL21" s="62"/>
      <c r="CM21" s="62"/>
      <c r="CN21" s="62"/>
      <c r="CO21" s="62"/>
      <c r="CP21" s="62"/>
      <c r="CQ21" s="115"/>
      <c r="CR21" s="115"/>
      <c r="CS21" s="109"/>
      <c r="CT21" s="104" t="s">
        <v>99</v>
      </c>
      <c r="CU21" s="104" t="s">
        <v>99</v>
      </c>
      <c r="CV21" s="104" t="s">
        <v>99</v>
      </c>
      <c r="CW21" s="104" t="s">
        <v>99</v>
      </c>
      <c r="CX21" s="104" t="s">
        <v>99</v>
      </c>
      <c r="CY21" s="104" t="s">
        <v>99</v>
      </c>
      <c r="CZ21" s="104" t="s">
        <v>99</v>
      </c>
      <c r="DA21" s="104" t="s">
        <v>99</v>
      </c>
      <c r="DB21" s="104" t="s">
        <v>99</v>
      </c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115"/>
      <c r="DR21" s="115"/>
      <c r="DS21" s="109"/>
      <c r="DT21" s="104" t="s">
        <v>99</v>
      </c>
      <c r="DU21" s="104" t="s">
        <v>99</v>
      </c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115"/>
      <c r="EM21" s="115"/>
      <c r="EN21" s="133"/>
      <c r="EO21" s="133"/>
      <c r="EP21" s="133"/>
      <c r="EQ21" s="133"/>
      <c r="ER21" s="133"/>
      <c r="ES21" s="133"/>
      <c r="ET21" s="104" t="s">
        <v>99</v>
      </c>
      <c r="EU21" s="104" t="s">
        <v>99</v>
      </c>
      <c r="EV21" s="104" t="s">
        <v>99</v>
      </c>
      <c r="EW21" s="104" t="s">
        <v>99</v>
      </c>
      <c r="EX21" s="104" t="s">
        <v>99</v>
      </c>
      <c r="EY21" s="104" t="s">
        <v>99</v>
      </c>
      <c r="EZ21" s="104" t="s">
        <v>99</v>
      </c>
      <c r="FA21" s="104" t="s">
        <v>99</v>
      </c>
      <c r="FB21" s="108"/>
      <c r="FC21" s="62"/>
      <c r="FD21" s="62"/>
      <c r="FE21" s="62"/>
      <c r="FF21" s="62"/>
      <c r="FG21" s="62"/>
      <c r="FH21" s="62"/>
      <c r="FI21" s="62"/>
      <c r="FJ21" s="62"/>
      <c r="FK21" s="62"/>
      <c r="FL21" s="115"/>
      <c r="FM21" s="148"/>
      <c r="FN21" s="133"/>
      <c r="FO21" s="133"/>
      <c r="FP21" s="141"/>
      <c r="FQ21" s="141"/>
      <c r="FR21" s="141"/>
      <c r="FS21" s="141"/>
      <c r="FT21" s="104" t="s">
        <v>99</v>
      </c>
      <c r="FU21" s="104" t="s">
        <v>99</v>
      </c>
      <c r="FV21" s="109"/>
      <c r="FW21" s="153"/>
      <c r="FX21" s="153"/>
      <c r="FY21" s="153"/>
      <c r="FZ21" s="153"/>
      <c r="GA21" s="153"/>
      <c r="GB21" s="153"/>
      <c r="GC21" s="10">
        <f t="shared" si="9"/>
        <v>32</v>
      </c>
    </row>
    <row r="22" spans="1:185" ht="15.75" thickBot="1">
      <c r="A22" s="46" t="s">
        <v>66</v>
      </c>
      <c r="B22" s="32" t="s">
        <v>97</v>
      </c>
      <c r="C22" s="7">
        <v>4</v>
      </c>
      <c r="D22" s="7">
        <v>2</v>
      </c>
      <c r="E22" s="7">
        <v>4</v>
      </c>
      <c r="F22" s="7">
        <v>2</v>
      </c>
      <c r="G22" s="7">
        <v>4</v>
      </c>
      <c r="H22" s="7">
        <v>2</v>
      </c>
      <c r="I22" s="7">
        <v>4</v>
      </c>
      <c r="J22" s="7">
        <v>2</v>
      </c>
      <c r="K22" s="8">
        <v>4</v>
      </c>
      <c r="L22" s="8">
        <v>2</v>
      </c>
      <c r="M22" s="8">
        <v>4</v>
      </c>
      <c r="N22" s="8">
        <v>2</v>
      </c>
      <c r="O22" s="7">
        <v>4</v>
      </c>
      <c r="P22" s="8">
        <v>2</v>
      </c>
      <c r="Q22" s="8">
        <v>4</v>
      </c>
      <c r="R22" s="8">
        <v>2</v>
      </c>
      <c r="S22" s="8">
        <v>3</v>
      </c>
      <c r="T22" s="104" t="s">
        <v>99</v>
      </c>
      <c r="U22" s="104" t="s">
        <v>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05"/>
      <c r="AS22" s="105"/>
      <c r="AT22" s="104" t="s">
        <v>99</v>
      </c>
      <c r="AU22" s="104" t="s">
        <v>99</v>
      </c>
      <c r="AV22" s="104" t="s">
        <v>99</v>
      </c>
      <c r="AW22" s="104" t="s">
        <v>99</v>
      </c>
      <c r="AX22" s="104" t="s">
        <v>99</v>
      </c>
      <c r="AY22" s="104" t="s">
        <v>99</v>
      </c>
      <c r="AZ22" s="104" t="s">
        <v>99</v>
      </c>
      <c r="BA22" s="104" t="s">
        <v>99</v>
      </c>
      <c r="BB22" s="104" t="s">
        <v>99</v>
      </c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108"/>
      <c r="BT22" s="104" t="s">
        <v>99</v>
      </c>
      <c r="BU22" s="104" t="s">
        <v>99</v>
      </c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62"/>
      <c r="CK22" s="62"/>
      <c r="CL22" s="62"/>
      <c r="CM22" s="62"/>
      <c r="CN22" s="62"/>
      <c r="CO22" s="62"/>
      <c r="CP22" s="62"/>
      <c r="CQ22" s="115"/>
      <c r="CR22" s="115"/>
      <c r="CS22" s="109"/>
      <c r="CT22" s="104" t="s">
        <v>99</v>
      </c>
      <c r="CU22" s="104" t="s">
        <v>99</v>
      </c>
      <c r="CV22" s="104" t="s">
        <v>99</v>
      </c>
      <c r="CW22" s="104" t="s">
        <v>99</v>
      </c>
      <c r="CX22" s="104" t="s">
        <v>99</v>
      </c>
      <c r="CY22" s="104" t="s">
        <v>99</v>
      </c>
      <c r="CZ22" s="104" t="s">
        <v>99</v>
      </c>
      <c r="DA22" s="104" t="s">
        <v>99</v>
      </c>
      <c r="DB22" s="104" t="s">
        <v>99</v>
      </c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115"/>
      <c r="DR22" s="115"/>
      <c r="DS22" s="109"/>
      <c r="DT22" s="104" t="s">
        <v>99</v>
      </c>
      <c r="DU22" s="104" t="s">
        <v>99</v>
      </c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115"/>
      <c r="EM22" s="115"/>
      <c r="EN22" s="133"/>
      <c r="EO22" s="133"/>
      <c r="EP22" s="133"/>
      <c r="EQ22" s="133"/>
      <c r="ER22" s="133"/>
      <c r="ES22" s="133"/>
      <c r="ET22" s="104" t="s">
        <v>99</v>
      </c>
      <c r="EU22" s="104" t="s">
        <v>99</v>
      </c>
      <c r="EV22" s="104" t="s">
        <v>99</v>
      </c>
      <c r="EW22" s="104" t="s">
        <v>99</v>
      </c>
      <c r="EX22" s="104" t="s">
        <v>99</v>
      </c>
      <c r="EY22" s="104" t="s">
        <v>99</v>
      </c>
      <c r="EZ22" s="104" t="s">
        <v>99</v>
      </c>
      <c r="FA22" s="104" t="s">
        <v>99</v>
      </c>
      <c r="FB22" s="108"/>
      <c r="FC22" s="62"/>
      <c r="FD22" s="62"/>
      <c r="FE22" s="62"/>
      <c r="FF22" s="62"/>
      <c r="FG22" s="62"/>
      <c r="FH22" s="62"/>
      <c r="FI22" s="62"/>
      <c r="FJ22" s="62"/>
      <c r="FK22" s="62"/>
      <c r="FL22" s="115"/>
      <c r="FM22" s="148"/>
      <c r="FN22" s="133"/>
      <c r="FO22" s="133"/>
      <c r="FP22" s="141"/>
      <c r="FQ22" s="141"/>
      <c r="FR22" s="141"/>
      <c r="FS22" s="141"/>
      <c r="FT22" s="104" t="s">
        <v>99</v>
      </c>
      <c r="FU22" s="104" t="s">
        <v>99</v>
      </c>
      <c r="FV22" s="109"/>
      <c r="FW22" s="153"/>
      <c r="FX22" s="153"/>
      <c r="FY22" s="153"/>
      <c r="FZ22" s="153"/>
      <c r="GA22" s="153"/>
      <c r="GB22" s="153"/>
      <c r="GC22" s="10">
        <f t="shared" si="9"/>
        <v>51</v>
      </c>
    </row>
    <row r="23" spans="1:185" ht="60.75" thickBot="1">
      <c r="A23" s="46" t="s">
        <v>67</v>
      </c>
      <c r="B23" s="32" t="s">
        <v>96</v>
      </c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7"/>
      <c r="P23" s="8"/>
      <c r="Q23" s="8"/>
      <c r="R23" s="8"/>
      <c r="S23" s="8"/>
      <c r="T23" s="104" t="s">
        <v>99</v>
      </c>
      <c r="U23" s="104" t="s">
        <v>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05"/>
      <c r="AS23" s="105"/>
      <c r="AT23" s="104" t="s">
        <v>99</v>
      </c>
      <c r="AU23" s="104" t="s">
        <v>99</v>
      </c>
      <c r="AV23" s="104" t="s">
        <v>99</v>
      </c>
      <c r="AW23" s="104" t="s">
        <v>99</v>
      </c>
      <c r="AX23" s="104" t="s">
        <v>99</v>
      </c>
      <c r="AY23" s="104" t="s">
        <v>99</v>
      </c>
      <c r="AZ23" s="104" t="s">
        <v>99</v>
      </c>
      <c r="BA23" s="104" t="s">
        <v>99</v>
      </c>
      <c r="BB23" s="104" t="s">
        <v>99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108"/>
      <c r="BT23" s="104" t="s">
        <v>99</v>
      </c>
      <c r="BU23" s="104" t="s">
        <v>99</v>
      </c>
      <c r="BV23" s="7">
        <v>2</v>
      </c>
      <c r="BW23" s="7">
        <v>2</v>
      </c>
      <c r="BX23" s="7">
        <v>2</v>
      </c>
      <c r="BY23" s="7">
        <v>2</v>
      </c>
      <c r="BZ23" s="7">
        <v>2</v>
      </c>
      <c r="CA23" s="7">
        <v>2</v>
      </c>
      <c r="CB23" s="7">
        <v>2</v>
      </c>
      <c r="CC23" s="7">
        <v>2</v>
      </c>
      <c r="CD23" s="7">
        <v>2</v>
      </c>
      <c r="CE23" s="7">
        <v>2</v>
      </c>
      <c r="CF23" s="7">
        <v>2</v>
      </c>
      <c r="CG23" s="7">
        <v>2</v>
      </c>
      <c r="CH23" s="7">
        <v>2</v>
      </c>
      <c r="CI23" s="7">
        <v>2</v>
      </c>
      <c r="CJ23" s="62">
        <v>2</v>
      </c>
      <c r="CK23" s="62">
        <v>2</v>
      </c>
      <c r="CL23" s="62">
        <v>2</v>
      </c>
      <c r="CM23" s="62">
        <v>2</v>
      </c>
      <c r="CN23" s="62">
        <v>2</v>
      </c>
      <c r="CO23" s="62">
        <v>2</v>
      </c>
      <c r="CP23" s="62">
        <v>2</v>
      </c>
      <c r="CQ23" s="115"/>
      <c r="CR23" s="115"/>
      <c r="CS23" s="109"/>
      <c r="CT23" s="104" t="s">
        <v>99</v>
      </c>
      <c r="CU23" s="104" t="s">
        <v>99</v>
      </c>
      <c r="CV23" s="104" t="s">
        <v>99</v>
      </c>
      <c r="CW23" s="104" t="s">
        <v>99</v>
      </c>
      <c r="CX23" s="104" t="s">
        <v>99</v>
      </c>
      <c r="CY23" s="104" t="s">
        <v>99</v>
      </c>
      <c r="CZ23" s="104" t="s">
        <v>99</v>
      </c>
      <c r="DA23" s="104" t="s">
        <v>99</v>
      </c>
      <c r="DB23" s="104" t="s">
        <v>99</v>
      </c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115"/>
      <c r="DR23" s="114"/>
      <c r="DS23" s="107"/>
      <c r="DT23" s="104" t="s">
        <v>99</v>
      </c>
      <c r="DU23" s="104" t="s">
        <v>99</v>
      </c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115"/>
      <c r="EM23" s="115"/>
      <c r="EN23" s="133"/>
      <c r="EO23" s="133"/>
      <c r="EP23" s="133"/>
      <c r="EQ23" s="133"/>
      <c r="ER23" s="133"/>
      <c r="ES23" s="133"/>
      <c r="ET23" s="104" t="s">
        <v>99</v>
      </c>
      <c r="EU23" s="104" t="s">
        <v>99</v>
      </c>
      <c r="EV23" s="104" t="s">
        <v>99</v>
      </c>
      <c r="EW23" s="104" t="s">
        <v>99</v>
      </c>
      <c r="EX23" s="104" t="s">
        <v>99</v>
      </c>
      <c r="EY23" s="104" t="s">
        <v>99</v>
      </c>
      <c r="EZ23" s="104" t="s">
        <v>99</v>
      </c>
      <c r="FA23" s="104" t="s">
        <v>99</v>
      </c>
      <c r="FB23" s="108"/>
      <c r="FC23" s="62"/>
      <c r="FD23" s="62"/>
      <c r="FE23" s="62"/>
      <c r="FF23" s="62"/>
      <c r="FG23" s="62"/>
      <c r="FH23" s="62"/>
      <c r="FI23" s="62"/>
      <c r="FJ23" s="62"/>
      <c r="FK23" s="62"/>
      <c r="FL23" s="115"/>
      <c r="FM23" s="148"/>
      <c r="FN23" s="133"/>
      <c r="FO23" s="133"/>
      <c r="FP23" s="141"/>
      <c r="FQ23" s="141"/>
      <c r="FR23" s="140"/>
      <c r="FS23" s="140"/>
      <c r="FT23" s="104" t="s">
        <v>99</v>
      </c>
      <c r="FU23" s="104" t="s">
        <v>99</v>
      </c>
      <c r="FV23" s="109"/>
      <c r="FW23" s="153"/>
      <c r="FX23" s="153"/>
      <c r="FY23" s="153"/>
      <c r="FZ23" s="153"/>
      <c r="GA23" s="153"/>
      <c r="GB23" s="153"/>
      <c r="GC23" s="10">
        <f t="shared" si="9"/>
        <v>42</v>
      </c>
    </row>
    <row r="24" spans="1:185" ht="39" customHeight="1" thickBot="1">
      <c r="A24" s="33" t="s">
        <v>51</v>
      </c>
      <c r="B24" s="33" t="s">
        <v>52</v>
      </c>
      <c r="C24" s="10">
        <f>SUM(C25:C30)</f>
        <v>0</v>
      </c>
      <c r="D24" s="10">
        <f t="shared" ref="D24:BO24" si="10">SUM(D25:D30)</f>
        <v>0</v>
      </c>
      <c r="E24" s="10">
        <f t="shared" si="10"/>
        <v>0</v>
      </c>
      <c r="F24" s="10">
        <f t="shared" si="10"/>
        <v>0</v>
      </c>
      <c r="G24" s="10">
        <f t="shared" si="10"/>
        <v>0</v>
      </c>
      <c r="H24" s="10">
        <f t="shared" si="10"/>
        <v>0</v>
      </c>
      <c r="I24" s="10">
        <f t="shared" si="10"/>
        <v>0</v>
      </c>
      <c r="J24" s="10">
        <f t="shared" si="10"/>
        <v>0</v>
      </c>
      <c r="K24" s="10">
        <f t="shared" si="10"/>
        <v>0</v>
      </c>
      <c r="L24" s="10">
        <f t="shared" si="10"/>
        <v>0</v>
      </c>
      <c r="M24" s="10">
        <f t="shared" si="10"/>
        <v>0</v>
      </c>
      <c r="N24" s="10">
        <f t="shared" si="10"/>
        <v>0</v>
      </c>
      <c r="O24" s="10">
        <f t="shared" si="10"/>
        <v>0</v>
      </c>
      <c r="P24" s="10">
        <f t="shared" si="10"/>
        <v>0</v>
      </c>
      <c r="Q24" s="10">
        <f t="shared" si="10"/>
        <v>0</v>
      </c>
      <c r="R24" s="10">
        <f t="shared" si="10"/>
        <v>0</v>
      </c>
      <c r="S24" s="10">
        <f t="shared" si="10"/>
        <v>0</v>
      </c>
      <c r="T24" s="104" t="s">
        <v>99</v>
      </c>
      <c r="U24" s="104" t="s">
        <v>99</v>
      </c>
      <c r="V24" s="10">
        <f t="shared" si="10"/>
        <v>0</v>
      </c>
      <c r="W24" s="10">
        <f t="shared" si="10"/>
        <v>0</v>
      </c>
      <c r="X24" s="10">
        <f t="shared" si="10"/>
        <v>0</v>
      </c>
      <c r="Y24" s="10">
        <f t="shared" si="10"/>
        <v>0</v>
      </c>
      <c r="Z24" s="10">
        <f t="shared" si="10"/>
        <v>0</v>
      </c>
      <c r="AA24" s="10">
        <f t="shared" si="10"/>
        <v>0</v>
      </c>
      <c r="AB24" s="10">
        <f t="shared" si="10"/>
        <v>0</v>
      </c>
      <c r="AC24" s="10">
        <f t="shared" si="10"/>
        <v>0</v>
      </c>
      <c r="AD24" s="10">
        <f t="shared" si="10"/>
        <v>0</v>
      </c>
      <c r="AE24" s="10">
        <f t="shared" si="10"/>
        <v>0</v>
      </c>
      <c r="AF24" s="10">
        <f t="shared" si="10"/>
        <v>0</v>
      </c>
      <c r="AG24" s="10">
        <f t="shared" si="10"/>
        <v>0</v>
      </c>
      <c r="AH24" s="10">
        <f t="shared" si="10"/>
        <v>0</v>
      </c>
      <c r="AI24" s="10">
        <f t="shared" si="10"/>
        <v>0</v>
      </c>
      <c r="AJ24" s="10">
        <f t="shared" si="10"/>
        <v>0</v>
      </c>
      <c r="AK24" s="10">
        <f t="shared" si="10"/>
        <v>0</v>
      </c>
      <c r="AL24" s="10">
        <f t="shared" si="10"/>
        <v>0</v>
      </c>
      <c r="AM24" s="10">
        <f t="shared" si="10"/>
        <v>0</v>
      </c>
      <c r="AN24" s="10">
        <f t="shared" si="10"/>
        <v>0</v>
      </c>
      <c r="AO24" s="10">
        <f t="shared" si="10"/>
        <v>0</v>
      </c>
      <c r="AP24" s="10">
        <f t="shared" si="10"/>
        <v>0</v>
      </c>
      <c r="AQ24" s="10">
        <f t="shared" si="10"/>
        <v>0</v>
      </c>
      <c r="AR24" s="107">
        <f t="shared" si="10"/>
        <v>0</v>
      </c>
      <c r="AS24" s="107">
        <f t="shared" si="10"/>
        <v>0</v>
      </c>
      <c r="AT24" s="104" t="s">
        <v>99</v>
      </c>
      <c r="AU24" s="104" t="s">
        <v>99</v>
      </c>
      <c r="AV24" s="104" t="s">
        <v>99</v>
      </c>
      <c r="AW24" s="104" t="s">
        <v>99</v>
      </c>
      <c r="AX24" s="104" t="s">
        <v>99</v>
      </c>
      <c r="AY24" s="104" t="s">
        <v>99</v>
      </c>
      <c r="AZ24" s="104" t="s">
        <v>99</v>
      </c>
      <c r="BA24" s="104" t="s">
        <v>99</v>
      </c>
      <c r="BB24" s="104" t="s">
        <v>99</v>
      </c>
      <c r="BC24" s="10">
        <f t="shared" si="10"/>
        <v>6</v>
      </c>
      <c r="BD24" s="10">
        <f t="shared" si="10"/>
        <v>6</v>
      </c>
      <c r="BE24" s="10">
        <f t="shared" si="10"/>
        <v>6</v>
      </c>
      <c r="BF24" s="10">
        <f t="shared" si="10"/>
        <v>6</v>
      </c>
      <c r="BG24" s="10">
        <f t="shared" si="10"/>
        <v>6</v>
      </c>
      <c r="BH24" s="10">
        <f t="shared" si="10"/>
        <v>6</v>
      </c>
      <c r="BI24" s="10">
        <f t="shared" si="10"/>
        <v>6</v>
      </c>
      <c r="BJ24" s="10">
        <f t="shared" si="10"/>
        <v>6</v>
      </c>
      <c r="BK24" s="10">
        <f t="shared" si="10"/>
        <v>6</v>
      </c>
      <c r="BL24" s="10">
        <f t="shared" si="10"/>
        <v>6</v>
      </c>
      <c r="BM24" s="10">
        <f t="shared" si="10"/>
        <v>6</v>
      </c>
      <c r="BN24" s="10">
        <f t="shared" si="10"/>
        <v>6</v>
      </c>
      <c r="BO24" s="10">
        <f t="shared" si="10"/>
        <v>6</v>
      </c>
      <c r="BP24" s="10">
        <f t="shared" ref="BP24:EA24" si="11">SUM(BP25:BP30)</f>
        <v>6</v>
      </c>
      <c r="BQ24" s="10">
        <f t="shared" si="11"/>
        <v>6</v>
      </c>
      <c r="BR24" s="10">
        <f t="shared" si="11"/>
        <v>6</v>
      </c>
      <c r="BS24" s="107">
        <f t="shared" si="11"/>
        <v>0</v>
      </c>
      <c r="BT24" s="104" t="s">
        <v>99</v>
      </c>
      <c r="BU24" s="104" t="s">
        <v>99</v>
      </c>
      <c r="BV24" s="10">
        <f t="shared" si="11"/>
        <v>8</v>
      </c>
      <c r="BW24" s="10">
        <f t="shared" si="11"/>
        <v>8</v>
      </c>
      <c r="BX24" s="10">
        <f t="shared" si="11"/>
        <v>8</v>
      </c>
      <c r="BY24" s="10">
        <f t="shared" si="11"/>
        <v>8</v>
      </c>
      <c r="BZ24" s="10">
        <f t="shared" si="11"/>
        <v>8</v>
      </c>
      <c r="CA24" s="10">
        <f t="shared" si="11"/>
        <v>8</v>
      </c>
      <c r="CB24" s="10">
        <f t="shared" si="11"/>
        <v>8</v>
      </c>
      <c r="CC24" s="10">
        <f t="shared" si="11"/>
        <v>8</v>
      </c>
      <c r="CD24" s="10">
        <f t="shared" si="11"/>
        <v>8</v>
      </c>
      <c r="CE24" s="10">
        <f t="shared" si="11"/>
        <v>8</v>
      </c>
      <c r="CF24" s="10">
        <f t="shared" si="11"/>
        <v>8</v>
      </c>
      <c r="CG24" s="10">
        <f t="shared" si="11"/>
        <v>8</v>
      </c>
      <c r="CH24" s="10">
        <f t="shared" si="11"/>
        <v>8</v>
      </c>
      <c r="CI24" s="10">
        <f t="shared" si="11"/>
        <v>8</v>
      </c>
      <c r="CJ24" s="10">
        <f t="shared" si="11"/>
        <v>8</v>
      </c>
      <c r="CK24" s="10">
        <f t="shared" si="11"/>
        <v>8</v>
      </c>
      <c r="CL24" s="10">
        <f t="shared" si="11"/>
        <v>8</v>
      </c>
      <c r="CM24" s="10">
        <f t="shared" si="11"/>
        <v>8</v>
      </c>
      <c r="CN24" s="10">
        <f t="shared" si="11"/>
        <v>8</v>
      </c>
      <c r="CO24" s="10">
        <f t="shared" si="11"/>
        <v>8</v>
      </c>
      <c r="CP24" s="10">
        <f t="shared" si="11"/>
        <v>8</v>
      </c>
      <c r="CQ24" s="114">
        <f t="shared" si="11"/>
        <v>0</v>
      </c>
      <c r="CR24" s="114">
        <f t="shared" si="11"/>
        <v>0</v>
      </c>
      <c r="CS24" s="107">
        <f t="shared" si="11"/>
        <v>0</v>
      </c>
      <c r="CT24" s="104" t="s">
        <v>99</v>
      </c>
      <c r="CU24" s="104" t="s">
        <v>99</v>
      </c>
      <c r="CV24" s="104" t="s">
        <v>99</v>
      </c>
      <c r="CW24" s="104" t="s">
        <v>99</v>
      </c>
      <c r="CX24" s="104" t="s">
        <v>99</v>
      </c>
      <c r="CY24" s="104" t="s">
        <v>99</v>
      </c>
      <c r="CZ24" s="104" t="s">
        <v>99</v>
      </c>
      <c r="DA24" s="104" t="s">
        <v>99</v>
      </c>
      <c r="DB24" s="104" t="s">
        <v>99</v>
      </c>
      <c r="DC24" s="10">
        <f t="shared" si="11"/>
        <v>4</v>
      </c>
      <c r="DD24" s="10">
        <f t="shared" si="11"/>
        <v>4</v>
      </c>
      <c r="DE24" s="10">
        <f t="shared" si="11"/>
        <v>4</v>
      </c>
      <c r="DF24" s="10">
        <f t="shared" si="11"/>
        <v>4</v>
      </c>
      <c r="DG24" s="10">
        <f t="shared" si="11"/>
        <v>4</v>
      </c>
      <c r="DH24" s="10">
        <f t="shared" si="11"/>
        <v>4</v>
      </c>
      <c r="DI24" s="10">
        <f t="shared" si="11"/>
        <v>4</v>
      </c>
      <c r="DJ24" s="10">
        <f t="shared" si="11"/>
        <v>4</v>
      </c>
      <c r="DK24" s="10">
        <f t="shared" si="11"/>
        <v>4</v>
      </c>
      <c r="DL24" s="10">
        <f t="shared" si="11"/>
        <v>4</v>
      </c>
      <c r="DM24" s="10">
        <f t="shared" si="11"/>
        <v>4</v>
      </c>
      <c r="DN24" s="10">
        <f t="shared" si="11"/>
        <v>4</v>
      </c>
      <c r="DO24" s="10">
        <f t="shared" si="11"/>
        <v>4</v>
      </c>
      <c r="DP24" s="10">
        <f t="shared" si="11"/>
        <v>4</v>
      </c>
      <c r="DQ24" s="114">
        <f t="shared" si="11"/>
        <v>0</v>
      </c>
      <c r="DR24" s="114">
        <f t="shared" si="11"/>
        <v>0</v>
      </c>
      <c r="DS24" s="107">
        <f t="shared" si="11"/>
        <v>0</v>
      </c>
      <c r="DT24" s="104" t="s">
        <v>99</v>
      </c>
      <c r="DU24" s="104" t="s">
        <v>99</v>
      </c>
      <c r="DV24" s="10">
        <f t="shared" si="11"/>
        <v>4</v>
      </c>
      <c r="DW24" s="10">
        <f t="shared" si="11"/>
        <v>4</v>
      </c>
      <c r="DX24" s="10">
        <f t="shared" si="11"/>
        <v>4</v>
      </c>
      <c r="DY24" s="10">
        <f t="shared" si="11"/>
        <v>4</v>
      </c>
      <c r="DZ24" s="10">
        <f t="shared" si="11"/>
        <v>4</v>
      </c>
      <c r="EA24" s="10">
        <f t="shared" si="11"/>
        <v>4</v>
      </c>
      <c r="EB24" s="10">
        <f t="shared" ref="EB24:FV24" si="12">SUM(EB25:EB30)</f>
        <v>4</v>
      </c>
      <c r="EC24" s="10">
        <f t="shared" si="12"/>
        <v>4</v>
      </c>
      <c r="ED24" s="10">
        <f t="shared" si="12"/>
        <v>4</v>
      </c>
      <c r="EE24" s="10">
        <f t="shared" si="12"/>
        <v>4</v>
      </c>
      <c r="EF24" s="10">
        <f t="shared" si="12"/>
        <v>4</v>
      </c>
      <c r="EG24" s="10">
        <f t="shared" si="12"/>
        <v>4</v>
      </c>
      <c r="EH24" s="10">
        <f t="shared" si="12"/>
        <v>4</v>
      </c>
      <c r="EI24" s="10">
        <f t="shared" si="12"/>
        <v>4</v>
      </c>
      <c r="EJ24" s="10">
        <f t="shared" si="12"/>
        <v>4</v>
      </c>
      <c r="EK24" s="10">
        <f t="shared" si="12"/>
        <v>4</v>
      </c>
      <c r="EL24" s="114">
        <f t="shared" si="12"/>
        <v>0</v>
      </c>
      <c r="EM24" s="114">
        <f t="shared" si="12"/>
        <v>0</v>
      </c>
      <c r="EN24" s="132">
        <f t="shared" si="12"/>
        <v>0</v>
      </c>
      <c r="EO24" s="132">
        <f t="shared" si="12"/>
        <v>0</v>
      </c>
      <c r="EP24" s="132">
        <f t="shared" si="12"/>
        <v>0</v>
      </c>
      <c r="EQ24" s="132">
        <f t="shared" si="12"/>
        <v>0</v>
      </c>
      <c r="ER24" s="132">
        <f t="shared" si="12"/>
        <v>0</v>
      </c>
      <c r="ES24" s="132">
        <f t="shared" si="12"/>
        <v>0</v>
      </c>
      <c r="ET24" s="104" t="s">
        <v>99</v>
      </c>
      <c r="EU24" s="104" t="s">
        <v>99</v>
      </c>
      <c r="EV24" s="104" t="s">
        <v>99</v>
      </c>
      <c r="EW24" s="104" t="s">
        <v>99</v>
      </c>
      <c r="EX24" s="104" t="s">
        <v>99</v>
      </c>
      <c r="EY24" s="104" t="s">
        <v>99</v>
      </c>
      <c r="EZ24" s="104" t="s">
        <v>99</v>
      </c>
      <c r="FA24" s="104" t="s">
        <v>99</v>
      </c>
      <c r="FB24" s="107">
        <f t="shared" si="12"/>
        <v>0</v>
      </c>
      <c r="FC24" s="10">
        <f t="shared" si="12"/>
        <v>8</v>
      </c>
      <c r="FD24" s="10">
        <f t="shared" si="12"/>
        <v>8</v>
      </c>
      <c r="FE24" s="10">
        <f t="shared" si="12"/>
        <v>8</v>
      </c>
      <c r="FF24" s="10">
        <f t="shared" si="12"/>
        <v>8</v>
      </c>
      <c r="FG24" s="10">
        <f t="shared" si="12"/>
        <v>8</v>
      </c>
      <c r="FH24" s="10">
        <f t="shared" si="12"/>
        <v>8</v>
      </c>
      <c r="FI24" s="10">
        <f t="shared" si="12"/>
        <v>8</v>
      </c>
      <c r="FJ24" s="10">
        <f t="shared" si="12"/>
        <v>8</v>
      </c>
      <c r="FK24" s="10">
        <f t="shared" si="12"/>
        <v>8</v>
      </c>
      <c r="FL24" s="114">
        <f t="shared" si="12"/>
        <v>0</v>
      </c>
      <c r="FM24" s="114">
        <f t="shared" si="12"/>
        <v>0</v>
      </c>
      <c r="FN24" s="132">
        <f t="shared" si="12"/>
        <v>0</v>
      </c>
      <c r="FO24" s="132">
        <f t="shared" si="12"/>
        <v>0</v>
      </c>
      <c r="FP24" s="140">
        <f t="shared" si="12"/>
        <v>0</v>
      </c>
      <c r="FQ24" s="140">
        <f t="shared" si="12"/>
        <v>0</v>
      </c>
      <c r="FR24" s="140">
        <f t="shared" si="12"/>
        <v>0</v>
      </c>
      <c r="FS24" s="140">
        <f t="shared" si="12"/>
        <v>0</v>
      </c>
      <c r="FT24" s="104" t="s">
        <v>99</v>
      </c>
      <c r="FU24" s="104" t="s">
        <v>99</v>
      </c>
      <c r="FV24" s="107">
        <f t="shared" si="12"/>
        <v>0</v>
      </c>
      <c r="FW24" s="153"/>
      <c r="FX24" s="153"/>
      <c r="FY24" s="153"/>
      <c r="FZ24" s="153"/>
      <c r="GA24" s="153"/>
      <c r="GB24" s="153"/>
      <c r="GC24" s="10">
        <f>SUM(GC25:GC30)</f>
        <v>456</v>
      </c>
    </row>
    <row r="25" spans="1:185" ht="21" customHeight="1" thickBot="1">
      <c r="A25" s="64" t="s">
        <v>103</v>
      </c>
      <c r="B25" s="65" t="s">
        <v>53</v>
      </c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7"/>
      <c r="P25" s="8"/>
      <c r="Q25" s="8"/>
      <c r="R25" s="8"/>
      <c r="S25" s="8"/>
      <c r="T25" s="104" t="s">
        <v>99</v>
      </c>
      <c r="U25" s="104" t="s">
        <v>99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06"/>
      <c r="AS25" s="106"/>
      <c r="AT25" s="104" t="s">
        <v>99</v>
      </c>
      <c r="AU25" s="104" t="s">
        <v>99</v>
      </c>
      <c r="AV25" s="104" t="s">
        <v>99</v>
      </c>
      <c r="AW25" s="104" t="s">
        <v>99</v>
      </c>
      <c r="AX25" s="104" t="s">
        <v>99</v>
      </c>
      <c r="AY25" s="104" t="s">
        <v>99</v>
      </c>
      <c r="AZ25" s="104" t="s">
        <v>99</v>
      </c>
      <c r="BA25" s="104" t="s">
        <v>99</v>
      </c>
      <c r="BB25" s="104" t="s">
        <v>99</v>
      </c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109"/>
      <c r="BT25" s="104" t="s">
        <v>99</v>
      </c>
      <c r="BU25" s="104" t="s">
        <v>99</v>
      </c>
      <c r="BV25" s="7">
        <v>2</v>
      </c>
      <c r="BW25" s="7">
        <v>2</v>
      </c>
      <c r="BX25" s="7">
        <v>2</v>
      </c>
      <c r="BY25" s="7">
        <v>2</v>
      </c>
      <c r="BZ25" s="7">
        <v>2</v>
      </c>
      <c r="CA25" s="7">
        <v>2</v>
      </c>
      <c r="CB25" s="7">
        <v>2</v>
      </c>
      <c r="CC25" s="7">
        <v>2</v>
      </c>
      <c r="CD25" s="7">
        <v>2</v>
      </c>
      <c r="CE25" s="7">
        <v>2</v>
      </c>
      <c r="CF25" s="7">
        <v>2</v>
      </c>
      <c r="CG25" s="7">
        <v>2</v>
      </c>
      <c r="CH25" s="7">
        <v>2</v>
      </c>
      <c r="CI25" s="7">
        <v>2</v>
      </c>
      <c r="CJ25" s="62">
        <v>2</v>
      </c>
      <c r="CK25" s="62">
        <v>2</v>
      </c>
      <c r="CL25" s="62">
        <v>2</v>
      </c>
      <c r="CM25" s="62">
        <v>2</v>
      </c>
      <c r="CN25" s="62">
        <v>2</v>
      </c>
      <c r="CO25" s="62">
        <v>2</v>
      </c>
      <c r="CP25" s="62">
        <v>2</v>
      </c>
      <c r="CQ25" s="115"/>
      <c r="CR25" s="115"/>
      <c r="CS25" s="109"/>
      <c r="CT25" s="104" t="s">
        <v>99</v>
      </c>
      <c r="CU25" s="104" t="s">
        <v>99</v>
      </c>
      <c r="CV25" s="104" t="s">
        <v>99</v>
      </c>
      <c r="CW25" s="104" t="s">
        <v>99</v>
      </c>
      <c r="CX25" s="104" t="s">
        <v>99</v>
      </c>
      <c r="CY25" s="104" t="s">
        <v>99</v>
      </c>
      <c r="CZ25" s="104" t="s">
        <v>99</v>
      </c>
      <c r="DA25" s="104" t="s">
        <v>99</v>
      </c>
      <c r="DB25" s="104" t="s">
        <v>99</v>
      </c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115"/>
      <c r="DR25" s="115"/>
      <c r="DS25" s="109"/>
      <c r="DT25" s="104" t="s">
        <v>99</v>
      </c>
      <c r="DU25" s="104" t="s">
        <v>99</v>
      </c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62"/>
      <c r="EI25" s="62"/>
      <c r="EJ25" s="62"/>
      <c r="EK25" s="62"/>
      <c r="EL25" s="115"/>
      <c r="EM25" s="115"/>
      <c r="EN25" s="133"/>
      <c r="EO25" s="133"/>
      <c r="EP25" s="133"/>
      <c r="EQ25" s="133"/>
      <c r="ER25" s="133"/>
      <c r="ES25" s="133"/>
      <c r="ET25" s="104" t="s">
        <v>99</v>
      </c>
      <c r="EU25" s="104" t="s">
        <v>99</v>
      </c>
      <c r="EV25" s="104" t="s">
        <v>99</v>
      </c>
      <c r="EW25" s="104" t="s">
        <v>99</v>
      </c>
      <c r="EX25" s="104" t="s">
        <v>99</v>
      </c>
      <c r="EY25" s="104" t="s">
        <v>99</v>
      </c>
      <c r="EZ25" s="104" t="s">
        <v>99</v>
      </c>
      <c r="FA25" s="104" t="s">
        <v>99</v>
      </c>
      <c r="FB25" s="108"/>
      <c r="FC25" s="7"/>
      <c r="FD25" s="7"/>
      <c r="FE25" s="7"/>
      <c r="FF25" s="7"/>
      <c r="FG25" s="7"/>
      <c r="FH25" s="7"/>
      <c r="FI25" s="7"/>
      <c r="FJ25" s="7"/>
      <c r="FK25" s="62"/>
      <c r="FL25" s="115"/>
      <c r="FM25" s="148"/>
      <c r="FN25" s="133"/>
      <c r="FO25" s="133"/>
      <c r="FP25" s="141"/>
      <c r="FQ25" s="141"/>
      <c r="FR25" s="141"/>
      <c r="FS25" s="141"/>
      <c r="FT25" s="104" t="s">
        <v>99</v>
      </c>
      <c r="FU25" s="104" t="s">
        <v>99</v>
      </c>
      <c r="FV25" s="109"/>
      <c r="FW25" s="153"/>
      <c r="FX25" s="153"/>
      <c r="FY25" s="153"/>
      <c r="FZ25" s="153"/>
      <c r="GA25" s="153"/>
      <c r="GB25" s="153"/>
      <c r="GC25" s="10">
        <f t="shared" si="9"/>
        <v>42</v>
      </c>
    </row>
    <row r="26" spans="1:185" ht="52.5" customHeight="1" thickBot="1">
      <c r="A26" s="64" t="s">
        <v>104</v>
      </c>
      <c r="B26" s="65" t="s">
        <v>105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4" t="s">
        <v>99</v>
      </c>
      <c r="U26" s="104" t="s">
        <v>99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106"/>
      <c r="AS26" s="106"/>
      <c r="AT26" s="104" t="s">
        <v>99</v>
      </c>
      <c r="AU26" s="104" t="s">
        <v>99</v>
      </c>
      <c r="AV26" s="104" t="s">
        <v>99</v>
      </c>
      <c r="AW26" s="104" t="s">
        <v>99</v>
      </c>
      <c r="AX26" s="104" t="s">
        <v>99</v>
      </c>
      <c r="AY26" s="104" t="s">
        <v>99</v>
      </c>
      <c r="AZ26" s="104" t="s">
        <v>99</v>
      </c>
      <c r="BA26" s="104" t="s">
        <v>99</v>
      </c>
      <c r="BB26" s="104" t="s">
        <v>99</v>
      </c>
      <c r="BC26" s="7">
        <v>2</v>
      </c>
      <c r="BD26" s="7">
        <v>2</v>
      </c>
      <c r="BE26" s="7">
        <v>2</v>
      </c>
      <c r="BF26" s="7">
        <v>2</v>
      </c>
      <c r="BG26" s="7">
        <v>2</v>
      </c>
      <c r="BH26" s="7">
        <v>2</v>
      </c>
      <c r="BI26" s="7">
        <v>2</v>
      </c>
      <c r="BJ26" s="7">
        <v>2</v>
      </c>
      <c r="BK26" s="7">
        <v>2</v>
      </c>
      <c r="BL26" s="7">
        <v>2</v>
      </c>
      <c r="BM26" s="7">
        <v>2</v>
      </c>
      <c r="BN26" s="7">
        <v>2</v>
      </c>
      <c r="BO26" s="7">
        <v>2</v>
      </c>
      <c r="BP26" s="7">
        <v>2</v>
      </c>
      <c r="BQ26" s="7">
        <v>2</v>
      </c>
      <c r="BR26" s="7">
        <v>2</v>
      </c>
      <c r="BS26" s="109"/>
      <c r="BT26" s="104" t="s">
        <v>99</v>
      </c>
      <c r="BU26" s="104" t="s">
        <v>99</v>
      </c>
      <c r="BV26" s="7">
        <v>2</v>
      </c>
      <c r="BW26" s="7">
        <v>2</v>
      </c>
      <c r="BX26" s="7">
        <v>2</v>
      </c>
      <c r="BY26" s="7">
        <v>2</v>
      </c>
      <c r="BZ26" s="7">
        <v>2</v>
      </c>
      <c r="CA26" s="7">
        <v>2</v>
      </c>
      <c r="CB26" s="7">
        <v>2</v>
      </c>
      <c r="CC26" s="7">
        <v>2</v>
      </c>
      <c r="CD26" s="7">
        <v>2</v>
      </c>
      <c r="CE26" s="7">
        <v>2</v>
      </c>
      <c r="CF26" s="7">
        <v>2</v>
      </c>
      <c r="CG26" s="7">
        <v>2</v>
      </c>
      <c r="CH26" s="7">
        <v>2</v>
      </c>
      <c r="CI26" s="7">
        <v>2</v>
      </c>
      <c r="CJ26" s="62">
        <v>2</v>
      </c>
      <c r="CK26" s="62">
        <v>2</v>
      </c>
      <c r="CL26" s="62">
        <v>2</v>
      </c>
      <c r="CM26" s="62">
        <v>2</v>
      </c>
      <c r="CN26" s="62">
        <v>2</v>
      </c>
      <c r="CO26" s="62">
        <v>2</v>
      </c>
      <c r="CP26" s="62">
        <v>2</v>
      </c>
      <c r="CQ26" s="115"/>
      <c r="CR26" s="115"/>
      <c r="CS26" s="109"/>
      <c r="CT26" s="104" t="s">
        <v>99</v>
      </c>
      <c r="CU26" s="104" t="s">
        <v>99</v>
      </c>
      <c r="CV26" s="104" t="s">
        <v>99</v>
      </c>
      <c r="CW26" s="104" t="s">
        <v>99</v>
      </c>
      <c r="CX26" s="104" t="s">
        <v>99</v>
      </c>
      <c r="CY26" s="104" t="s">
        <v>99</v>
      </c>
      <c r="CZ26" s="104" t="s">
        <v>99</v>
      </c>
      <c r="DA26" s="104" t="s">
        <v>99</v>
      </c>
      <c r="DB26" s="104" t="s">
        <v>99</v>
      </c>
      <c r="DC26" s="7">
        <v>2</v>
      </c>
      <c r="DD26" s="7">
        <v>2</v>
      </c>
      <c r="DE26" s="7">
        <v>2</v>
      </c>
      <c r="DF26" s="7">
        <v>2</v>
      </c>
      <c r="DG26" s="7">
        <v>2</v>
      </c>
      <c r="DH26" s="7">
        <v>2</v>
      </c>
      <c r="DI26" s="7">
        <v>2</v>
      </c>
      <c r="DJ26" s="7">
        <v>2</v>
      </c>
      <c r="DK26" s="7">
        <v>2</v>
      </c>
      <c r="DL26" s="7">
        <v>2</v>
      </c>
      <c r="DM26" s="7">
        <v>2</v>
      </c>
      <c r="DN26" s="7">
        <v>2</v>
      </c>
      <c r="DO26" s="7">
        <v>2</v>
      </c>
      <c r="DP26" s="7">
        <v>2</v>
      </c>
      <c r="DQ26" s="115"/>
      <c r="DR26" s="115"/>
      <c r="DS26" s="109"/>
      <c r="DT26" s="104" t="s">
        <v>99</v>
      </c>
      <c r="DU26" s="104" t="s">
        <v>99</v>
      </c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62"/>
      <c r="EL26" s="115"/>
      <c r="EM26" s="115"/>
      <c r="EN26" s="133"/>
      <c r="EO26" s="133"/>
      <c r="EP26" s="133"/>
      <c r="EQ26" s="133"/>
      <c r="ER26" s="133"/>
      <c r="ES26" s="133"/>
      <c r="ET26" s="104" t="s">
        <v>99</v>
      </c>
      <c r="EU26" s="104" t="s">
        <v>99</v>
      </c>
      <c r="EV26" s="104" t="s">
        <v>99</v>
      </c>
      <c r="EW26" s="104" t="s">
        <v>99</v>
      </c>
      <c r="EX26" s="104" t="s">
        <v>99</v>
      </c>
      <c r="EY26" s="104" t="s">
        <v>99</v>
      </c>
      <c r="EZ26" s="104" t="s">
        <v>99</v>
      </c>
      <c r="FA26" s="104" t="s">
        <v>99</v>
      </c>
      <c r="FB26" s="108"/>
      <c r="FC26" s="7"/>
      <c r="FD26" s="7"/>
      <c r="FE26" s="7"/>
      <c r="FF26" s="7"/>
      <c r="FG26" s="7"/>
      <c r="FH26" s="7"/>
      <c r="FI26" s="7"/>
      <c r="FJ26" s="7"/>
      <c r="FK26" s="62"/>
      <c r="FL26" s="115"/>
      <c r="FM26" s="148"/>
      <c r="FN26" s="133"/>
      <c r="FO26" s="133"/>
      <c r="FP26" s="141"/>
      <c r="FQ26" s="141"/>
      <c r="FR26" s="141"/>
      <c r="FS26" s="141"/>
      <c r="FT26" s="104" t="s">
        <v>99</v>
      </c>
      <c r="FU26" s="104" t="s">
        <v>99</v>
      </c>
      <c r="FV26" s="109"/>
      <c r="FW26" s="153"/>
      <c r="FX26" s="153"/>
      <c r="FY26" s="153"/>
      <c r="FZ26" s="153"/>
      <c r="GA26" s="153"/>
      <c r="GB26" s="153"/>
      <c r="GC26" s="10">
        <f t="shared" si="9"/>
        <v>102</v>
      </c>
    </row>
    <row r="27" spans="1:185" ht="47.25" customHeight="1" thickBot="1">
      <c r="A27" s="64" t="s">
        <v>106</v>
      </c>
      <c r="B27" s="65" t="s">
        <v>54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4" t="s">
        <v>99</v>
      </c>
      <c r="U27" s="104" t="s">
        <v>99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106"/>
      <c r="AS27" s="106"/>
      <c r="AT27" s="104" t="s">
        <v>99</v>
      </c>
      <c r="AU27" s="104" t="s">
        <v>99</v>
      </c>
      <c r="AV27" s="104" t="s">
        <v>99</v>
      </c>
      <c r="AW27" s="104" t="s">
        <v>99</v>
      </c>
      <c r="AX27" s="104" t="s">
        <v>99</v>
      </c>
      <c r="AY27" s="104" t="s">
        <v>99</v>
      </c>
      <c r="AZ27" s="104" t="s">
        <v>99</v>
      </c>
      <c r="BA27" s="104" t="s">
        <v>99</v>
      </c>
      <c r="BB27" s="104" t="s">
        <v>99</v>
      </c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109"/>
      <c r="BT27" s="104" t="s">
        <v>99</v>
      </c>
      <c r="BU27" s="104" t="s">
        <v>99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62"/>
      <c r="CK27" s="62"/>
      <c r="CL27" s="62"/>
      <c r="CM27" s="62"/>
      <c r="CN27" s="62"/>
      <c r="CO27" s="62"/>
      <c r="CP27" s="62"/>
      <c r="CQ27" s="115"/>
      <c r="CR27" s="115"/>
      <c r="CS27" s="109"/>
      <c r="CT27" s="104" t="s">
        <v>99</v>
      </c>
      <c r="CU27" s="104" t="s">
        <v>99</v>
      </c>
      <c r="CV27" s="104" t="s">
        <v>99</v>
      </c>
      <c r="CW27" s="104" t="s">
        <v>99</v>
      </c>
      <c r="CX27" s="104" t="s">
        <v>99</v>
      </c>
      <c r="CY27" s="104" t="s">
        <v>99</v>
      </c>
      <c r="CZ27" s="104" t="s">
        <v>99</v>
      </c>
      <c r="DA27" s="104" t="s">
        <v>99</v>
      </c>
      <c r="DB27" s="104" t="s">
        <v>99</v>
      </c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115"/>
      <c r="DR27" s="115"/>
      <c r="DS27" s="109"/>
      <c r="DT27" s="104" t="s">
        <v>99</v>
      </c>
      <c r="DU27" s="104" t="s">
        <v>99</v>
      </c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62"/>
      <c r="EI27" s="62"/>
      <c r="EJ27" s="62"/>
      <c r="EK27" s="62"/>
      <c r="EL27" s="115"/>
      <c r="EM27" s="115"/>
      <c r="EN27" s="133"/>
      <c r="EO27" s="133"/>
      <c r="EP27" s="133"/>
      <c r="EQ27" s="133"/>
      <c r="ER27" s="133"/>
      <c r="ES27" s="133"/>
      <c r="ET27" s="104" t="s">
        <v>99</v>
      </c>
      <c r="EU27" s="104" t="s">
        <v>99</v>
      </c>
      <c r="EV27" s="104" t="s">
        <v>99</v>
      </c>
      <c r="EW27" s="104" t="s">
        <v>99</v>
      </c>
      <c r="EX27" s="104" t="s">
        <v>99</v>
      </c>
      <c r="EY27" s="104" t="s">
        <v>99</v>
      </c>
      <c r="EZ27" s="104" t="s">
        <v>99</v>
      </c>
      <c r="FA27" s="104" t="s">
        <v>99</v>
      </c>
      <c r="FB27" s="108"/>
      <c r="FC27" s="7">
        <v>8</v>
      </c>
      <c r="FD27" s="7">
        <v>8</v>
      </c>
      <c r="FE27" s="7">
        <v>8</v>
      </c>
      <c r="FF27" s="7">
        <v>8</v>
      </c>
      <c r="FG27" s="7">
        <v>8</v>
      </c>
      <c r="FH27" s="7">
        <v>8</v>
      </c>
      <c r="FI27" s="7">
        <v>8</v>
      </c>
      <c r="FJ27" s="7">
        <v>8</v>
      </c>
      <c r="FK27" s="62">
        <v>8</v>
      </c>
      <c r="FL27" s="115"/>
      <c r="FM27" s="148"/>
      <c r="FN27" s="133"/>
      <c r="FO27" s="133"/>
      <c r="FP27" s="141"/>
      <c r="FQ27" s="141"/>
      <c r="FR27" s="141"/>
      <c r="FS27" s="141"/>
      <c r="FT27" s="104" t="s">
        <v>99</v>
      </c>
      <c r="FU27" s="104" t="s">
        <v>99</v>
      </c>
      <c r="FV27" s="109"/>
      <c r="FW27" s="153"/>
      <c r="FX27" s="153"/>
      <c r="FY27" s="153"/>
      <c r="FZ27" s="153"/>
      <c r="GA27" s="153"/>
      <c r="GB27" s="153"/>
      <c r="GC27" s="10">
        <f t="shared" si="9"/>
        <v>72</v>
      </c>
    </row>
    <row r="28" spans="1:185" ht="36" customHeight="1" thickBot="1">
      <c r="A28" s="64" t="s">
        <v>107</v>
      </c>
      <c r="B28" s="65" t="s">
        <v>108</v>
      </c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7"/>
      <c r="P28" s="8"/>
      <c r="Q28" s="8"/>
      <c r="R28" s="8"/>
      <c r="S28" s="8"/>
      <c r="T28" s="104" t="s">
        <v>99</v>
      </c>
      <c r="U28" s="104" t="s">
        <v>99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106"/>
      <c r="AS28" s="106"/>
      <c r="AT28" s="104" t="s">
        <v>99</v>
      </c>
      <c r="AU28" s="104" t="s">
        <v>99</v>
      </c>
      <c r="AV28" s="104" t="s">
        <v>99</v>
      </c>
      <c r="AW28" s="104" t="s">
        <v>99</v>
      </c>
      <c r="AX28" s="104" t="s">
        <v>99</v>
      </c>
      <c r="AY28" s="104" t="s">
        <v>99</v>
      </c>
      <c r="AZ28" s="104" t="s">
        <v>99</v>
      </c>
      <c r="BA28" s="104" t="s">
        <v>99</v>
      </c>
      <c r="BB28" s="104" t="s">
        <v>99</v>
      </c>
      <c r="BC28" s="7">
        <v>2</v>
      </c>
      <c r="BD28" s="7">
        <v>2</v>
      </c>
      <c r="BE28" s="7">
        <v>2</v>
      </c>
      <c r="BF28" s="7">
        <v>2</v>
      </c>
      <c r="BG28" s="7">
        <v>2</v>
      </c>
      <c r="BH28" s="7">
        <v>2</v>
      </c>
      <c r="BI28" s="7">
        <v>2</v>
      </c>
      <c r="BJ28" s="7">
        <v>2</v>
      </c>
      <c r="BK28" s="7">
        <v>2</v>
      </c>
      <c r="BL28" s="7">
        <v>2</v>
      </c>
      <c r="BM28" s="7">
        <v>2</v>
      </c>
      <c r="BN28" s="7">
        <v>2</v>
      </c>
      <c r="BO28" s="7">
        <v>2</v>
      </c>
      <c r="BP28" s="7">
        <v>2</v>
      </c>
      <c r="BQ28" s="7">
        <v>2</v>
      </c>
      <c r="BR28" s="7">
        <v>2</v>
      </c>
      <c r="BS28" s="109"/>
      <c r="BT28" s="104" t="s">
        <v>99</v>
      </c>
      <c r="BU28" s="104" t="s">
        <v>99</v>
      </c>
      <c r="BV28" s="7">
        <v>2</v>
      </c>
      <c r="BW28" s="7">
        <v>2</v>
      </c>
      <c r="BX28" s="7">
        <v>2</v>
      </c>
      <c r="BY28" s="7">
        <v>2</v>
      </c>
      <c r="BZ28" s="7">
        <v>2</v>
      </c>
      <c r="CA28" s="7">
        <v>2</v>
      </c>
      <c r="CB28" s="7">
        <v>2</v>
      </c>
      <c r="CC28" s="7">
        <v>2</v>
      </c>
      <c r="CD28" s="7">
        <v>2</v>
      </c>
      <c r="CE28" s="7">
        <v>2</v>
      </c>
      <c r="CF28" s="7">
        <v>2</v>
      </c>
      <c r="CG28" s="7">
        <v>2</v>
      </c>
      <c r="CH28" s="7">
        <v>2</v>
      </c>
      <c r="CI28" s="7">
        <v>2</v>
      </c>
      <c r="CJ28" s="62">
        <v>2</v>
      </c>
      <c r="CK28" s="62">
        <v>2</v>
      </c>
      <c r="CL28" s="62">
        <v>2</v>
      </c>
      <c r="CM28" s="62">
        <v>2</v>
      </c>
      <c r="CN28" s="62">
        <v>2</v>
      </c>
      <c r="CO28" s="62">
        <v>2</v>
      </c>
      <c r="CP28" s="62">
        <v>2</v>
      </c>
      <c r="CQ28" s="115"/>
      <c r="CR28" s="115"/>
      <c r="CS28" s="109"/>
      <c r="CT28" s="104" t="s">
        <v>99</v>
      </c>
      <c r="CU28" s="104" t="s">
        <v>99</v>
      </c>
      <c r="CV28" s="104" t="s">
        <v>99</v>
      </c>
      <c r="CW28" s="104" t="s">
        <v>99</v>
      </c>
      <c r="CX28" s="104" t="s">
        <v>99</v>
      </c>
      <c r="CY28" s="104" t="s">
        <v>99</v>
      </c>
      <c r="CZ28" s="104" t="s">
        <v>99</v>
      </c>
      <c r="DA28" s="104" t="s">
        <v>99</v>
      </c>
      <c r="DB28" s="104" t="s">
        <v>99</v>
      </c>
      <c r="DC28" s="7">
        <v>2</v>
      </c>
      <c r="DD28" s="7">
        <v>2</v>
      </c>
      <c r="DE28" s="7">
        <v>2</v>
      </c>
      <c r="DF28" s="7">
        <v>2</v>
      </c>
      <c r="DG28" s="7">
        <v>2</v>
      </c>
      <c r="DH28" s="7">
        <v>2</v>
      </c>
      <c r="DI28" s="7">
        <v>2</v>
      </c>
      <c r="DJ28" s="7">
        <v>2</v>
      </c>
      <c r="DK28" s="7">
        <v>2</v>
      </c>
      <c r="DL28" s="7">
        <v>2</v>
      </c>
      <c r="DM28" s="7">
        <v>2</v>
      </c>
      <c r="DN28" s="7">
        <v>2</v>
      </c>
      <c r="DO28" s="7">
        <v>2</v>
      </c>
      <c r="DP28" s="7">
        <v>2</v>
      </c>
      <c r="DQ28" s="115"/>
      <c r="DR28" s="115"/>
      <c r="DS28" s="109"/>
      <c r="DT28" s="104" t="s">
        <v>99</v>
      </c>
      <c r="DU28" s="104" t="s">
        <v>99</v>
      </c>
      <c r="DV28" s="7">
        <v>4</v>
      </c>
      <c r="DW28" s="7">
        <v>4</v>
      </c>
      <c r="DX28" s="7">
        <v>4</v>
      </c>
      <c r="DY28" s="7">
        <v>4</v>
      </c>
      <c r="DZ28" s="7">
        <v>4</v>
      </c>
      <c r="EA28" s="7">
        <v>4</v>
      </c>
      <c r="EB28" s="7">
        <v>4</v>
      </c>
      <c r="EC28" s="7">
        <v>4</v>
      </c>
      <c r="ED28" s="7">
        <v>4</v>
      </c>
      <c r="EE28" s="7">
        <v>4</v>
      </c>
      <c r="EF28" s="7">
        <v>4</v>
      </c>
      <c r="EG28" s="7">
        <v>4</v>
      </c>
      <c r="EH28" s="7">
        <v>4</v>
      </c>
      <c r="EI28" s="7">
        <v>4</v>
      </c>
      <c r="EJ28" s="7">
        <v>4</v>
      </c>
      <c r="EK28" s="7">
        <v>4</v>
      </c>
      <c r="EL28" s="115"/>
      <c r="EM28" s="115"/>
      <c r="EN28" s="133"/>
      <c r="EO28" s="133"/>
      <c r="EP28" s="133"/>
      <c r="EQ28" s="133"/>
      <c r="ER28" s="133"/>
      <c r="ES28" s="133"/>
      <c r="ET28" s="104" t="s">
        <v>99</v>
      </c>
      <c r="EU28" s="104" t="s">
        <v>99</v>
      </c>
      <c r="EV28" s="104" t="s">
        <v>99</v>
      </c>
      <c r="EW28" s="104" t="s">
        <v>99</v>
      </c>
      <c r="EX28" s="104" t="s">
        <v>99</v>
      </c>
      <c r="EY28" s="104" t="s">
        <v>99</v>
      </c>
      <c r="EZ28" s="104" t="s">
        <v>99</v>
      </c>
      <c r="FA28" s="104" t="s">
        <v>99</v>
      </c>
      <c r="FB28" s="108"/>
      <c r="FC28" s="7"/>
      <c r="FD28" s="7"/>
      <c r="FE28" s="7"/>
      <c r="FF28" s="7"/>
      <c r="FG28" s="7"/>
      <c r="FH28" s="7"/>
      <c r="FI28" s="7"/>
      <c r="FJ28" s="7"/>
      <c r="FK28" s="62"/>
      <c r="FL28" s="115"/>
      <c r="FM28" s="148"/>
      <c r="FN28" s="133"/>
      <c r="FO28" s="133"/>
      <c r="FP28" s="141"/>
      <c r="FQ28" s="141"/>
      <c r="FR28" s="141"/>
      <c r="FS28" s="141"/>
      <c r="FT28" s="104" t="s">
        <v>99</v>
      </c>
      <c r="FU28" s="104" t="s">
        <v>99</v>
      </c>
      <c r="FV28" s="109"/>
      <c r="FW28" s="153"/>
      <c r="FX28" s="153"/>
      <c r="FY28" s="153"/>
      <c r="FZ28" s="153"/>
      <c r="GA28" s="153"/>
      <c r="GB28" s="153"/>
      <c r="GC28" s="10">
        <f t="shared" si="9"/>
        <v>166</v>
      </c>
    </row>
    <row r="29" spans="1:185" ht="48" customHeight="1" thickBot="1">
      <c r="A29" s="64" t="s">
        <v>109</v>
      </c>
      <c r="B29" s="65" t="s">
        <v>110</v>
      </c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7"/>
      <c r="P29" s="8"/>
      <c r="Q29" s="8"/>
      <c r="R29" s="8"/>
      <c r="S29" s="8"/>
      <c r="T29" s="104" t="s">
        <v>99</v>
      </c>
      <c r="U29" s="104" t="s">
        <v>99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106"/>
      <c r="AS29" s="106"/>
      <c r="AT29" s="104" t="s">
        <v>99</v>
      </c>
      <c r="AU29" s="104" t="s">
        <v>99</v>
      </c>
      <c r="AV29" s="104" t="s">
        <v>99</v>
      </c>
      <c r="AW29" s="104" t="s">
        <v>99</v>
      </c>
      <c r="AX29" s="104" t="s">
        <v>99</v>
      </c>
      <c r="AY29" s="104" t="s">
        <v>99</v>
      </c>
      <c r="AZ29" s="104" t="s">
        <v>99</v>
      </c>
      <c r="BA29" s="104" t="s">
        <v>99</v>
      </c>
      <c r="BB29" s="104" t="s">
        <v>99</v>
      </c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109"/>
      <c r="BT29" s="104" t="s">
        <v>99</v>
      </c>
      <c r="BU29" s="104" t="s">
        <v>99</v>
      </c>
      <c r="BV29" s="7">
        <v>2</v>
      </c>
      <c r="BW29" s="7">
        <v>2</v>
      </c>
      <c r="BX29" s="7">
        <v>2</v>
      </c>
      <c r="BY29" s="7">
        <v>2</v>
      </c>
      <c r="BZ29" s="7">
        <v>2</v>
      </c>
      <c r="CA29" s="7">
        <v>2</v>
      </c>
      <c r="CB29" s="7">
        <v>2</v>
      </c>
      <c r="CC29" s="7">
        <v>2</v>
      </c>
      <c r="CD29" s="7">
        <v>2</v>
      </c>
      <c r="CE29" s="7">
        <v>2</v>
      </c>
      <c r="CF29" s="7">
        <v>2</v>
      </c>
      <c r="CG29" s="7">
        <v>2</v>
      </c>
      <c r="CH29" s="7">
        <v>2</v>
      </c>
      <c r="CI29" s="7">
        <v>2</v>
      </c>
      <c r="CJ29" s="62">
        <v>2</v>
      </c>
      <c r="CK29" s="62">
        <v>2</v>
      </c>
      <c r="CL29" s="62">
        <v>2</v>
      </c>
      <c r="CM29" s="62">
        <v>2</v>
      </c>
      <c r="CN29" s="62">
        <v>2</v>
      </c>
      <c r="CO29" s="62">
        <v>2</v>
      </c>
      <c r="CP29" s="62">
        <v>2</v>
      </c>
      <c r="CQ29" s="115"/>
      <c r="CR29" s="115"/>
      <c r="CS29" s="109"/>
      <c r="CT29" s="104" t="s">
        <v>99</v>
      </c>
      <c r="CU29" s="104" t="s">
        <v>99</v>
      </c>
      <c r="CV29" s="104" t="s">
        <v>99</v>
      </c>
      <c r="CW29" s="104" t="s">
        <v>99</v>
      </c>
      <c r="CX29" s="104" t="s">
        <v>99</v>
      </c>
      <c r="CY29" s="104" t="s">
        <v>99</v>
      </c>
      <c r="CZ29" s="104" t="s">
        <v>99</v>
      </c>
      <c r="DA29" s="104" t="s">
        <v>99</v>
      </c>
      <c r="DB29" s="104" t="s">
        <v>99</v>
      </c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115"/>
      <c r="DR29" s="115"/>
      <c r="DS29" s="109"/>
      <c r="DT29" s="104" t="s">
        <v>99</v>
      </c>
      <c r="DU29" s="104" t="s">
        <v>99</v>
      </c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62"/>
      <c r="EI29" s="62"/>
      <c r="EJ29" s="62"/>
      <c r="EK29" s="62"/>
      <c r="EL29" s="115"/>
      <c r="EM29" s="115"/>
      <c r="EN29" s="133"/>
      <c r="EO29" s="133"/>
      <c r="EP29" s="133"/>
      <c r="EQ29" s="133"/>
      <c r="ER29" s="133"/>
      <c r="ES29" s="133"/>
      <c r="ET29" s="104" t="s">
        <v>99</v>
      </c>
      <c r="EU29" s="104" t="s">
        <v>99</v>
      </c>
      <c r="EV29" s="104" t="s">
        <v>99</v>
      </c>
      <c r="EW29" s="104" t="s">
        <v>99</v>
      </c>
      <c r="EX29" s="104" t="s">
        <v>99</v>
      </c>
      <c r="EY29" s="104" t="s">
        <v>99</v>
      </c>
      <c r="EZ29" s="104" t="s">
        <v>99</v>
      </c>
      <c r="FA29" s="104" t="s">
        <v>99</v>
      </c>
      <c r="FB29" s="108"/>
      <c r="FC29" s="7"/>
      <c r="FD29" s="7"/>
      <c r="FE29" s="7"/>
      <c r="FF29" s="7"/>
      <c r="FG29" s="7"/>
      <c r="FH29" s="7"/>
      <c r="FI29" s="7"/>
      <c r="FJ29" s="7"/>
      <c r="FK29" s="62"/>
      <c r="FL29" s="115"/>
      <c r="FM29" s="148"/>
      <c r="FN29" s="133"/>
      <c r="FO29" s="133"/>
      <c r="FP29" s="141"/>
      <c r="FQ29" s="141"/>
      <c r="FR29" s="141"/>
      <c r="FS29" s="141"/>
      <c r="FT29" s="104" t="s">
        <v>99</v>
      </c>
      <c r="FU29" s="104" t="s">
        <v>99</v>
      </c>
      <c r="FV29" s="109"/>
      <c r="FW29" s="153"/>
      <c r="FX29" s="153"/>
      <c r="FY29" s="153"/>
      <c r="FZ29" s="153"/>
      <c r="GA29" s="153"/>
      <c r="GB29" s="153"/>
      <c r="GC29" s="10">
        <f t="shared" si="9"/>
        <v>42</v>
      </c>
    </row>
    <row r="30" spans="1:185" ht="45" customHeight="1" thickBot="1">
      <c r="A30" s="64" t="s">
        <v>111</v>
      </c>
      <c r="B30" s="65" t="s">
        <v>98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04" t="s">
        <v>99</v>
      </c>
      <c r="U30" s="104" t="s">
        <v>99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06"/>
      <c r="AS30" s="106"/>
      <c r="AT30" s="104" t="s">
        <v>99</v>
      </c>
      <c r="AU30" s="104" t="s">
        <v>99</v>
      </c>
      <c r="AV30" s="104" t="s">
        <v>99</v>
      </c>
      <c r="AW30" s="104" t="s">
        <v>99</v>
      </c>
      <c r="AX30" s="104" t="s">
        <v>99</v>
      </c>
      <c r="AY30" s="104" t="s">
        <v>99</v>
      </c>
      <c r="AZ30" s="104" t="s">
        <v>99</v>
      </c>
      <c r="BA30" s="104" t="s">
        <v>99</v>
      </c>
      <c r="BB30" s="104" t="s">
        <v>99</v>
      </c>
      <c r="BC30" s="7">
        <v>2</v>
      </c>
      <c r="BD30" s="7">
        <v>2</v>
      </c>
      <c r="BE30" s="7">
        <v>2</v>
      </c>
      <c r="BF30" s="7">
        <v>2</v>
      </c>
      <c r="BG30" s="7">
        <v>2</v>
      </c>
      <c r="BH30" s="7">
        <v>2</v>
      </c>
      <c r="BI30" s="7">
        <v>2</v>
      </c>
      <c r="BJ30" s="7">
        <v>2</v>
      </c>
      <c r="BK30" s="7">
        <v>2</v>
      </c>
      <c r="BL30" s="7">
        <v>2</v>
      </c>
      <c r="BM30" s="7">
        <v>2</v>
      </c>
      <c r="BN30" s="7">
        <v>2</v>
      </c>
      <c r="BO30" s="7">
        <v>2</v>
      </c>
      <c r="BP30" s="7">
        <v>2</v>
      </c>
      <c r="BQ30" s="7">
        <v>2</v>
      </c>
      <c r="BR30" s="7">
        <v>2</v>
      </c>
      <c r="BS30" s="109"/>
      <c r="BT30" s="104" t="s">
        <v>99</v>
      </c>
      <c r="BU30" s="104" t="s">
        <v>99</v>
      </c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62"/>
      <c r="CK30" s="62"/>
      <c r="CL30" s="62"/>
      <c r="CM30" s="62"/>
      <c r="CN30" s="62"/>
      <c r="CO30" s="62"/>
      <c r="CP30" s="62"/>
      <c r="CQ30" s="115"/>
      <c r="CR30" s="115"/>
      <c r="CS30" s="109"/>
      <c r="CT30" s="104" t="s">
        <v>99</v>
      </c>
      <c r="CU30" s="104" t="s">
        <v>99</v>
      </c>
      <c r="CV30" s="104" t="s">
        <v>99</v>
      </c>
      <c r="CW30" s="104" t="s">
        <v>99</v>
      </c>
      <c r="CX30" s="104" t="s">
        <v>99</v>
      </c>
      <c r="CY30" s="104" t="s">
        <v>99</v>
      </c>
      <c r="CZ30" s="104" t="s">
        <v>99</v>
      </c>
      <c r="DA30" s="104" t="s">
        <v>99</v>
      </c>
      <c r="DB30" s="104" t="s">
        <v>99</v>
      </c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115"/>
      <c r="DR30" s="115"/>
      <c r="DS30" s="109"/>
      <c r="DT30" s="104" t="s">
        <v>99</v>
      </c>
      <c r="DU30" s="104" t="s">
        <v>99</v>
      </c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62"/>
      <c r="EI30" s="62"/>
      <c r="EJ30" s="62"/>
      <c r="EK30" s="62"/>
      <c r="EL30" s="115"/>
      <c r="EM30" s="115"/>
      <c r="EN30" s="133"/>
      <c r="EO30" s="133"/>
      <c r="EP30" s="133"/>
      <c r="EQ30" s="133"/>
      <c r="ER30" s="133"/>
      <c r="ES30" s="133"/>
      <c r="ET30" s="104" t="s">
        <v>99</v>
      </c>
      <c r="EU30" s="104" t="s">
        <v>99</v>
      </c>
      <c r="EV30" s="104" t="s">
        <v>99</v>
      </c>
      <c r="EW30" s="104" t="s">
        <v>99</v>
      </c>
      <c r="EX30" s="104" t="s">
        <v>99</v>
      </c>
      <c r="EY30" s="104" t="s">
        <v>99</v>
      </c>
      <c r="EZ30" s="104" t="s">
        <v>99</v>
      </c>
      <c r="FA30" s="104" t="s">
        <v>99</v>
      </c>
      <c r="FB30" s="108"/>
      <c r="FC30" s="7"/>
      <c r="FD30" s="7"/>
      <c r="FE30" s="7"/>
      <c r="FF30" s="7"/>
      <c r="FG30" s="7"/>
      <c r="FH30" s="7"/>
      <c r="FI30" s="7"/>
      <c r="FJ30" s="7"/>
      <c r="FK30" s="62"/>
      <c r="FL30" s="115"/>
      <c r="FM30" s="148"/>
      <c r="FN30" s="133"/>
      <c r="FO30" s="133"/>
      <c r="FP30" s="141"/>
      <c r="FQ30" s="141"/>
      <c r="FR30" s="141"/>
      <c r="FS30" s="141"/>
      <c r="FT30" s="104" t="s">
        <v>99</v>
      </c>
      <c r="FU30" s="104" t="s">
        <v>99</v>
      </c>
      <c r="FV30" s="109"/>
      <c r="FW30" s="153"/>
      <c r="FX30" s="153"/>
      <c r="FY30" s="153"/>
      <c r="FZ30" s="153"/>
      <c r="GA30" s="153"/>
      <c r="GB30" s="153"/>
      <c r="GC30" s="10">
        <f t="shared" si="9"/>
        <v>32</v>
      </c>
    </row>
    <row r="31" spans="1:185" ht="45" customHeight="1" thickBot="1">
      <c r="A31" s="162" t="s">
        <v>30</v>
      </c>
      <c r="B31" s="163" t="s">
        <v>31</v>
      </c>
      <c r="C31" s="161">
        <f t="shared" ref="C31:S31" si="13">C32+C42+C49+C54+C59+C64</f>
        <v>0</v>
      </c>
      <c r="D31" s="161">
        <f t="shared" si="13"/>
        <v>0</v>
      </c>
      <c r="E31" s="161">
        <f t="shared" si="13"/>
        <v>0</v>
      </c>
      <c r="F31" s="161">
        <f t="shared" si="13"/>
        <v>0</v>
      </c>
      <c r="G31" s="161">
        <f t="shared" si="13"/>
        <v>0</v>
      </c>
      <c r="H31" s="161">
        <f t="shared" si="13"/>
        <v>0</v>
      </c>
      <c r="I31" s="161">
        <f t="shared" si="13"/>
        <v>0</v>
      </c>
      <c r="J31" s="161">
        <f t="shared" si="13"/>
        <v>0</v>
      </c>
      <c r="K31" s="161">
        <f t="shared" si="13"/>
        <v>0</v>
      </c>
      <c r="L31" s="161">
        <f t="shared" si="13"/>
        <v>0</v>
      </c>
      <c r="M31" s="161">
        <f t="shared" si="13"/>
        <v>0</v>
      </c>
      <c r="N31" s="161">
        <f t="shared" si="13"/>
        <v>0</v>
      </c>
      <c r="O31" s="161">
        <f t="shared" si="13"/>
        <v>0</v>
      </c>
      <c r="P31" s="161">
        <f t="shared" si="13"/>
        <v>0</v>
      </c>
      <c r="Q31" s="161">
        <f t="shared" si="13"/>
        <v>0</v>
      </c>
      <c r="R31" s="161">
        <f t="shared" si="13"/>
        <v>0</v>
      </c>
      <c r="S31" s="161">
        <f t="shared" si="13"/>
        <v>0</v>
      </c>
      <c r="T31" s="104" t="s">
        <v>99</v>
      </c>
      <c r="U31" s="104" t="s">
        <v>99</v>
      </c>
      <c r="V31" s="161">
        <f t="shared" ref="V31:AS31" si="14">V32+V42+V49+V54+V59+V64</f>
        <v>2</v>
      </c>
      <c r="W31" s="161">
        <f t="shared" si="14"/>
        <v>2</v>
      </c>
      <c r="X31" s="161">
        <f t="shared" si="14"/>
        <v>2</v>
      </c>
      <c r="Y31" s="161">
        <f t="shared" si="14"/>
        <v>2</v>
      </c>
      <c r="Z31" s="161">
        <f t="shared" si="14"/>
        <v>2</v>
      </c>
      <c r="AA31" s="161">
        <f t="shared" si="14"/>
        <v>2</v>
      </c>
      <c r="AB31" s="161">
        <f t="shared" si="14"/>
        <v>2</v>
      </c>
      <c r="AC31" s="161">
        <f t="shared" si="14"/>
        <v>2</v>
      </c>
      <c r="AD31" s="161">
        <f t="shared" si="14"/>
        <v>2</v>
      </c>
      <c r="AE31" s="161">
        <f t="shared" si="14"/>
        <v>2</v>
      </c>
      <c r="AF31" s="161">
        <f t="shared" si="14"/>
        <v>2</v>
      </c>
      <c r="AG31" s="161">
        <f t="shared" si="14"/>
        <v>2</v>
      </c>
      <c r="AH31" s="161">
        <f t="shared" si="14"/>
        <v>2</v>
      </c>
      <c r="AI31" s="161">
        <f t="shared" si="14"/>
        <v>2</v>
      </c>
      <c r="AJ31" s="161">
        <f t="shared" si="14"/>
        <v>2</v>
      </c>
      <c r="AK31" s="161">
        <f t="shared" si="14"/>
        <v>2</v>
      </c>
      <c r="AL31" s="161">
        <f t="shared" si="14"/>
        <v>2</v>
      </c>
      <c r="AM31" s="161">
        <f t="shared" si="14"/>
        <v>2</v>
      </c>
      <c r="AN31" s="161">
        <f t="shared" si="14"/>
        <v>2</v>
      </c>
      <c r="AO31" s="161">
        <f t="shared" si="14"/>
        <v>2</v>
      </c>
      <c r="AP31" s="161">
        <f t="shared" si="14"/>
        <v>2</v>
      </c>
      <c r="AQ31" s="161">
        <f t="shared" si="14"/>
        <v>2</v>
      </c>
      <c r="AR31" s="109">
        <f t="shared" si="14"/>
        <v>0</v>
      </c>
      <c r="AS31" s="109">
        <f t="shared" si="14"/>
        <v>0</v>
      </c>
      <c r="AT31" s="104" t="s">
        <v>99</v>
      </c>
      <c r="AU31" s="104" t="s">
        <v>99</v>
      </c>
      <c r="AV31" s="104" t="s">
        <v>99</v>
      </c>
      <c r="AW31" s="104" t="s">
        <v>99</v>
      </c>
      <c r="AX31" s="104" t="s">
        <v>99</v>
      </c>
      <c r="AY31" s="104" t="s">
        <v>99</v>
      </c>
      <c r="AZ31" s="104" t="s">
        <v>99</v>
      </c>
      <c r="BA31" s="104" t="s">
        <v>99</v>
      </c>
      <c r="BB31" s="104" t="s">
        <v>99</v>
      </c>
      <c r="BC31" s="161">
        <f>BC32+BC42+BC49+BC54+BC59+BC64</f>
        <v>16</v>
      </c>
      <c r="BD31" s="161">
        <f t="shared" ref="BD31:BR31" si="15">BD32+BD42+BD49+BD54+BD59+BD64</f>
        <v>16</v>
      </c>
      <c r="BE31" s="161">
        <f t="shared" si="15"/>
        <v>16</v>
      </c>
      <c r="BF31" s="161">
        <f t="shared" si="15"/>
        <v>16</v>
      </c>
      <c r="BG31" s="161">
        <f t="shared" si="15"/>
        <v>16</v>
      </c>
      <c r="BH31" s="161">
        <f t="shared" si="15"/>
        <v>16</v>
      </c>
      <c r="BI31" s="161">
        <f t="shared" si="15"/>
        <v>16</v>
      </c>
      <c r="BJ31" s="161">
        <f t="shared" si="15"/>
        <v>16</v>
      </c>
      <c r="BK31" s="161">
        <f t="shared" si="15"/>
        <v>16</v>
      </c>
      <c r="BL31" s="161">
        <f t="shared" si="15"/>
        <v>16</v>
      </c>
      <c r="BM31" s="161">
        <f t="shared" si="15"/>
        <v>16</v>
      </c>
      <c r="BN31" s="161">
        <f t="shared" si="15"/>
        <v>16</v>
      </c>
      <c r="BO31" s="161">
        <f t="shared" si="15"/>
        <v>16</v>
      </c>
      <c r="BP31" s="161">
        <f t="shared" si="15"/>
        <v>16</v>
      </c>
      <c r="BQ31" s="161">
        <f t="shared" si="15"/>
        <v>16</v>
      </c>
      <c r="BR31" s="161">
        <f t="shared" si="15"/>
        <v>16</v>
      </c>
      <c r="BS31" s="109">
        <f>BS32+BS42+BS49+BS54+BS59+BS64</f>
        <v>22</v>
      </c>
      <c r="BT31" s="104" t="s">
        <v>99</v>
      </c>
      <c r="BU31" s="104" t="s">
        <v>99</v>
      </c>
      <c r="BV31" s="161">
        <f>BV32+BV42+BV49+BV54+BV59+BV64</f>
        <v>16</v>
      </c>
      <c r="BW31" s="161">
        <f t="shared" ref="BW31:CS31" si="16">BW32+BW42+BW49+BW54+BW59+BW64</f>
        <v>16</v>
      </c>
      <c r="BX31" s="161">
        <f t="shared" si="16"/>
        <v>16</v>
      </c>
      <c r="BY31" s="161">
        <f t="shared" si="16"/>
        <v>16</v>
      </c>
      <c r="BZ31" s="161">
        <f t="shared" si="16"/>
        <v>16</v>
      </c>
      <c r="CA31" s="161">
        <f t="shared" si="16"/>
        <v>16</v>
      </c>
      <c r="CB31" s="161">
        <f t="shared" si="16"/>
        <v>16</v>
      </c>
      <c r="CC31" s="161">
        <f t="shared" si="16"/>
        <v>16</v>
      </c>
      <c r="CD31" s="161">
        <f t="shared" si="16"/>
        <v>16</v>
      </c>
      <c r="CE31" s="161">
        <f t="shared" si="16"/>
        <v>16</v>
      </c>
      <c r="CF31" s="161">
        <f t="shared" si="16"/>
        <v>16</v>
      </c>
      <c r="CG31" s="161">
        <f t="shared" si="16"/>
        <v>16</v>
      </c>
      <c r="CH31" s="161">
        <f t="shared" si="16"/>
        <v>16</v>
      </c>
      <c r="CI31" s="161">
        <f t="shared" si="16"/>
        <v>16</v>
      </c>
      <c r="CJ31" s="161">
        <f t="shared" si="16"/>
        <v>16</v>
      </c>
      <c r="CK31" s="161">
        <f t="shared" si="16"/>
        <v>16</v>
      </c>
      <c r="CL31" s="161">
        <f t="shared" si="16"/>
        <v>16</v>
      </c>
      <c r="CM31" s="161">
        <f t="shared" si="16"/>
        <v>16</v>
      </c>
      <c r="CN31" s="161">
        <f t="shared" si="16"/>
        <v>16</v>
      </c>
      <c r="CO31" s="161">
        <f t="shared" si="16"/>
        <v>16</v>
      </c>
      <c r="CP31" s="161">
        <f t="shared" si="16"/>
        <v>16</v>
      </c>
      <c r="CQ31" s="161">
        <f t="shared" si="16"/>
        <v>36</v>
      </c>
      <c r="CR31" s="161">
        <f t="shared" si="16"/>
        <v>36</v>
      </c>
      <c r="CS31" s="161">
        <f t="shared" si="16"/>
        <v>22</v>
      </c>
      <c r="CT31" s="104" t="s">
        <v>99</v>
      </c>
      <c r="CU31" s="104" t="s">
        <v>99</v>
      </c>
      <c r="CV31" s="104" t="s">
        <v>99</v>
      </c>
      <c r="CW31" s="104" t="s">
        <v>99</v>
      </c>
      <c r="CX31" s="104" t="s">
        <v>99</v>
      </c>
      <c r="CY31" s="104" t="s">
        <v>99</v>
      </c>
      <c r="CZ31" s="104" t="s">
        <v>99</v>
      </c>
      <c r="DA31" s="104" t="s">
        <v>99</v>
      </c>
      <c r="DB31" s="104" t="s">
        <v>99</v>
      </c>
      <c r="DC31" s="161">
        <f>DC32+DC42+DC49+DC54+DC59+DC64</f>
        <v>28</v>
      </c>
      <c r="DD31" s="161">
        <f t="shared" ref="DD31:DS31" si="17">DD32+DD42+DD49+DD54+DD59+DD64</f>
        <v>28</v>
      </c>
      <c r="DE31" s="161">
        <f t="shared" si="17"/>
        <v>28</v>
      </c>
      <c r="DF31" s="161">
        <f t="shared" si="17"/>
        <v>28</v>
      </c>
      <c r="DG31" s="161">
        <f t="shared" si="17"/>
        <v>28</v>
      </c>
      <c r="DH31" s="161">
        <f t="shared" si="17"/>
        <v>28</v>
      </c>
      <c r="DI31" s="161">
        <f t="shared" si="17"/>
        <v>28</v>
      </c>
      <c r="DJ31" s="161">
        <f t="shared" si="17"/>
        <v>28</v>
      </c>
      <c r="DK31" s="161">
        <f t="shared" si="17"/>
        <v>28</v>
      </c>
      <c r="DL31" s="161">
        <f t="shared" si="17"/>
        <v>28</v>
      </c>
      <c r="DM31" s="161">
        <f t="shared" si="17"/>
        <v>28</v>
      </c>
      <c r="DN31" s="161">
        <f t="shared" si="17"/>
        <v>28</v>
      </c>
      <c r="DO31" s="161">
        <f t="shared" si="17"/>
        <v>28</v>
      </c>
      <c r="DP31" s="161">
        <f t="shared" si="17"/>
        <v>28</v>
      </c>
      <c r="DQ31" s="161">
        <f t="shared" si="17"/>
        <v>36</v>
      </c>
      <c r="DR31" s="161">
        <f t="shared" si="17"/>
        <v>36</v>
      </c>
      <c r="DS31" s="161">
        <f t="shared" si="17"/>
        <v>36</v>
      </c>
      <c r="DT31" s="104" t="s">
        <v>99</v>
      </c>
      <c r="DU31" s="104" t="s">
        <v>99</v>
      </c>
      <c r="DV31" s="161">
        <f>DV32+DV42+DV49+DV54+DV59+DV64</f>
        <v>28</v>
      </c>
      <c r="DW31" s="161">
        <f t="shared" ref="DW31:ER31" si="18">DW32+DW42+DW49+DW54+DW59+DW64</f>
        <v>28</v>
      </c>
      <c r="DX31" s="161">
        <f t="shared" si="18"/>
        <v>28</v>
      </c>
      <c r="DY31" s="161">
        <f t="shared" si="18"/>
        <v>28</v>
      </c>
      <c r="DZ31" s="161">
        <f t="shared" si="18"/>
        <v>28</v>
      </c>
      <c r="EA31" s="161">
        <f t="shared" si="18"/>
        <v>28</v>
      </c>
      <c r="EB31" s="161">
        <f t="shared" si="18"/>
        <v>28</v>
      </c>
      <c r="EC31" s="161">
        <f t="shared" si="18"/>
        <v>28</v>
      </c>
      <c r="ED31" s="161">
        <f t="shared" si="18"/>
        <v>28</v>
      </c>
      <c r="EE31" s="161">
        <f t="shared" si="18"/>
        <v>28</v>
      </c>
      <c r="EF31" s="161">
        <f t="shared" si="18"/>
        <v>28</v>
      </c>
      <c r="EG31" s="161">
        <f t="shared" si="18"/>
        <v>28</v>
      </c>
      <c r="EH31" s="161">
        <f t="shared" si="18"/>
        <v>28</v>
      </c>
      <c r="EI31" s="161">
        <f t="shared" si="18"/>
        <v>28</v>
      </c>
      <c r="EJ31" s="161">
        <f t="shared" si="18"/>
        <v>28</v>
      </c>
      <c r="EK31" s="161">
        <f t="shared" si="18"/>
        <v>28</v>
      </c>
      <c r="EL31" s="161">
        <f t="shared" si="18"/>
        <v>0</v>
      </c>
      <c r="EM31" s="161">
        <f t="shared" si="18"/>
        <v>0</v>
      </c>
      <c r="EN31" s="161">
        <f t="shared" si="18"/>
        <v>36</v>
      </c>
      <c r="EO31" s="161">
        <f t="shared" si="18"/>
        <v>36</v>
      </c>
      <c r="EP31" s="161">
        <f t="shared" si="18"/>
        <v>36</v>
      </c>
      <c r="EQ31" s="161">
        <f t="shared" si="18"/>
        <v>0</v>
      </c>
      <c r="ER31" s="161">
        <f t="shared" si="18"/>
        <v>0</v>
      </c>
      <c r="ES31" s="133">
        <f>ES32+ES42+ES49+ES54+ES59+ES64</f>
        <v>0</v>
      </c>
      <c r="ET31" s="104" t="s">
        <v>99</v>
      </c>
      <c r="EU31" s="104" t="s">
        <v>99</v>
      </c>
      <c r="EV31" s="104" t="s">
        <v>99</v>
      </c>
      <c r="EW31" s="104" t="s">
        <v>99</v>
      </c>
      <c r="EX31" s="104" t="s">
        <v>99</v>
      </c>
      <c r="EY31" s="104" t="s">
        <v>99</v>
      </c>
      <c r="EZ31" s="104" t="s">
        <v>99</v>
      </c>
      <c r="FA31" s="104" t="s">
        <v>99</v>
      </c>
      <c r="FB31" s="109">
        <f t="shared" ref="FB31:FS31" si="19">FB32+FB42+FB49+FB54+FB59+FB64</f>
        <v>28</v>
      </c>
      <c r="FC31" s="161">
        <f t="shared" si="19"/>
        <v>16</v>
      </c>
      <c r="FD31" s="161">
        <f t="shared" si="19"/>
        <v>16</v>
      </c>
      <c r="FE31" s="161">
        <f t="shared" si="19"/>
        <v>16</v>
      </c>
      <c r="FF31" s="161">
        <f t="shared" si="19"/>
        <v>16</v>
      </c>
      <c r="FG31" s="161">
        <f t="shared" si="19"/>
        <v>16</v>
      </c>
      <c r="FH31" s="161">
        <f t="shared" si="19"/>
        <v>16</v>
      </c>
      <c r="FI31" s="161">
        <f t="shared" si="19"/>
        <v>16</v>
      </c>
      <c r="FJ31" s="161">
        <f t="shared" si="19"/>
        <v>16</v>
      </c>
      <c r="FK31" s="161">
        <f t="shared" si="19"/>
        <v>16</v>
      </c>
      <c r="FL31" s="115">
        <f t="shared" si="19"/>
        <v>0</v>
      </c>
      <c r="FM31" s="115">
        <f t="shared" si="19"/>
        <v>0</v>
      </c>
      <c r="FN31" s="133">
        <f t="shared" si="19"/>
        <v>36</v>
      </c>
      <c r="FO31" s="133">
        <f t="shared" si="19"/>
        <v>36</v>
      </c>
      <c r="FP31" s="141">
        <f t="shared" si="19"/>
        <v>0</v>
      </c>
      <c r="FQ31" s="141">
        <f t="shared" si="19"/>
        <v>0</v>
      </c>
      <c r="FR31" s="141">
        <f t="shared" si="19"/>
        <v>0</v>
      </c>
      <c r="FS31" s="141">
        <f t="shared" si="19"/>
        <v>0</v>
      </c>
      <c r="FT31" s="104" t="s">
        <v>99</v>
      </c>
      <c r="FU31" s="104" t="s">
        <v>99</v>
      </c>
      <c r="FV31" s="109">
        <f>FV32+FV42+FV49+FV54+FV59+FV64</f>
        <v>24</v>
      </c>
      <c r="FW31" s="153"/>
      <c r="FX31" s="153"/>
      <c r="FY31" s="153"/>
      <c r="FZ31" s="153"/>
      <c r="GA31" s="153"/>
      <c r="GB31" s="153"/>
      <c r="GC31" s="161">
        <f>GC32+GC42+GC49+GC54+GC59+GC64</f>
        <v>2076</v>
      </c>
    </row>
    <row r="32" spans="1:185" ht="29.45" customHeight="1" thickBot="1">
      <c r="A32" s="33"/>
      <c r="B32" s="33" t="s">
        <v>32</v>
      </c>
      <c r="C32" s="10">
        <f>SUM(C33:C35)</f>
        <v>0</v>
      </c>
      <c r="D32" s="10">
        <f t="shared" ref="D32:S32" si="20">SUM(D33:D34)+D35</f>
        <v>0</v>
      </c>
      <c r="E32" s="10">
        <f t="shared" si="20"/>
        <v>0</v>
      </c>
      <c r="F32" s="10">
        <f t="shared" si="20"/>
        <v>0</v>
      </c>
      <c r="G32" s="10">
        <f t="shared" si="20"/>
        <v>0</v>
      </c>
      <c r="H32" s="10">
        <f t="shared" si="20"/>
        <v>0</v>
      </c>
      <c r="I32" s="10">
        <f t="shared" si="20"/>
        <v>0</v>
      </c>
      <c r="J32" s="10">
        <f t="shared" si="20"/>
        <v>0</v>
      </c>
      <c r="K32" s="10">
        <f t="shared" si="20"/>
        <v>0</v>
      </c>
      <c r="L32" s="10">
        <f t="shared" si="20"/>
        <v>0</v>
      </c>
      <c r="M32" s="10">
        <f t="shared" si="20"/>
        <v>0</v>
      </c>
      <c r="N32" s="10">
        <f t="shared" si="20"/>
        <v>0</v>
      </c>
      <c r="O32" s="10">
        <f t="shared" si="20"/>
        <v>0</v>
      </c>
      <c r="P32" s="10">
        <f t="shared" si="20"/>
        <v>0</v>
      </c>
      <c r="Q32" s="10">
        <f t="shared" si="20"/>
        <v>0</v>
      </c>
      <c r="R32" s="10">
        <f t="shared" si="20"/>
        <v>0</v>
      </c>
      <c r="S32" s="10">
        <f t="shared" si="20"/>
        <v>0</v>
      </c>
      <c r="T32" s="104" t="s">
        <v>99</v>
      </c>
      <c r="U32" s="104" t="s">
        <v>99</v>
      </c>
      <c r="V32" s="10">
        <f t="shared" ref="V32" si="21">SUM(V33:V34)+V35</f>
        <v>2</v>
      </c>
      <c r="W32" s="10">
        <f t="shared" ref="W32" si="22">SUM(W33:W34)+W35</f>
        <v>2</v>
      </c>
      <c r="X32" s="10">
        <f t="shared" ref="X32" si="23">SUM(X33:X34)+X35</f>
        <v>2</v>
      </c>
      <c r="Y32" s="10">
        <f t="shared" ref="Y32" si="24">SUM(Y33:Y34)+Y35</f>
        <v>2</v>
      </c>
      <c r="Z32" s="10">
        <f t="shared" ref="Z32" si="25">SUM(Z33:Z34)+Z35</f>
        <v>2</v>
      </c>
      <c r="AA32" s="10">
        <f t="shared" ref="AA32" si="26">SUM(AA33:AA34)+AA35</f>
        <v>2</v>
      </c>
      <c r="AB32" s="10">
        <f t="shared" ref="AB32" si="27">SUM(AB33:AB34)+AB35</f>
        <v>2</v>
      </c>
      <c r="AC32" s="10">
        <f t="shared" ref="AC32" si="28">SUM(AC33:AC34)+AC35</f>
        <v>2</v>
      </c>
      <c r="AD32" s="10">
        <f t="shared" ref="AD32" si="29">SUM(AD33:AD34)+AD35</f>
        <v>2</v>
      </c>
      <c r="AE32" s="10">
        <f t="shared" ref="AE32" si="30">SUM(AE33:AE34)+AE35</f>
        <v>2</v>
      </c>
      <c r="AF32" s="10">
        <f t="shared" ref="AF32" si="31">SUM(AF33:AF34)+AF35</f>
        <v>2</v>
      </c>
      <c r="AG32" s="10">
        <f t="shared" ref="AG32" si="32">SUM(AG33:AG34)+AG35</f>
        <v>2</v>
      </c>
      <c r="AH32" s="10">
        <f t="shared" ref="AH32" si="33">SUM(AH33:AH34)+AH35</f>
        <v>2</v>
      </c>
      <c r="AI32" s="10">
        <f t="shared" ref="AI32" si="34">SUM(AI33:AI34)+AI35</f>
        <v>2</v>
      </c>
      <c r="AJ32" s="10">
        <f t="shared" ref="AJ32" si="35">SUM(AJ33:AJ34)+AJ35</f>
        <v>2</v>
      </c>
      <c r="AK32" s="10">
        <f t="shared" ref="AK32" si="36">SUM(AK33:AK34)+AK35</f>
        <v>2</v>
      </c>
      <c r="AL32" s="10">
        <f t="shared" ref="AL32" si="37">SUM(AL33:AL34)+AL35</f>
        <v>2</v>
      </c>
      <c r="AM32" s="10">
        <f t="shared" ref="AM32" si="38">SUM(AM33:AM34)+AM35</f>
        <v>2</v>
      </c>
      <c r="AN32" s="10">
        <f t="shared" ref="AN32" si="39">SUM(AN33:AN34)+AN35</f>
        <v>2</v>
      </c>
      <c r="AO32" s="10">
        <f t="shared" ref="AO32" si="40">SUM(AO33:AO34)+AO35</f>
        <v>2</v>
      </c>
      <c r="AP32" s="10">
        <f t="shared" ref="AP32" si="41">SUM(AP33:AP34)+AP35</f>
        <v>2</v>
      </c>
      <c r="AQ32" s="10">
        <f t="shared" ref="AQ32" si="42">SUM(AQ33:AQ34)+AQ35</f>
        <v>2</v>
      </c>
      <c r="AR32" s="107">
        <f t="shared" ref="AR32" si="43">SUM(AR33:AR34)+AR35</f>
        <v>0</v>
      </c>
      <c r="AS32" s="107">
        <f t="shared" ref="AS32" si="44">SUM(AS33:AS34)+AS35</f>
        <v>0</v>
      </c>
      <c r="AT32" s="104" t="s">
        <v>99</v>
      </c>
      <c r="AU32" s="104" t="s">
        <v>99</v>
      </c>
      <c r="AV32" s="104" t="s">
        <v>99</v>
      </c>
      <c r="AW32" s="104" t="s">
        <v>99</v>
      </c>
      <c r="AX32" s="104" t="s">
        <v>99</v>
      </c>
      <c r="AY32" s="104" t="s">
        <v>99</v>
      </c>
      <c r="AZ32" s="104" t="s">
        <v>99</v>
      </c>
      <c r="BA32" s="104" t="s">
        <v>99</v>
      </c>
      <c r="BB32" s="104" t="s">
        <v>99</v>
      </c>
      <c r="BC32" s="10">
        <f t="shared" ref="BC32" si="45">SUM(BC33:BC34)+BC35</f>
        <v>8</v>
      </c>
      <c r="BD32" s="10">
        <f t="shared" ref="BD32" si="46">SUM(BD33:BD34)+BD35</f>
        <v>10</v>
      </c>
      <c r="BE32" s="10">
        <f t="shared" ref="BE32" si="47">SUM(BE33:BE34)+BE35</f>
        <v>8</v>
      </c>
      <c r="BF32" s="10">
        <f t="shared" ref="BF32" si="48">SUM(BF33:BF34)+BF35</f>
        <v>10</v>
      </c>
      <c r="BG32" s="10">
        <f t="shared" ref="BG32" si="49">SUM(BG33:BG34)+BG35</f>
        <v>8</v>
      </c>
      <c r="BH32" s="10">
        <f t="shared" ref="BH32" si="50">SUM(BH33:BH34)+BH35</f>
        <v>10</v>
      </c>
      <c r="BI32" s="10">
        <f t="shared" ref="BI32" si="51">SUM(BI33:BI34)+BI35</f>
        <v>8</v>
      </c>
      <c r="BJ32" s="10">
        <f t="shared" ref="BJ32" si="52">SUM(BJ33:BJ34)+BJ35</f>
        <v>10</v>
      </c>
      <c r="BK32" s="10">
        <f t="shared" ref="BK32" si="53">SUM(BK33:BK34)+BK35</f>
        <v>8</v>
      </c>
      <c r="BL32" s="10">
        <f t="shared" ref="BL32" si="54">SUM(BL33:BL34)+BL35</f>
        <v>10</v>
      </c>
      <c r="BM32" s="10">
        <f t="shared" ref="BM32" si="55">SUM(BM33:BM34)+BM35</f>
        <v>8</v>
      </c>
      <c r="BN32" s="10">
        <f t="shared" ref="BN32" si="56">SUM(BN33:BN34)+BN35</f>
        <v>10</v>
      </c>
      <c r="BO32" s="10">
        <f t="shared" ref="BO32" si="57">SUM(BO33:BO34)+BO35</f>
        <v>8</v>
      </c>
      <c r="BP32" s="10">
        <f t="shared" ref="BP32" si="58">SUM(BP33:BP34)+BP35</f>
        <v>10</v>
      </c>
      <c r="BQ32" s="10">
        <f t="shared" ref="BQ32" si="59">SUM(BQ33:BQ34)+BQ35</f>
        <v>8</v>
      </c>
      <c r="BR32" s="10">
        <f t="shared" ref="BR32" si="60">SUM(BR33:BR34)+BR35</f>
        <v>10</v>
      </c>
      <c r="BS32" s="107">
        <f t="shared" ref="BS32" si="61">SUM(BS33:BS34)+BS35</f>
        <v>22</v>
      </c>
      <c r="BT32" s="104" t="s">
        <v>99</v>
      </c>
      <c r="BU32" s="104" t="s">
        <v>99</v>
      </c>
      <c r="BV32" s="10">
        <f t="shared" ref="BV32" si="62">SUM(BV33:BV34)+BV35</f>
        <v>8</v>
      </c>
      <c r="BW32" s="10">
        <f t="shared" ref="BW32" si="63">SUM(BW33:BW34)+BW35</f>
        <v>8</v>
      </c>
      <c r="BX32" s="10">
        <f t="shared" ref="BX32" si="64">SUM(BX33:BX34)+BX35</f>
        <v>8</v>
      </c>
      <c r="BY32" s="10">
        <f t="shared" ref="BY32" si="65">SUM(BY33:BY34)+BY35</f>
        <v>8</v>
      </c>
      <c r="BZ32" s="10">
        <f t="shared" ref="BZ32" si="66">SUM(BZ33:BZ34)+BZ35</f>
        <v>8</v>
      </c>
      <c r="CA32" s="10">
        <f t="shared" ref="CA32" si="67">SUM(CA33:CA34)+CA35</f>
        <v>8</v>
      </c>
      <c r="CB32" s="10">
        <f t="shared" ref="CB32" si="68">SUM(CB33:CB34)+CB35</f>
        <v>8</v>
      </c>
      <c r="CC32" s="10">
        <f t="shared" ref="CC32" si="69">SUM(CC33:CC34)+CC35</f>
        <v>8</v>
      </c>
      <c r="CD32" s="10">
        <f t="shared" ref="CD32" si="70">SUM(CD33:CD34)+CD35</f>
        <v>8</v>
      </c>
      <c r="CE32" s="10">
        <f t="shared" ref="CE32" si="71">SUM(CE33:CE34)+CE35</f>
        <v>8</v>
      </c>
      <c r="CF32" s="10">
        <f t="shared" ref="CF32" si="72">SUM(CF33:CF34)+CF35</f>
        <v>8</v>
      </c>
      <c r="CG32" s="10">
        <f t="shared" ref="CG32" si="73">SUM(CG33:CG34)+CG35</f>
        <v>8</v>
      </c>
      <c r="CH32" s="10">
        <f t="shared" ref="CH32" si="74">SUM(CH33:CH34)+CH35</f>
        <v>8</v>
      </c>
      <c r="CI32" s="10">
        <f t="shared" ref="CI32" si="75">SUM(CI33:CI34)+CI35</f>
        <v>8</v>
      </c>
      <c r="CJ32" s="10">
        <f t="shared" ref="CJ32" si="76">SUM(CJ33:CJ34)+CJ35</f>
        <v>8</v>
      </c>
      <c r="CK32" s="10">
        <f t="shared" ref="CK32" si="77">SUM(CK33:CK34)+CK35</f>
        <v>8</v>
      </c>
      <c r="CL32" s="10">
        <f t="shared" ref="CL32" si="78">SUM(CL33:CL34)+CL35</f>
        <v>8</v>
      </c>
      <c r="CM32" s="10">
        <f t="shared" ref="CM32" si="79">SUM(CM33:CM34)+CM35</f>
        <v>8</v>
      </c>
      <c r="CN32" s="10">
        <f t="shared" ref="CN32" si="80">SUM(CN33:CN34)+CN35</f>
        <v>8</v>
      </c>
      <c r="CO32" s="10">
        <f t="shared" ref="CO32" si="81">SUM(CO33:CO34)+CO35</f>
        <v>8</v>
      </c>
      <c r="CP32" s="10">
        <f t="shared" ref="CP32" si="82">SUM(CP33:CP34)+CP35</f>
        <v>8</v>
      </c>
      <c r="CQ32" s="114">
        <f t="shared" ref="CQ32" si="83">SUM(CQ33:CQ34)+CQ35</f>
        <v>0</v>
      </c>
      <c r="CR32" s="114">
        <f t="shared" ref="CR32" si="84">SUM(CR33:CR34)+CR35</f>
        <v>0</v>
      </c>
      <c r="CS32" s="107">
        <f t="shared" ref="CS32" si="85">SUM(CS33:CS34)+CS35</f>
        <v>8</v>
      </c>
      <c r="CT32" s="104" t="s">
        <v>99</v>
      </c>
      <c r="CU32" s="104" t="s">
        <v>99</v>
      </c>
      <c r="CV32" s="104" t="s">
        <v>99</v>
      </c>
      <c r="CW32" s="104" t="s">
        <v>99</v>
      </c>
      <c r="CX32" s="104" t="s">
        <v>99</v>
      </c>
      <c r="CY32" s="104" t="s">
        <v>99</v>
      </c>
      <c r="CZ32" s="104" t="s">
        <v>99</v>
      </c>
      <c r="DA32" s="104" t="s">
        <v>99</v>
      </c>
      <c r="DB32" s="104" t="s">
        <v>99</v>
      </c>
      <c r="DC32" s="10">
        <f t="shared" ref="DC32" si="86">SUM(DC33:DC34)+DC35</f>
        <v>6</v>
      </c>
      <c r="DD32" s="10">
        <f t="shared" ref="DD32" si="87">SUM(DD33:DD34)+DD35</f>
        <v>6</v>
      </c>
      <c r="DE32" s="10">
        <f t="shared" ref="DE32" si="88">SUM(DE33:DE34)+DE35</f>
        <v>6</v>
      </c>
      <c r="DF32" s="10">
        <f t="shared" ref="DF32" si="89">SUM(DF33:DF34)+DF35</f>
        <v>6</v>
      </c>
      <c r="DG32" s="10">
        <f t="shared" ref="DG32" si="90">SUM(DG33:DG34)+DG35</f>
        <v>6</v>
      </c>
      <c r="DH32" s="10">
        <f t="shared" ref="DH32" si="91">SUM(DH33:DH34)+DH35</f>
        <v>6</v>
      </c>
      <c r="DI32" s="10">
        <f t="shared" ref="DI32" si="92">SUM(DI33:DI34)+DI35</f>
        <v>6</v>
      </c>
      <c r="DJ32" s="10">
        <f t="shared" ref="DJ32" si="93">SUM(DJ33:DJ34)+DJ35</f>
        <v>6</v>
      </c>
      <c r="DK32" s="10">
        <f t="shared" ref="DK32" si="94">SUM(DK33:DK34)+DK35</f>
        <v>6</v>
      </c>
      <c r="DL32" s="10">
        <f t="shared" ref="DL32" si="95">SUM(DL33:DL34)+DL35</f>
        <v>6</v>
      </c>
      <c r="DM32" s="10">
        <f t="shared" ref="DM32" si="96">SUM(DM33:DM34)+DM35</f>
        <v>6</v>
      </c>
      <c r="DN32" s="10">
        <f t="shared" ref="DN32" si="97">SUM(DN33:DN34)+DN35</f>
        <v>6</v>
      </c>
      <c r="DO32" s="10">
        <f t="shared" ref="DO32" si="98">SUM(DO33:DO34)+DO35</f>
        <v>6</v>
      </c>
      <c r="DP32" s="10">
        <f t="shared" ref="DP32" si="99">SUM(DP33:DP34)+DP35</f>
        <v>6</v>
      </c>
      <c r="DQ32" s="114">
        <f t="shared" ref="DQ32" si="100">SUM(DQ33:DQ34)+DQ35</f>
        <v>0</v>
      </c>
      <c r="DR32" s="114">
        <f t="shared" ref="DR32" si="101">SUM(DR33:DR34)+DR35</f>
        <v>0</v>
      </c>
      <c r="DS32" s="107">
        <v>18</v>
      </c>
      <c r="DT32" s="104" t="s">
        <v>99</v>
      </c>
      <c r="DU32" s="104" t="s">
        <v>99</v>
      </c>
      <c r="DV32" s="10">
        <f t="shared" ref="DV32" si="102">SUM(DV33:DV34)+DV35</f>
        <v>0</v>
      </c>
      <c r="DW32" s="10">
        <f t="shared" ref="DW32" si="103">SUM(DW33:DW34)+DW35</f>
        <v>0</v>
      </c>
      <c r="DX32" s="10">
        <f t="shared" ref="DX32" si="104">SUM(DX33:DX34)+DX35</f>
        <v>0</v>
      </c>
      <c r="DY32" s="10">
        <f t="shared" ref="DY32" si="105">SUM(DY33:DY34)+DY35</f>
        <v>0</v>
      </c>
      <c r="DZ32" s="10">
        <f t="shared" ref="DZ32" si="106">SUM(DZ33:DZ34)+DZ35</f>
        <v>0</v>
      </c>
      <c r="EA32" s="10">
        <f t="shared" ref="EA32" si="107">SUM(EA33:EA34)+EA35</f>
        <v>0</v>
      </c>
      <c r="EB32" s="10">
        <f t="shared" ref="EB32" si="108">SUM(EB33:EB34)+EB35</f>
        <v>0</v>
      </c>
      <c r="EC32" s="10">
        <f t="shared" ref="EC32" si="109">SUM(EC33:EC34)+EC35</f>
        <v>0</v>
      </c>
      <c r="ED32" s="10">
        <f t="shared" ref="ED32" si="110">SUM(ED33:ED34)+ED35</f>
        <v>0</v>
      </c>
      <c r="EE32" s="10">
        <f t="shared" ref="EE32" si="111">SUM(EE33:EE34)+EE35</f>
        <v>0</v>
      </c>
      <c r="EF32" s="10">
        <f t="shared" ref="EF32" si="112">SUM(EF33:EF34)+EF35</f>
        <v>0</v>
      </c>
      <c r="EG32" s="10">
        <f t="shared" ref="EG32" si="113">SUM(EG33:EG34)+EG35</f>
        <v>0</v>
      </c>
      <c r="EH32" s="10">
        <f t="shared" ref="EH32" si="114">SUM(EH33:EH34)+EH35</f>
        <v>0</v>
      </c>
      <c r="EI32" s="10">
        <f t="shared" ref="EI32" si="115">SUM(EI33:EI34)+EI35</f>
        <v>0</v>
      </c>
      <c r="EJ32" s="10">
        <f t="shared" ref="EJ32" si="116">SUM(EJ33:EJ34)+EJ35</f>
        <v>0</v>
      </c>
      <c r="EK32" s="10">
        <f t="shared" ref="EK32" si="117">SUM(EK33:EK34)+EK35</f>
        <v>0</v>
      </c>
      <c r="EL32" s="114">
        <f t="shared" ref="EL32" si="118">SUM(EL33:EL34)+EL35</f>
        <v>0</v>
      </c>
      <c r="EM32" s="114">
        <f t="shared" ref="EM32" si="119">SUM(EM33:EM34)+EM35</f>
        <v>0</v>
      </c>
      <c r="EN32" s="132">
        <f t="shared" ref="EN32" si="120">SUM(EN33:EN34)+EN35</f>
        <v>0</v>
      </c>
      <c r="EO32" s="132">
        <f t="shared" ref="EO32" si="121">SUM(EO33:EO34)+EO35</f>
        <v>0</v>
      </c>
      <c r="EP32" s="132">
        <f t="shared" ref="EP32" si="122">SUM(EP33:EP34)+EP35</f>
        <v>0</v>
      </c>
      <c r="EQ32" s="132">
        <f t="shared" ref="EQ32" si="123">SUM(EQ33:EQ34)+EQ35</f>
        <v>0</v>
      </c>
      <c r="ER32" s="132">
        <f t="shared" ref="ER32" si="124">SUM(ER33:ER34)+ER35</f>
        <v>0</v>
      </c>
      <c r="ES32" s="132">
        <f t="shared" ref="ES32" si="125">SUM(ES33:ES34)+ES35</f>
        <v>0</v>
      </c>
      <c r="ET32" s="104" t="s">
        <v>99</v>
      </c>
      <c r="EU32" s="104" t="s">
        <v>99</v>
      </c>
      <c r="EV32" s="104" t="s">
        <v>99</v>
      </c>
      <c r="EW32" s="104" t="s">
        <v>99</v>
      </c>
      <c r="EX32" s="104" t="s">
        <v>99</v>
      </c>
      <c r="EY32" s="104" t="s">
        <v>99</v>
      </c>
      <c r="EZ32" s="104" t="s">
        <v>99</v>
      </c>
      <c r="FA32" s="104" t="s">
        <v>99</v>
      </c>
      <c r="FB32" s="107">
        <f t="shared" ref="FB32:FC32" si="126">SUM(FB33:FB34)+FB35</f>
        <v>0</v>
      </c>
      <c r="FC32" s="10">
        <f t="shared" si="126"/>
        <v>0</v>
      </c>
      <c r="FD32" s="10">
        <f t="shared" ref="FD32" si="127">SUM(FD33:FD34)+FD35</f>
        <v>0</v>
      </c>
      <c r="FE32" s="10">
        <f t="shared" ref="FE32" si="128">SUM(FE33:FE34)+FE35</f>
        <v>0</v>
      </c>
      <c r="FF32" s="10">
        <f t="shared" ref="FF32" si="129">SUM(FF33:FF34)+FF35</f>
        <v>0</v>
      </c>
      <c r="FG32" s="10">
        <f t="shared" ref="FG32" si="130">SUM(FG33:FG34)+FG35</f>
        <v>0</v>
      </c>
      <c r="FH32" s="10">
        <f t="shared" ref="FH32" si="131">SUM(FH33:FH34)+FH35</f>
        <v>0</v>
      </c>
      <c r="FI32" s="10">
        <f t="shared" ref="FI32" si="132">SUM(FI33:FI34)+FI35</f>
        <v>0</v>
      </c>
      <c r="FJ32" s="10">
        <f t="shared" ref="FJ32" si="133">SUM(FJ33:FJ34)+FJ35</f>
        <v>0</v>
      </c>
      <c r="FK32" s="10">
        <f t="shared" ref="FK32" si="134">SUM(FK33:FK34)+FK35</f>
        <v>0</v>
      </c>
      <c r="FL32" s="114">
        <f t="shared" ref="FL32" si="135">SUM(FL33:FL34)+FL35</f>
        <v>0</v>
      </c>
      <c r="FM32" s="114">
        <f t="shared" ref="FM32" si="136">SUM(FM33:FM34)+FM35</f>
        <v>0</v>
      </c>
      <c r="FN32" s="132">
        <f t="shared" ref="FN32" si="137">SUM(FN33:FN34)+FN35</f>
        <v>0</v>
      </c>
      <c r="FO32" s="132">
        <f t="shared" ref="FO32" si="138">SUM(FO33:FO34)+FO35</f>
        <v>0</v>
      </c>
      <c r="FP32" s="140">
        <f t="shared" ref="FP32" si="139">SUM(FP33:FP34)+FP35</f>
        <v>0</v>
      </c>
      <c r="FQ32" s="140">
        <f t="shared" ref="FQ32" si="140">SUM(FQ33:FQ34)+FQ35</f>
        <v>0</v>
      </c>
      <c r="FR32" s="140">
        <f t="shared" ref="FR32" si="141">SUM(FR33:FR34)+FR35</f>
        <v>0</v>
      </c>
      <c r="FS32" s="140">
        <f t="shared" ref="FS32" si="142">SUM(FS33:FS34)+FS35</f>
        <v>0</v>
      </c>
      <c r="FT32" s="104" t="s">
        <v>99</v>
      </c>
      <c r="FU32" s="104" t="s">
        <v>99</v>
      </c>
      <c r="FV32" s="107">
        <f t="shared" ref="FV32" si="143">SUM(FV33:FV34)+FV35</f>
        <v>0</v>
      </c>
      <c r="FW32" s="153"/>
      <c r="FX32" s="153"/>
      <c r="FY32" s="153"/>
      <c r="FZ32" s="153"/>
      <c r="GA32" s="153"/>
      <c r="GB32" s="153"/>
      <c r="GC32" s="10">
        <f>SUM(GC33:GC35)</f>
        <v>488</v>
      </c>
    </row>
    <row r="33" spans="1:185" ht="19.5" customHeight="1" thickBot="1">
      <c r="A33" s="70" t="s">
        <v>33</v>
      </c>
      <c r="B33" s="71" t="s">
        <v>112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04" t="s">
        <v>99</v>
      </c>
      <c r="U33" s="104" t="s">
        <v>99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106"/>
      <c r="AS33" s="106"/>
      <c r="AT33" s="104" t="s">
        <v>99</v>
      </c>
      <c r="AU33" s="104" t="s">
        <v>99</v>
      </c>
      <c r="AV33" s="104" t="s">
        <v>99</v>
      </c>
      <c r="AW33" s="104" t="s">
        <v>99</v>
      </c>
      <c r="AX33" s="104" t="s">
        <v>99</v>
      </c>
      <c r="AY33" s="104" t="s">
        <v>99</v>
      </c>
      <c r="AZ33" s="104" t="s">
        <v>99</v>
      </c>
      <c r="BA33" s="104" t="s">
        <v>99</v>
      </c>
      <c r="BB33" s="104" t="s">
        <v>99</v>
      </c>
      <c r="BC33" s="7">
        <v>4</v>
      </c>
      <c r="BD33" s="7">
        <v>2</v>
      </c>
      <c r="BE33" s="7">
        <v>4</v>
      </c>
      <c r="BF33" s="7">
        <v>2</v>
      </c>
      <c r="BG33" s="7">
        <v>4</v>
      </c>
      <c r="BH33" s="7">
        <v>2</v>
      </c>
      <c r="BI33" s="7">
        <v>4</v>
      </c>
      <c r="BJ33" s="7">
        <v>2</v>
      </c>
      <c r="BK33" s="7">
        <v>4</v>
      </c>
      <c r="BL33" s="7">
        <v>2</v>
      </c>
      <c r="BM33" s="7">
        <v>4</v>
      </c>
      <c r="BN33" s="7">
        <v>2</v>
      </c>
      <c r="BO33" s="7">
        <v>4</v>
      </c>
      <c r="BP33" s="7">
        <v>2</v>
      </c>
      <c r="BQ33" s="7">
        <v>4</v>
      </c>
      <c r="BR33" s="7">
        <v>2</v>
      </c>
      <c r="BS33" s="109">
        <v>8</v>
      </c>
      <c r="BT33" s="104" t="s">
        <v>99</v>
      </c>
      <c r="BU33" s="104" t="s">
        <v>99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62"/>
      <c r="CK33" s="62"/>
      <c r="CL33" s="62"/>
      <c r="CM33" s="62"/>
      <c r="CN33" s="62"/>
      <c r="CO33" s="62"/>
      <c r="CP33" s="62"/>
      <c r="CQ33" s="115"/>
      <c r="CR33" s="115"/>
      <c r="CS33" s="109"/>
      <c r="CT33" s="104" t="s">
        <v>99</v>
      </c>
      <c r="CU33" s="104" t="s">
        <v>99</v>
      </c>
      <c r="CV33" s="104" t="s">
        <v>99</v>
      </c>
      <c r="CW33" s="104" t="s">
        <v>99</v>
      </c>
      <c r="CX33" s="104" t="s">
        <v>99</v>
      </c>
      <c r="CY33" s="104" t="s">
        <v>99</v>
      </c>
      <c r="CZ33" s="104" t="s">
        <v>99</v>
      </c>
      <c r="DA33" s="104" t="s">
        <v>99</v>
      </c>
      <c r="DB33" s="104" t="s">
        <v>99</v>
      </c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115">
        <f t="shared" ref="DQ33:DR33" si="144">SUM(DQ34:DQ36)</f>
        <v>0</v>
      </c>
      <c r="DR33" s="115">
        <f t="shared" si="144"/>
        <v>0</v>
      </c>
      <c r="DS33" s="109"/>
      <c r="DT33" s="104" t="s">
        <v>99</v>
      </c>
      <c r="DU33" s="104" t="s">
        <v>99</v>
      </c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62">
        <f t="shared" ref="EH33:EI33" si="145">SUM(EH34:EH36)</f>
        <v>0</v>
      </c>
      <c r="EI33" s="62">
        <f t="shared" si="145"/>
        <v>0</v>
      </c>
      <c r="EJ33" s="62"/>
      <c r="EK33" s="62"/>
      <c r="EL33" s="115"/>
      <c r="EM33" s="115"/>
      <c r="EN33" s="133"/>
      <c r="EO33" s="133"/>
      <c r="EP33" s="133"/>
      <c r="EQ33" s="133"/>
      <c r="ER33" s="133"/>
      <c r="ES33" s="133"/>
      <c r="ET33" s="104" t="s">
        <v>99</v>
      </c>
      <c r="EU33" s="104" t="s">
        <v>99</v>
      </c>
      <c r="EV33" s="104" t="s">
        <v>99</v>
      </c>
      <c r="EW33" s="104" t="s">
        <v>99</v>
      </c>
      <c r="EX33" s="104" t="s">
        <v>99</v>
      </c>
      <c r="EY33" s="104" t="s">
        <v>99</v>
      </c>
      <c r="EZ33" s="104" t="s">
        <v>99</v>
      </c>
      <c r="FA33" s="104" t="s">
        <v>99</v>
      </c>
      <c r="FB33" s="108"/>
      <c r="FC33" s="7"/>
      <c r="FD33" s="7"/>
      <c r="FE33" s="7"/>
      <c r="FF33" s="7"/>
      <c r="FG33" s="7"/>
      <c r="FH33" s="7"/>
      <c r="FI33" s="7"/>
      <c r="FJ33" s="7"/>
      <c r="FK33" s="62"/>
      <c r="FL33" s="115"/>
      <c r="FM33" s="148"/>
      <c r="FN33" s="133"/>
      <c r="FO33" s="133"/>
      <c r="FP33" s="141"/>
      <c r="FQ33" s="141">
        <f t="shared" ref="FQ33:FS33" si="146">SUM(FQ34:FQ36)</f>
        <v>0</v>
      </c>
      <c r="FR33" s="141">
        <f t="shared" si="146"/>
        <v>0</v>
      </c>
      <c r="FS33" s="141">
        <f t="shared" si="146"/>
        <v>0</v>
      </c>
      <c r="FT33" s="104" t="s">
        <v>99</v>
      </c>
      <c r="FU33" s="104" t="s">
        <v>99</v>
      </c>
      <c r="FV33" s="109"/>
      <c r="FW33" s="153"/>
      <c r="FX33" s="153"/>
      <c r="FY33" s="153"/>
      <c r="FZ33" s="153"/>
      <c r="GA33" s="153"/>
      <c r="GB33" s="153"/>
      <c r="GC33" s="10">
        <f t="shared" ref="GC33:GC86" si="147">SUM(C33:S33,V33:AS33,BC33:BS33,BV33:CS33,DC33:DS33,DV33:ET33,FC33:FS33,FV33:GB33)</f>
        <v>56</v>
      </c>
    </row>
    <row r="34" spans="1:185" ht="15.75" thickBot="1">
      <c r="A34" s="68" t="s">
        <v>34</v>
      </c>
      <c r="B34" s="66" t="s">
        <v>113</v>
      </c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9"/>
      <c r="O34" s="7"/>
      <c r="P34" s="8"/>
      <c r="Q34" s="8"/>
      <c r="R34" s="8"/>
      <c r="S34" s="8"/>
      <c r="T34" s="104" t="s">
        <v>99</v>
      </c>
      <c r="U34" s="104" t="s">
        <v>99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06"/>
      <c r="AS34" s="106"/>
      <c r="AT34" s="104" t="s">
        <v>99</v>
      </c>
      <c r="AU34" s="104" t="s">
        <v>99</v>
      </c>
      <c r="AV34" s="104" t="s">
        <v>99</v>
      </c>
      <c r="AW34" s="104" t="s">
        <v>99</v>
      </c>
      <c r="AX34" s="104" t="s">
        <v>99</v>
      </c>
      <c r="AY34" s="104" t="s">
        <v>99</v>
      </c>
      <c r="AZ34" s="104" t="s">
        <v>99</v>
      </c>
      <c r="BA34" s="104" t="s">
        <v>99</v>
      </c>
      <c r="BB34" s="104" t="s">
        <v>99</v>
      </c>
      <c r="BC34" s="7">
        <v>2</v>
      </c>
      <c r="BD34" s="7">
        <v>4</v>
      </c>
      <c r="BE34" s="7">
        <v>2</v>
      </c>
      <c r="BF34" s="7">
        <v>4</v>
      </c>
      <c r="BG34" s="7">
        <v>2</v>
      </c>
      <c r="BH34" s="7">
        <v>4</v>
      </c>
      <c r="BI34" s="7">
        <v>2</v>
      </c>
      <c r="BJ34" s="7">
        <v>4</v>
      </c>
      <c r="BK34" s="7">
        <v>2</v>
      </c>
      <c r="BL34" s="7">
        <v>4</v>
      </c>
      <c r="BM34" s="7">
        <v>2</v>
      </c>
      <c r="BN34" s="7">
        <v>4</v>
      </c>
      <c r="BO34" s="7">
        <v>2</v>
      </c>
      <c r="BP34" s="7">
        <v>4</v>
      </c>
      <c r="BQ34" s="7">
        <v>2</v>
      </c>
      <c r="BR34" s="7">
        <v>4</v>
      </c>
      <c r="BS34" s="109">
        <v>8</v>
      </c>
      <c r="BT34" s="104" t="s">
        <v>99</v>
      </c>
      <c r="BU34" s="104" t="s">
        <v>99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62"/>
      <c r="CK34" s="62"/>
      <c r="CL34" s="62"/>
      <c r="CM34" s="62"/>
      <c r="CN34" s="62"/>
      <c r="CO34" s="62"/>
      <c r="CP34" s="62"/>
      <c r="CQ34" s="115"/>
      <c r="CR34" s="115"/>
      <c r="CS34" s="109"/>
      <c r="CT34" s="104" t="s">
        <v>99</v>
      </c>
      <c r="CU34" s="104" t="s">
        <v>99</v>
      </c>
      <c r="CV34" s="104" t="s">
        <v>99</v>
      </c>
      <c r="CW34" s="104" t="s">
        <v>99</v>
      </c>
      <c r="CX34" s="104" t="s">
        <v>99</v>
      </c>
      <c r="CY34" s="104" t="s">
        <v>99</v>
      </c>
      <c r="CZ34" s="104" t="s">
        <v>99</v>
      </c>
      <c r="DA34" s="104" t="s">
        <v>99</v>
      </c>
      <c r="DB34" s="104" t="s">
        <v>99</v>
      </c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115"/>
      <c r="DR34" s="115"/>
      <c r="DS34" s="109"/>
      <c r="DT34" s="104" t="s">
        <v>99</v>
      </c>
      <c r="DU34" s="104" t="s">
        <v>99</v>
      </c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62"/>
      <c r="EI34" s="62"/>
      <c r="EJ34" s="62"/>
      <c r="EK34" s="62"/>
      <c r="EL34" s="115"/>
      <c r="EM34" s="115"/>
      <c r="EN34" s="133"/>
      <c r="EO34" s="133"/>
      <c r="EP34" s="133"/>
      <c r="EQ34" s="133"/>
      <c r="ER34" s="133"/>
      <c r="ES34" s="133"/>
      <c r="ET34" s="104" t="s">
        <v>99</v>
      </c>
      <c r="EU34" s="104" t="s">
        <v>99</v>
      </c>
      <c r="EV34" s="104" t="s">
        <v>99</v>
      </c>
      <c r="EW34" s="104" t="s">
        <v>99</v>
      </c>
      <c r="EX34" s="104" t="s">
        <v>99</v>
      </c>
      <c r="EY34" s="104" t="s">
        <v>99</v>
      </c>
      <c r="EZ34" s="104" t="s">
        <v>99</v>
      </c>
      <c r="FA34" s="104" t="s">
        <v>99</v>
      </c>
      <c r="FB34" s="108"/>
      <c r="FC34" s="7"/>
      <c r="FD34" s="7"/>
      <c r="FE34" s="7"/>
      <c r="FF34" s="7"/>
      <c r="FG34" s="7"/>
      <c r="FH34" s="7"/>
      <c r="FI34" s="7"/>
      <c r="FJ34" s="7"/>
      <c r="FK34" s="62"/>
      <c r="FL34" s="115"/>
      <c r="FM34" s="148"/>
      <c r="FN34" s="133"/>
      <c r="FO34" s="133"/>
      <c r="FP34" s="141"/>
      <c r="FQ34" s="141"/>
      <c r="FR34" s="141"/>
      <c r="FS34" s="141"/>
      <c r="FT34" s="104" t="s">
        <v>99</v>
      </c>
      <c r="FU34" s="104" t="s">
        <v>99</v>
      </c>
      <c r="FV34" s="109"/>
      <c r="FW34" s="153"/>
      <c r="FX34" s="153"/>
      <c r="FY34" s="153"/>
      <c r="FZ34" s="153"/>
      <c r="GA34" s="153"/>
      <c r="GB34" s="153"/>
      <c r="GC34" s="10">
        <f t="shared" si="147"/>
        <v>56</v>
      </c>
    </row>
    <row r="35" spans="1:185" ht="43.5" thickBot="1">
      <c r="A35" s="54" t="s">
        <v>69</v>
      </c>
      <c r="B35" s="72" t="s">
        <v>122</v>
      </c>
      <c r="C35" s="7">
        <f>SUM(C36:C41)</f>
        <v>0</v>
      </c>
      <c r="D35" s="7">
        <f t="shared" ref="D35:S35" si="148">SUM(D36:D41)</f>
        <v>0</v>
      </c>
      <c r="E35" s="7">
        <f t="shared" si="148"/>
        <v>0</v>
      </c>
      <c r="F35" s="7">
        <f t="shared" si="148"/>
        <v>0</v>
      </c>
      <c r="G35" s="7">
        <f t="shared" si="148"/>
        <v>0</v>
      </c>
      <c r="H35" s="7">
        <f t="shared" si="148"/>
        <v>0</v>
      </c>
      <c r="I35" s="7">
        <f t="shared" si="148"/>
        <v>0</v>
      </c>
      <c r="J35" s="7">
        <f t="shared" si="148"/>
        <v>0</v>
      </c>
      <c r="K35" s="7">
        <f t="shared" si="148"/>
        <v>0</v>
      </c>
      <c r="L35" s="7">
        <f t="shared" si="148"/>
        <v>0</v>
      </c>
      <c r="M35" s="7">
        <f t="shared" si="148"/>
        <v>0</v>
      </c>
      <c r="N35" s="7">
        <f t="shared" si="148"/>
        <v>0</v>
      </c>
      <c r="O35" s="7">
        <f t="shared" si="148"/>
        <v>0</v>
      </c>
      <c r="P35" s="7">
        <f t="shared" si="148"/>
        <v>0</v>
      </c>
      <c r="Q35" s="7">
        <f t="shared" si="148"/>
        <v>0</v>
      </c>
      <c r="R35" s="7">
        <f t="shared" si="148"/>
        <v>0</v>
      </c>
      <c r="S35" s="7">
        <f t="shared" si="148"/>
        <v>0</v>
      </c>
      <c r="T35" s="104" t="s">
        <v>99</v>
      </c>
      <c r="U35" s="104" t="s">
        <v>99</v>
      </c>
      <c r="V35" s="8">
        <f>SUM(V36:V41)</f>
        <v>2</v>
      </c>
      <c r="W35" s="8">
        <f t="shared" ref="W35:AQ35" si="149">SUM(W36:W41)</f>
        <v>2</v>
      </c>
      <c r="X35" s="8">
        <f t="shared" si="149"/>
        <v>2</v>
      </c>
      <c r="Y35" s="8">
        <f t="shared" si="149"/>
        <v>2</v>
      </c>
      <c r="Z35" s="8">
        <f t="shared" si="149"/>
        <v>2</v>
      </c>
      <c r="AA35" s="8">
        <f t="shared" si="149"/>
        <v>2</v>
      </c>
      <c r="AB35" s="8">
        <f t="shared" si="149"/>
        <v>2</v>
      </c>
      <c r="AC35" s="8">
        <f t="shared" si="149"/>
        <v>2</v>
      </c>
      <c r="AD35" s="8">
        <f t="shared" si="149"/>
        <v>2</v>
      </c>
      <c r="AE35" s="8">
        <f t="shared" si="149"/>
        <v>2</v>
      </c>
      <c r="AF35" s="8">
        <f t="shared" si="149"/>
        <v>2</v>
      </c>
      <c r="AG35" s="8">
        <f t="shared" si="149"/>
        <v>2</v>
      </c>
      <c r="AH35" s="8">
        <f t="shared" si="149"/>
        <v>2</v>
      </c>
      <c r="AI35" s="8">
        <f t="shared" si="149"/>
        <v>2</v>
      </c>
      <c r="AJ35" s="8">
        <f t="shared" si="149"/>
        <v>2</v>
      </c>
      <c r="AK35" s="8">
        <f t="shared" si="149"/>
        <v>2</v>
      </c>
      <c r="AL35" s="8">
        <f t="shared" si="149"/>
        <v>2</v>
      </c>
      <c r="AM35" s="8">
        <f t="shared" si="149"/>
        <v>2</v>
      </c>
      <c r="AN35" s="8">
        <f t="shared" si="149"/>
        <v>2</v>
      </c>
      <c r="AO35" s="8">
        <f t="shared" si="149"/>
        <v>2</v>
      </c>
      <c r="AP35" s="8">
        <f t="shared" si="149"/>
        <v>2</v>
      </c>
      <c r="AQ35" s="8">
        <f t="shared" si="149"/>
        <v>2</v>
      </c>
      <c r="AR35" s="106"/>
      <c r="AS35" s="106"/>
      <c r="AT35" s="104" t="s">
        <v>99</v>
      </c>
      <c r="AU35" s="104" t="s">
        <v>99</v>
      </c>
      <c r="AV35" s="104" t="s">
        <v>99</v>
      </c>
      <c r="AW35" s="104" t="s">
        <v>99</v>
      </c>
      <c r="AX35" s="104" t="s">
        <v>99</v>
      </c>
      <c r="AY35" s="104" t="s">
        <v>99</v>
      </c>
      <c r="AZ35" s="104" t="s">
        <v>99</v>
      </c>
      <c r="BA35" s="104" t="s">
        <v>99</v>
      </c>
      <c r="BB35" s="104" t="s">
        <v>99</v>
      </c>
      <c r="BC35" s="7">
        <f>SUM(BC36:BC41)</f>
        <v>2</v>
      </c>
      <c r="BD35" s="7">
        <f t="shared" ref="BD35:BR35" si="150">SUM(BD36:BD41)</f>
        <v>4</v>
      </c>
      <c r="BE35" s="7">
        <f t="shared" si="150"/>
        <v>2</v>
      </c>
      <c r="BF35" s="7">
        <f t="shared" si="150"/>
        <v>4</v>
      </c>
      <c r="BG35" s="7">
        <f t="shared" si="150"/>
        <v>2</v>
      </c>
      <c r="BH35" s="7">
        <f t="shared" si="150"/>
        <v>4</v>
      </c>
      <c r="BI35" s="7">
        <f t="shared" si="150"/>
        <v>2</v>
      </c>
      <c r="BJ35" s="7">
        <f t="shared" si="150"/>
        <v>4</v>
      </c>
      <c r="BK35" s="7">
        <f t="shared" si="150"/>
        <v>2</v>
      </c>
      <c r="BL35" s="7">
        <f t="shared" si="150"/>
        <v>4</v>
      </c>
      <c r="BM35" s="7">
        <f t="shared" si="150"/>
        <v>2</v>
      </c>
      <c r="BN35" s="7">
        <f t="shared" si="150"/>
        <v>4</v>
      </c>
      <c r="BO35" s="7">
        <f t="shared" si="150"/>
        <v>2</v>
      </c>
      <c r="BP35" s="7">
        <f t="shared" si="150"/>
        <v>4</v>
      </c>
      <c r="BQ35" s="7">
        <f t="shared" si="150"/>
        <v>2</v>
      </c>
      <c r="BR35" s="7">
        <f t="shared" si="150"/>
        <v>4</v>
      </c>
      <c r="BS35" s="109">
        <f>SUM(BS36:BS41)</f>
        <v>6</v>
      </c>
      <c r="BT35" s="104" t="s">
        <v>99</v>
      </c>
      <c r="BU35" s="104" t="s">
        <v>99</v>
      </c>
      <c r="BV35" s="7">
        <f>SUM(BV36:BV41)</f>
        <v>8</v>
      </c>
      <c r="BW35" s="7">
        <f t="shared" ref="BW35:CP35" si="151">SUM(BW36:BW41)</f>
        <v>8</v>
      </c>
      <c r="BX35" s="7">
        <f t="shared" si="151"/>
        <v>8</v>
      </c>
      <c r="BY35" s="7">
        <f t="shared" si="151"/>
        <v>8</v>
      </c>
      <c r="BZ35" s="7">
        <f t="shared" si="151"/>
        <v>8</v>
      </c>
      <c r="CA35" s="7">
        <f t="shared" si="151"/>
        <v>8</v>
      </c>
      <c r="CB35" s="7">
        <f t="shared" si="151"/>
        <v>8</v>
      </c>
      <c r="CC35" s="7">
        <f t="shared" si="151"/>
        <v>8</v>
      </c>
      <c r="CD35" s="7">
        <f t="shared" si="151"/>
        <v>8</v>
      </c>
      <c r="CE35" s="7">
        <f t="shared" si="151"/>
        <v>8</v>
      </c>
      <c r="CF35" s="7">
        <f t="shared" si="151"/>
        <v>8</v>
      </c>
      <c r="CG35" s="7">
        <f t="shared" si="151"/>
        <v>8</v>
      </c>
      <c r="CH35" s="7">
        <f t="shared" si="151"/>
        <v>8</v>
      </c>
      <c r="CI35" s="7">
        <f t="shared" si="151"/>
        <v>8</v>
      </c>
      <c r="CJ35" s="7">
        <f t="shared" si="151"/>
        <v>8</v>
      </c>
      <c r="CK35" s="7">
        <f t="shared" si="151"/>
        <v>8</v>
      </c>
      <c r="CL35" s="7">
        <f t="shared" si="151"/>
        <v>8</v>
      </c>
      <c r="CM35" s="7">
        <f t="shared" si="151"/>
        <v>8</v>
      </c>
      <c r="CN35" s="7">
        <f t="shared" si="151"/>
        <v>8</v>
      </c>
      <c r="CO35" s="7">
        <f t="shared" si="151"/>
        <v>8</v>
      </c>
      <c r="CP35" s="7">
        <f t="shared" si="151"/>
        <v>8</v>
      </c>
      <c r="CQ35" s="115"/>
      <c r="CR35" s="115"/>
      <c r="CS35" s="109">
        <v>8</v>
      </c>
      <c r="CT35" s="104" t="s">
        <v>99</v>
      </c>
      <c r="CU35" s="104" t="s">
        <v>99</v>
      </c>
      <c r="CV35" s="104" t="s">
        <v>99</v>
      </c>
      <c r="CW35" s="104" t="s">
        <v>99</v>
      </c>
      <c r="CX35" s="104" t="s">
        <v>99</v>
      </c>
      <c r="CY35" s="104" t="s">
        <v>99</v>
      </c>
      <c r="CZ35" s="104" t="s">
        <v>99</v>
      </c>
      <c r="DA35" s="104" t="s">
        <v>99</v>
      </c>
      <c r="DB35" s="104" t="s">
        <v>99</v>
      </c>
      <c r="DC35" s="7">
        <f>SUM(DC36:DC41)</f>
        <v>6</v>
      </c>
      <c r="DD35" s="7">
        <f t="shared" ref="DD35:DP35" si="152">SUM(DD36:DD41)</f>
        <v>6</v>
      </c>
      <c r="DE35" s="7">
        <f t="shared" si="152"/>
        <v>6</v>
      </c>
      <c r="DF35" s="7">
        <f t="shared" si="152"/>
        <v>6</v>
      </c>
      <c r="DG35" s="7">
        <f t="shared" si="152"/>
        <v>6</v>
      </c>
      <c r="DH35" s="7">
        <f t="shared" si="152"/>
        <v>6</v>
      </c>
      <c r="DI35" s="7">
        <f t="shared" si="152"/>
        <v>6</v>
      </c>
      <c r="DJ35" s="7">
        <f t="shared" si="152"/>
        <v>6</v>
      </c>
      <c r="DK35" s="7">
        <f t="shared" si="152"/>
        <v>6</v>
      </c>
      <c r="DL35" s="7">
        <f t="shared" si="152"/>
        <v>6</v>
      </c>
      <c r="DM35" s="7">
        <f t="shared" si="152"/>
        <v>6</v>
      </c>
      <c r="DN35" s="7">
        <f t="shared" si="152"/>
        <v>6</v>
      </c>
      <c r="DO35" s="7">
        <f t="shared" si="152"/>
        <v>6</v>
      </c>
      <c r="DP35" s="7">
        <f t="shared" si="152"/>
        <v>6</v>
      </c>
      <c r="DQ35" s="115"/>
      <c r="DR35" s="115"/>
      <c r="DS35" s="109"/>
      <c r="DT35" s="104" t="s">
        <v>99</v>
      </c>
      <c r="DU35" s="104" t="s">
        <v>99</v>
      </c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62"/>
      <c r="EI35" s="62"/>
      <c r="EJ35" s="62"/>
      <c r="EK35" s="62"/>
      <c r="EL35" s="115"/>
      <c r="EM35" s="115"/>
      <c r="EN35" s="133"/>
      <c r="EO35" s="133"/>
      <c r="EP35" s="133"/>
      <c r="EQ35" s="133"/>
      <c r="ER35" s="133"/>
      <c r="ES35" s="133"/>
      <c r="ET35" s="104" t="s">
        <v>99</v>
      </c>
      <c r="EU35" s="104" t="s">
        <v>99</v>
      </c>
      <c r="EV35" s="104" t="s">
        <v>99</v>
      </c>
      <c r="EW35" s="104" t="s">
        <v>99</v>
      </c>
      <c r="EX35" s="104" t="s">
        <v>99</v>
      </c>
      <c r="EY35" s="104" t="s">
        <v>99</v>
      </c>
      <c r="EZ35" s="104" t="s">
        <v>99</v>
      </c>
      <c r="FA35" s="104" t="s">
        <v>99</v>
      </c>
      <c r="FB35" s="108"/>
      <c r="FC35" s="7"/>
      <c r="FD35" s="7"/>
      <c r="FE35" s="7"/>
      <c r="FF35" s="7"/>
      <c r="FG35" s="7"/>
      <c r="FH35" s="7"/>
      <c r="FI35" s="7"/>
      <c r="FJ35" s="7"/>
      <c r="FK35" s="62"/>
      <c r="FL35" s="115"/>
      <c r="FM35" s="148"/>
      <c r="FN35" s="133"/>
      <c r="FO35" s="133"/>
      <c r="FP35" s="141"/>
      <c r="FQ35" s="141"/>
      <c r="FR35" s="141"/>
      <c r="FS35" s="141"/>
      <c r="FT35" s="104" t="s">
        <v>99</v>
      </c>
      <c r="FU35" s="104" t="s">
        <v>99</v>
      </c>
      <c r="FV35" s="109"/>
      <c r="FW35" s="153"/>
      <c r="FX35" s="153"/>
      <c r="FY35" s="153"/>
      <c r="FZ35" s="153"/>
      <c r="GA35" s="153"/>
      <c r="GB35" s="153"/>
      <c r="GC35" s="10">
        <f>SUM(GC36:GC41)</f>
        <v>376</v>
      </c>
    </row>
    <row r="36" spans="1:185" ht="41.25" customHeight="1" thickBot="1">
      <c r="A36" s="63" t="s">
        <v>35</v>
      </c>
      <c r="B36" s="67" t="s">
        <v>114</v>
      </c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9"/>
      <c r="O36" s="7"/>
      <c r="P36" s="8"/>
      <c r="Q36" s="8"/>
      <c r="R36" s="8"/>
      <c r="S36" s="8"/>
      <c r="T36" s="104" t="s">
        <v>99</v>
      </c>
      <c r="U36" s="104" t="s">
        <v>99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06"/>
      <c r="AS36" s="106"/>
      <c r="AT36" s="104" t="s">
        <v>99</v>
      </c>
      <c r="AU36" s="104" t="s">
        <v>99</v>
      </c>
      <c r="AV36" s="104" t="s">
        <v>99</v>
      </c>
      <c r="AW36" s="104" t="s">
        <v>99</v>
      </c>
      <c r="AX36" s="104" t="s">
        <v>99</v>
      </c>
      <c r="AY36" s="104" t="s">
        <v>99</v>
      </c>
      <c r="AZ36" s="104" t="s">
        <v>99</v>
      </c>
      <c r="BA36" s="104" t="s">
        <v>99</v>
      </c>
      <c r="BB36" s="104" t="s">
        <v>99</v>
      </c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109"/>
      <c r="BT36" s="104" t="s">
        <v>99</v>
      </c>
      <c r="BU36" s="104" t="s">
        <v>99</v>
      </c>
      <c r="BV36" s="7">
        <v>2</v>
      </c>
      <c r="BW36" s="7">
        <v>2</v>
      </c>
      <c r="BX36" s="7">
        <v>2</v>
      </c>
      <c r="BY36" s="7">
        <v>2</v>
      </c>
      <c r="BZ36" s="7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2</v>
      </c>
      <c r="CG36" s="7">
        <v>2</v>
      </c>
      <c r="CH36" s="7">
        <v>2</v>
      </c>
      <c r="CI36" s="7">
        <v>2</v>
      </c>
      <c r="CJ36" s="62">
        <v>2</v>
      </c>
      <c r="CK36" s="62">
        <v>2</v>
      </c>
      <c r="CL36" s="62">
        <v>2</v>
      </c>
      <c r="CM36" s="62">
        <v>2</v>
      </c>
      <c r="CN36" s="62">
        <v>2</v>
      </c>
      <c r="CO36" s="62">
        <v>2</v>
      </c>
      <c r="CP36" s="62">
        <v>2</v>
      </c>
      <c r="CQ36" s="115"/>
      <c r="CR36" s="115"/>
      <c r="CS36" s="109">
        <v>4</v>
      </c>
      <c r="CT36" s="104" t="s">
        <v>99</v>
      </c>
      <c r="CU36" s="104" t="s">
        <v>99</v>
      </c>
      <c r="CV36" s="104" t="s">
        <v>99</v>
      </c>
      <c r="CW36" s="104" t="s">
        <v>99</v>
      </c>
      <c r="CX36" s="104" t="s">
        <v>99</v>
      </c>
      <c r="CY36" s="104" t="s">
        <v>99</v>
      </c>
      <c r="CZ36" s="104" t="s">
        <v>99</v>
      </c>
      <c r="DA36" s="104" t="s">
        <v>99</v>
      </c>
      <c r="DB36" s="104" t="s">
        <v>99</v>
      </c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115"/>
      <c r="DR36" s="115"/>
      <c r="DS36" s="109"/>
      <c r="DT36" s="104" t="s">
        <v>99</v>
      </c>
      <c r="DU36" s="104" t="s">
        <v>99</v>
      </c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62"/>
      <c r="EI36" s="62"/>
      <c r="EJ36" s="62"/>
      <c r="EK36" s="62"/>
      <c r="EL36" s="115"/>
      <c r="EM36" s="115"/>
      <c r="EN36" s="133"/>
      <c r="EO36" s="133"/>
      <c r="EP36" s="133"/>
      <c r="EQ36" s="133"/>
      <c r="ER36" s="133"/>
      <c r="ES36" s="133"/>
      <c r="ET36" s="104" t="s">
        <v>99</v>
      </c>
      <c r="EU36" s="104" t="s">
        <v>99</v>
      </c>
      <c r="EV36" s="104" t="s">
        <v>99</v>
      </c>
      <c r="EW36" s="104" t="s">
        <v>99</v>
      </c>
      <c r="EX36" s="104" t="s">
        <v>99</v>
      </c>
      <c r="EY36" s="104" t="s">
        <v>99</v>
      </c>
      <c r="EZ36" s="104" t="s">
        <v>99</v>
      </c>
      <c r="FA36" s="104" t="s">
        <v>99</v>
      </c>
      <c r="FB36" s="108"/>
      <c r="FC36" s="7"/>
      <c r="FD36" s="7"/>
      <c r="FE36" s="7"/>
      <c r="FF36" s="7"/>
      <c r="FG36" s="7"/>
      <c r="FH36" s="7"/>
      <c r="FI36" s="7"/>
      <c r="FJ36" s="7"/>
      <c r="FK36" s="62"/>
      <c r="FL36" s="115"/>
      <c r="FM36" s="148"/>
      <c r="FN36" s="133"/>
      <c r="FO36" s="133"/>
      <c r="FP36" s="141"/>
      <c r="FQ36" s="141"/>
      <c r="FR36" s="141"/>
      <c r="FS36" s="141"/>
      <c r="FT36" s="104" t="s">
        <v>99</v>
      </c>
      <c r="FU36" s="104" t="s">
        <v>99</v>
      </c>
      <c r="FV36" s="109"/>
      <c r="FW36" s="153"/>
      <c r="FX36" s="153"/>
      <c r="FY36" s="153"/>
      <c r="FZ36" s="153"/>
      <c r="GA36" s="153"/>
      <c r="GB36" s="153"/>
      <c r="GC36" s="10">
        <f t="shared" si="147"/>
        <v>46</v>
      </c>
    </row>
    <row r="37" spans="1:185" ht="52.5" customHeight="1" thickBot="1">
      <c r="A37" s="63" t="s">
        <v>36</v>
      </c>
      <c r="B37" s="67" t="s">
        <v>115</v>
      </c>
      <c r="C37" s="7"/>
      <c r="D37" s="7"/>
      <c r="E37" s="7"/>
      <c r="F37" s="7"/>
      <c r="G37" s="7"/>
      <c r="H37" s="7"/>
      <c r="I37" s="7"/>
      <c r="J37" s="7"/>
      <c r="K37" s="8"/>
      <c r="L37" s="8"/>
      <c r="M37" s="8"/>
      <c r="N37" s="9"/>
      <c r="O37" s="7"/>
      <c r="P37" s="8"/>
      <c r="Q37" s="8"/>
      <c r="R37" s="8"/>
      <c r="S37" s="8"/>
      <c r="T37" s="104" t="s">
        <v>99</v>
      </c>
      <c r="U37" s="104" t="s">
        <v>99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06"/>
      <c r="AS37" s="106"/>
      <c r="AT37" s="104" t="s">
        <v>99</v>
      </c>
      <c r="AU37" s="104" t="s">
        <v>99</v>
      </c>
      <c r="AV37" s="104" t="s">
        <v>99</v>
      </c>
      <c r="AW37" s="104" t="s">
        <v>99</v>
      </c>
      <c r="AX37" s="104" t="s">
        <v>99</v>
      </c>
      <c r="AY37" s="104" t="s">
        <v>99</v>
      </c>
      <c r="AZ37" s="104" t="s">
        <v>99</v>
      </c>
      <c r="BA37" s="104" t="s">
        <v>99</v>
      </c>
      <c r="BB37" s="104" t="s">
        <v>99</v>
      </c>
      <c r="BC37" s="7">
        <v>2</v>
      </c>
      <c r="BD37" s="7">
        <v>4</v>
      </c>
      <c r="BE37" s="7">
        <v>2</v>
      </c>
      <c r="BF37" s="7">
        <v>4</v>
      </c>
      <c r="BG37" s="7">
        <v>2</v>
      </c>
      <c r="BH37" s="7">
        <v>4</v>
      </c>
      <c r="BI37" s="7">
        <v>2</v>
      </c>
      <c r="BJ37" s="7">
        <v>4</v>
      </c>
      <c r="BK37" s="7">
        <v>2</v>
      </c>
      <c r="BL37" s="7">
        <v>4</v>
      </c>
      <c r="BM37" s="7">
        <v>2</v>
      </c>
      <c r="BN37" s="7">
        <v>4</v>
      </c>
      <c r="BO37" s="7">
        <v>2</v>
      </c>
      <c r="BP37" s="7">
        <v>4</v>
      </c>
      <c r="BQ37" s="7">
        <v>2</v>
      </c>
      <c r="BR37" s="7">
        <v>4</v>
      </c>
      <c r="BS37" s="109">
        <v>6</v>
      </c>
      <c r="BT37" s="104" t="s">
        <v>99</v>
      </c>
      <c r="BU37" s="104" t="s">
        <v>99</v>
      </c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62"/>
      <c r="CK37" s="62"/>
      <c r="CL37" s="62"/>
      <c r="CM37" s="62"/>
      <c r="CN37" s="62"/>
      <c r="CO37" s="62"/>
      <c r="CP37" s="62"/>
      <c r="CQ37" s="115"/>
      <c r="CR37" s="115"/>
      <c r="CS37" s="109"/>
      <c r="CT37" s="104" t="s">
        <v>99</v>
      </c>
      <c r="CU37" s="104" t="s">
        <v>99</v>
      </c>
      <c r="CV37" s="104" t="s">
        <v>99</v>
      </c>
      <c r="CW37" s="104" t="s">
        <v>99</v>
      </c>
      <c r="CX37" s="104" t="s">
        <v>99</v>
      </c>
      <c r="CY37" s="104" t="s">
        <v>99</v>
      </c>
      <c r="CZ37" s="104" t="s">
        <v>99</v>
      </c>
      <c r="DA37" s="104" t="s">
        <v>99</v>
      </c>
      <c r="DB37" s="104" t="s">
        <v>99</v>
      </c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115"/>
      <c r="DR37" s="115"/>
      <c r="DS37" s="109"/>
      <c r="DT37" s="104" t="s">
        <v>99</v>
      </c>
      <c r="DU37" s="104" t="s">
        <v>99</v>
      </c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62"/>
      <c r="EI37" s="62"/>
      <c r="EJ37" s="62"/>
      <c r="EK37" s="62"/>
      <c r="EL37" s="115"/>
      <c r="EM37" s="115"/>
      <c r="EN37" s="133"/>
      <c r="EO37" s="133"/>
      <c r="EP37" s="133"/>
      <c r="EQ37" s="133"/>
      <c r="ER37" s="133"/>
      <c r="ES37" s="133"/>
      <c r="ET37" s="104" t="s">
        <v>99</v>
      </c>
      <c r="EU37" s="104" t="s">
        <v>99</v>
      </c>
      <c r="EV37" s="104" t="s">
        <v>99</v>
      </c>
      <c r="EW37" s="104" t="s">
        <v>99</v>
      </c>
      <c r="EX37" s="104" t="s">
        <v>99</v>
      </c>
      <c r="EY37" s="104" t="s">
        <v>99</v>
      </c>
      <c r="EZ37" s="104" t="s">
        <v>99</v>
      </c>
      <c r="FA37" s="104" t="s">
        <v>99</v>
      </c>
      <c r="FB37" s="108"/>
      <c r="FC37" s="7"/>
      <c r="FD37" s="7"/>
      <c r="FE37" s="7"/>
      <c r="FF37" s="7"/>
      <c r="FG37" s="7"/>
      <c r="FH37" s="7"/>
      <c r="FI37" s="7"/>
      <c r="FJ37" s="7"/>
      <c r="FK37" s="62"/>
      <c r="FL37" s="115"/>
      <c r="FM37" s="148"/>
      <c r="FN37" s="133"/>
      <c r="FO37" s="133"/>
      <c r="FP37" s="141"/>
      <c r="FQ37" s="141"/>
      <c r="FR37" s="141"/>
      <c r="FS37" s="141"/>
      <c r="FT37" s="104" t="s">
        <v>99</v>
      </c>
      <c r="FU37" s="104" t="s">
        <v>99</v>
      </c>
      <c r="FV37" s="109"/>
      <c r="FW37" s="153"/>
      <c r="FX37" s="153"/>
      <c r="FY37" s="153"/>
      <c r="FZ37" s="153"/>
      <c r="GA37" s="153"/>
      <c r="GB37" s="153"/>
      <c r="GC37" s="10">
        <f t="shared" si="147"/>
        <v>54</v>
      </c>
    </row>
    <row r="38" spans="1:185" ht="30.75" customHeight="1" thickBot="1">
      <c r="A38" s="68" t="s">
        <v>116</v>
      </c>
      <c r="B38" s="67" t="s">
        <v>117</v>
      </c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9"/>
      <c r="O38" s="7"/>
      <c r="P38" s="8"/>
      <c r="Q38" s="8"/>
      <c r="R38" s="8"/>
      <c r="S38" s="8"/>
      <c r="T38" s="104" t="s">
        <v>99</v>
      </c>
      <c r="U38" s="104" t="s">
        <v>99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06"/>
      <c r="AS38" s="106"/>
      <c r="AT38" s="104" t="s">
        <v>99</v>
      </c>
      <c r="AU38" s="104" t="s">
        <v>99</v>
      </c>
      <c r="AV38" s="104" t="s">
        <v>99</v>
      </c>
      <c r="AW38" s="104" t="s">
        <v>99</v>
      </c>
      <c r="AX38" s="104" t="s">
        <v>99</v>
      </c>
      <c r="AY38" s="104" t="s">
        <v>99</v>
      </c>
      <c r="AZ38" s="104" t="s">
        <v>99</v>
      </c>
      <c r="BA38" s="104" t="s">
        <v>99</v>
      </c>
      <c r="BB38" s="104" t="s">
        <v>99</v>
      </c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09"/>
      <c r="BT38" s="104" t="s">
        <v>99</v>
      </c>
      <c r="BU38" s="104" t="s">
        <v>99</v>
      </c>
      <c r="BV38" s="7">
        <v>2</v>
      </c>
      <c r="BW38" s="7">
        <v>2</v>
      </c>
      <c r="BX38" s="7">
        <v>2</v>
      </c>
      <c r="BY38" s="7">
        <v>2</v>
      </c>
      <c r="BZ38" s="7">
        <v>2</v>
      </c>
      <c r="CA38" s="7">
        <v>2</v>
      </c>
      <c r="CB38" s="7">
        <v>2</v>
      </c>
      <c r="CC38" s="7">
        <v>2</v>
      </c>
      <c r="CD38" s="7">
        <v>2</v>
      </c>
      <c r="CE38" s="7">
        <v>2</v>
      </c>
      <c r="CF38" s="7">
        <v>2</v>
      </c>
      <c r="CG38" s="7">
        <v>2</v>
      </c>
      <c r="CH38" s="7">
        <v>2</v>
      </c>
      <c r="CI38" s="7">
        <v>2</v>
      </c>
      <c r="CJ38" s="7">
        <v>2</v>
      </c>
      <c r="CK38" s="7">
        <v>2</v>
      </c>
      <c r="CL38" s="7">
        <v>2</v>
      </c>
      <c r="CM38" s="7">
        <v>2</v>
      </c>
      <c r="CN38" s="7">
        <v>2</v>
      </c>
      <c r="CO38" s="7">
        <v>2</v>
      </c>
      <c r="CP38" s="7">
        <v>2</v>
      </c>
      <c r="CQ38" s="115"/>
      <c r="CR38" s="115"/>
      <c r="CS38" s="208">
        <v>4</v>
      </c>
      <c r="CT38" s="104" t="s">
        <v>99</v>
      </c>
      <c r="CU38" s="104" t="s">
        <v>99</v>
      </c>
      <c r="CV38" s="104" t="s">
        <v>99</v>
      </c>
      <c r="CW38" s="104" t="s">
        <v>99</v>
      </c>
      <c r="CX38" s="104" t="s">
        <v>99</v>
      </c>
      <c r="CY38" s="104" t="s">
        <v>99</v>
      </c>
      <c r="CZ38" s="104" t="s">
        <v>99</v>
      </c>
      <c r="DA38" s="104" t="s">
        <v>99</v>
      </c>
      <c r="DB38" s="104" t="s">
        <v>99</v>
      </c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115"/>
      <c r="DR38" s="115"/>
      <c r="DS38" s="109"/>
      <c r="DT38" s="104" t="s">
        <v>99</v>
      </c>
      <c r="DU38" s="104" t="s">
        <v>99</v>
      </c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62"/>
      <c r="EI38" s="62"/>
      <c r="EJ38" s="62"/>
      <c r="EK38" s="62"/>
      <c r="EL38" s="115"/>
      <c r="EM38" s="115"/>
      <c r="EN38" s="133"/>
      <c r="EO38" s="133"/>
      <c r="EP38" s="133"/>
      <c r="EQ38" s="133"/>
      <c r="ER38" s="133"/>
      <c r="ES38" s="133"/>
      <c r="ET38" s="104" t="s">
        <v>99</v>
      </c>
      <c r="EU38" s="104" t="s">
        <v>99</v>
      </c>
      <c r="EV38" s="104" t="s">
        <v>99</v>
      </c>
      <c r="EW38" s="104" t="s">
        <v>99</v>
      </c>
      <c r="EX38" s="104" t="s">
        <v>99</v>
      </c>
      <c r="EY38" s="104" t="s">
        <v>99</v>
      </c>
      <c r="EZ38" s="104" t="s">
        <v>99</v>
      </c>
      <c r="FA38" s="104" t="s">
        <v>99</v>
      </c>
      <c r="FB38" s="108"/>
      <c r="FC38" s="7"/>
      <c r="FD38" s="7"/>
      <c r="FE38" s="7"/>
      <c r="FF38" s="7"/>
      <c r="FG38" s="7"/>
      <c r="FH38" s="7"/>
      <c r="FI38" s="7"/>
      <c r="FJ38" s="7"/>
      <c r="FK38" s="62"/>
      <c r="FL38" s="115"/>
      <c r="FM38" s="148"/>
      <c r="FN38" s="133"/>
      <c r="FO38" s="133"/>
      <c r="FP38" s="141"/>
      <c r="FQ38" s="141"/>
      <c r="FR38" s="141"/>
      <c r="FS38" s="141"/>
      <c r="FT38" s="104" t="s">
        <v>99</v>
      </c>
      <c r="FU38" s="104" t="s">
        <v>99</v>
      </c>
      <c r="FV38" s="109"/>
      <c r="FW38" s="153"/>
      <c r="FX38" s="153"/>
      <c r="FY38" s="153"/>
      <c r="FZ38" s="153"/>
      <c r="GA38" s="153"/>
      <c r="GB38" s="153"/>
      <c r="GC38" s="10">
        <f t="shared" si="147"/>
        <v>46</v>
      </c>
    </row>
    <row r="39" spans="1:185" ht="30.75" customHeight="1" thickBot="1">
      <c r="A39" s="69" t="s">
        <v>79</v>
      </c>
      <c r="B39" s="67" t="s">
        <v>118</v>
      </c>
      <c r="C39" s="7"/>
      <c r="D39" s="7"/>
      <c r="E39" s="7"/>
      <c r="F39" s="7"/>
      <c r="G39" s="7"/>
      <c r="H39" s="7"/>
      <c r="I39" s="7"/>
      <c r="J39" s="7"/>
      <c r="K39" s="8"/>
      <c r="L39" s="8"/>
      <c r="M39" s="8"/>
      <c r="N39" s="9"/>
      <c r="O39" s="7"/>
      <c r="P39" s="8"/>
      <c r="Q39" s="8"/>
      <c r="R39" s="8"/>
      <c r="S39" s="8"/>
      <c r="T39" s="104" t="s">
        <v>99</v>
      </c>
      <c r="U39" s="104" t="s">
        <v>99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106"/>
      <c r="AS39" s="106"/>
      <c r="AT39" s="104" t="s">
        <v>99</v>
      </c>
      <c r="AU39" s="104" t="s">
        <v>99</v>
      </c>
      <c r="AV39" s="104" t="s">
        <v>99</v>
      </c>
      <c r="AW39" s="104" t="s">
        <v>99</v>
      </c>
      <c r="AX39" s="104" t="s">
        <v>99</v>
      </c>
      <c r="AY39" s="104" t="s">
        <v>99</v>
      </c>
      <c r="AZ39" s="104" t="s">
        <v>99</v>
      </c>
      <c r="BA39" s="104" t="s">
        <v>99</v>
      </c>
      <c r="BB39" s="104" t="s">
        <v>99</v>
      </c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109"/>
      <c r="BT39" s="104" t="s">
        <v>99</v>
      </c>
      <c r="BU39" s="104" t="s">
        <v>99</v>
      </c>
      <c r="BV39" s="7">
        <v>4</v>
      </c>
      <c r="BW39" s="7">
        <v>4</v>
      </c>
      <c r="BX39" s="7">
        <v>4</v>
      </c>
      <c r="BY39" s="7">
        <v>4</v>
      </c>
      <c r="BZ39" s="7">
        <v>4</v>
      </c>
      <c r="CA39" s="7">
        <v>4</v>
      </c>
      <c r="CB39" s="7">
        <v>4</v>
      </c>
      <c r="CC39" s="7">
        <v>4</v>
      </c>
      <c r="CD39" s="7">
        <v>4</v>
      </c>
      <c r="CE39" s="7">
        <v>4</v>
      </c>
      <c r="CF39" s="7">
        <v>4</v>
      </c>
      <c r="CG39" s="7">
        <v>4</v>
      </c>
      <c r="CH39" s="7">
        <v>4</v>
      </c>
      <c r="CI39" s="7">
        <v>4</v>
      </c>
      <c r="CJ39" s="62">
        <v>4</v>
      </c>
      <c r="CK39" s="62">
        <v>4</v>
      </c>
      <c r="CL39" s="62">
        <v>4</v>
      </c>
      <c r="CM39" s="62">
        <v>4</v>
      </c>
      <c r="CN39" s="62">
        <v>4</v>
      </c>
      <c r="CO39" s="62">
        <v>4</v>
      </c>
      <c r="CP39" s="62">
        <v>4</v>
      </c>
      <c r="CQ39" s="115"/>
      <c r="CR39" s="115"/>
      <c r="CS39" s="208"/>
      <c r="CT39" s="104" t="s">
        <v>99</v>
      </c>
      <c r="CU39" s="104" t="s">
        <v>99</v>
      </c>
      <c r="CV39" s="104" t="s">
        <v>99</v>
      </c>
      <c r="CW39" s="104" t="s">
        <v>99</v>
      </c>
      <c r="CX39" s="104" t="s">
        <v>99</v>
      </c>
      <c r="CY39" s="104" t="s">
        <v>99</v>
      </c>
      <c r="CZ39" s="104" t="s">
        <v>99</v>
      </c>
      <c r="DA39" s="104" t="s">
        <v>99</v>
      </c>
      <c r="DB39" s="104" t="s">
        <v>99</v>
      </c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115"/>
      <c r="DR39" s="115"/>
      <c r="DS39" s="109"/>
      <c r="DT39" s="104" t="s">
        <v>99</v>
      </c>
      <c r="DU39" s="104" t="s">
        <v>99</v>
      </c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62"/>
      <c r="EI39" s="62"/>
      <c r="EJ39" s="62"/>
      <c r="EK39" s="62"/>
      <c r="EL39" s="115"/>
      <c r="EM39" s="115"/>
      <c r="EN39" s="133"/>
      <c r="EO39" s="133"/>
      <c r="EP39" s="133"/>
      <c r="EQ39" s="133"/>
      <c r="ER39" s="133"/>
      <c r="ES39" s="133"/>
      <c r="ET39" s="104" t="s">
        <v>99</v>
      </c>
      <c r="EU39" s="104" t="s">
        <v>99</v>
      </c>
      <c r="EV39" s="104" t="s">
        <v>99</v>
      </c>
      <c r="EW39" s="104" t="s">
        <v>99</v>
      </c>
      <c r="EX39" s="104" t="s">
        <v>99</v>
      </c>
      <c r="EY39" s="104" t="s">
        <v>99</v>
      </c>
      <c r="EZ39" s="104" t="s">
        <v>99</v>
      </c>
      <c r="FA39" s="104" t="s">
        <v>99</v>
      </c>
      <c r="FB39" s="108"/>
      <c r="FC39" s="7"/>
      <c r="FD39" s="7"/>
      <c r="FE39" s="7"/>
      <c r="FF39" s="7"/>
      <c r="FG39" s="7"/>
      <c r="FH39" s="7"/>
      <c r="FI39" s="7"/>
      <c r="FJ39" s="7"/>
      <c r="FK39" s="62"/>
      <c r="FL39" s="115"/>
      <c r="FM39" s="148"/>
      <c r="FN39" s="133"/>
      <c r="FO39" s="133"/>
      <c r="FP39" s="141"/>
      <c r="FQ39" s="141"/>
      <c r="FR39" s="141"/>
      <c r="FS39" s="141"/>
      <c r="FT39" s="104" t="s">
        <v>99</v>
      </c>
      <c r="FU39" s="104" t="s">
        <v>99</v>
      </c>
      <c r="FV39" s="109"/>
      <c r="FW39" s="153"/>
      <c r="FX39" s="153"/>
      <c r="FY39" s="153"/>
      <c r="FZ39" s="153"/>
      <c r="GA39" s="153"/>
      <c r="GB39" s="153"/>
      <c r="GC39" s="10">
        <f t="shared" si="147"/>
        <v>84</v>
      </c>
    </row>
    <row r="40" spans="1:185" ht="25.5" customHeight="1" thickBot="1">
      <c r="A40" s="63" t="s">
        <v>78</v>
      </c>
      <c r="B40" s="67" t="s">
        <v>119</v>
      </c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9"/>
      <c r="O40" s="7"/>
      <c r="P40" s="8"/>
      <c r="Q40" s="8"/>
      <c r="R40" s="8"/>
      <c r="S40" s="8"/>
      <c r="T40" s="104" t="s">
        <v>99</v>
      </c>
      <c r="U40" s="104" t="s">
        <v>99</v>
      </c>
      <c r="V40" s="8">
        <v>2</v>
      </c>
      <c r="W40" s="8">
        <v>2</v>
      </c>
      <c r="X40" s="8">
        <v>2</v>
      </c>
      <c r="Y40" s="8">
        <v>2</v>
      </c>
      <c r="Z40" s="8">
        <v>2</v>
      </c>
      <c r="AA40" s="8">
        <v>2</v>
      </c>
      <c r="AB40" s="8">
        <v>2</v>
      </c>
      <c r="AC40" s="8">
        <v>2</v>
      </c>
      <c r="AD40" s="8">
        <v>2</v>
      </c>
      <c r="AE40" s="8">
        <v>2</v>
      </c>
      <c r="AF40" s="8">
        <v>2</v>
      </c>
      <c r="AG40" s="8">
        <v>2</v>
      </c>
      <c r="AH40" s="8">
        <v>2</v>
      </c>
      <c r="AI40" s="8">
        <v>2</v>
      </c>
      <c r="AJ40" s="8">
        <v>2</v>
      </c>
      <c r="AK40" s="8">
        <v>2</v>
      </c>
      <c r="AL40" s="8">
        <v>2</v>
      </c>
      <c r="AM40" s="8">
        <v>2</v>
      </c>
      <c r="AN40" s="8">
        <v>2</v>
      </c>
      <c r="AO40" s="8">
        <v>2</v>
      </c>
      <c r="AP40" s="8">
        <v>2</v>
      </c>
      <c r="AQ40" s="8">
        <v>2</v>
      </c>
      <c r="AR40" s="106"/>
      <c r="AS40" s="106"/>
      <c r="AT40" s="104" t="s">
        <v>99</v>
      </c>
      <c r="AU40" s="104" t="s">
        <v>99</v>
      </c>
      <c r="AV40" s="104" t="s">
        <v>99</v>
      </c>
      <c r="AW40" s="104" t="s">
        <v>99</v>
      </c>
      <c r="AX40" s="104" t="s">
        <v>99</v>
      </c>
      <c r="AY40" s="104" t="s">
        <v>99</v>
      </c>
      <c r="AZ40" s="104" t="s">
        <v>99</v>
      </c>
      <c r="BA40" s="104" t="s">
        <v>99</v>
      </c>
      <c r="BB40" s="104" t="s">
        <v>99</v>
      </c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109"/>
      <c r="BT40" s="104" t="s">
        <v>99</v>
      </c>
      <c r="BU40" s="104" t="s">
        <v>99</v>
      </c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62"/>
      <c r="CK40" s="62"/>
      <c r="CL40" s="62"/>
      <c r="CM40" s="62"/>
      <c r="CN40" s="62"/>
      <c r="CO40" s="62"/>
      <c r="CP40" s="62"/>
      <c r="CQ40" s="115"/>
      <c r="CR40" s="115"/>
      <c r="CS40" s="109"/>
      <c r="CT40" s="104" t="s">
        <v>99</v>
      </c>
      <c r="CU40" s="104" t="s">
        <v>99</v>
      </c>
      <c r="CV40" s="104" t="s">
        <v>99</v>
      </c>
      <c r="CW40" s="104" t="s">
        <v>99</v>
      </c>
      <c r="CX40" s="104" t="s">
        <v>99</v>
      </c>
      <c r="CY40" s="104" t="s">
        <v>99</v>
      </c>
      <c r="CZ40" s="104" t="s">
        <v>99</v>
      </c>
      <c r="DA40" s="104" t="s">
        <v>99</v>
      </c>
      <c r="DB40" s="104" t="s">
        <v>99</v>
      </c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115"/>
      <c r="DR40" s="115"/>
      <c r="DS40" s="109"/>
      <c r="DT40" s="104" t="s">
        <v>99</v>
      </c>
      <c r="DU40" s="104" t="s">
        <v>99</v>
      </c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62"/>
      <c r="EI40" s="62"/>
      <c r="EJ40" s="62"/>
      <c r="EK40" s="62"/>
      <c r="EL40" s="115"/>
      <c r="EM40" s="115"/>
      <c r="EN40" s="133"/>
      <c r="EO40" s="133"/>
      <c r="EP40" s="133"/>
      <c r="EQ40" s="133"/>
      <c r="ER40" s="133"/>
      <c r="ES40" s="133"/>
      <c r="ET40" s="104" t="s">
        <v>99</v>
      </c>
      <c r="EU40" s="104" t="s">
        <v>99</v>
      </c>
      <c r="EV40" s="104" t="s">
        <v>99</v>
      </c>
      <c r="EW40" s="104" t="s">
        <v>99</v>
      </c>
      <c r="EX40" s="104" t="s">
        <v>99</v>
      </c>
      <c r="EY40" s="104" t="s">
        <v>99</v>
      </c>
      <c r="EZ40" s="104" t="s">
        <v>99</v>
      </c>
      <c r="FA40" s="104" t="s">
        <v>99</v>
      </c>
      <c r="FB40" s="108"/>
      <c r="FC40" s="7"/>
      <c r="FD40" s="7"/>
      <c r="FE40" s="7"/>
      <c r="FF40" s="7"/>
      <c r="FG40" s="7"/>
      <c r="FH40" s="7"/>
      <c r="FI40" s="7"/>
      <c r="FJ40" s="7"/>
      <c r="FK40" s="62"/>
      <c r="FL40" s="115"/>
      <c r="FM40" s="148"/>
      <c r="FN40" s="133"/>
      <c r="FO40" s="133"/>
      <c r="FP40" s="141"/>
      <c r="FQ40" s="141"/>
      <c r="FR40" s="141"/>
      <c r="FS40" s="141"/>
      <c r="FT40" s="104" t="s">
        <v>99</v>
      </c>
      <c r="FU40" s="104" t="s">
        <v>99</v>
      </c>
      <c r="FV40" s="109"/>
      <c r="FW40" s="153"/>
      <c r="FX40" s="153"/>
      <c r="FY40" s="153"/>
      <c r="FZ40" s="153"/>
      <c r="GA40" s="153"/>
      <c r="GB40" s="153"/>
      <c r="GC40" s="10">
        <f t="shared" si="147"/>
        <v>44</v>
      </c>
    </row>
    <row r="41" spans="1:185" ht="39" thickBot="1">
      <c r="A41" s="63" t="s">
        <v>120</v>
      </c>
      <c r="B41" s="67" t="s">
        <v>121</v>
      </c>
      <c r="C41" s="7"/>
      <c r="D41" s="7"/>
      <c r="E41" s="7"/>
      <c r="F41" s="7"/>
      <c r="G41" s="7"/>
      <c r="H41" s="7"/>
      <c r="I41" s="7"/>
      <c r="J41" s="7"/>
      <c r="K41" s="8"/>
      <c r="L41" s="8"/>
      <c r="M41" s="8"/>
      <c r="N41" s="9"/>
      <c r="O41" s="7"/>
      <c r="P41" s="8"/>
      <c r="Q41" s="8"/>
      <c r="R41" s="8"/>
      <c r="S41" s="8"/>
      <c r="T41" s="104" t="s">
        <v>99</v>
      </c>
      <c r="U41" s="104" t="s">
        <v>99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106"/>
      <c r="AS41" s="106"/>
      <c r="AT41" s="104" t="s">
        <v>99</v>
      </c>
      <c r="AU41" s="104" t="s">
        <v>99</v>
      </c>
      <c r="AV41" s="104" t="s">
        <v>99</v>
      </c>
      <c r="AW41" s="104" t="s">
        <v>99</v>
      </c>
      <c r="AX41" s="104" t="s">
        <v>99</v>
      </c>
      <c r="AY41" s="104" t="s">
        <v>99</v>
      </c>
      <c r="AZ41" s="104" t="s">
        <v>99</v>
      </c>
      <c r="BA41" s="104" t="s">
        <v>99</v>
      </c>
      <c r="BB41" s="104" t="s">
        <v>99</v>
      </c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109"/>
      <c r="BT41" s="104" t="s">
        <v>99</v>
      </c>
      <c r="BU41" s="104" t="s">
        <v>99</v>
      </c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115"/>
      <c r="CR41" s="115"/>
      <c r="CS41" s="109"/>
      <c r="CT41" s="104" t="s">
        <v>99</v>
      </c>
      <c r="CU41" s="104" t="s">
        <v>99</v>
      </c>
      <c r="CV41" s="104" t="s">
        <v>99</v>
      </c>
      <c r="CW41" s="104" t="s">
        <v>99</v>
      </c>
      <c r="CX41" s="104" t="s">
        <v>99</v>
      </c>
      <c r="CY41" s="104" t="s">
        <v>99</v>
      </c>
      <c r="CZ41" s="104" t="s">
        <v>99</v>
      </c>
      <c r="DA41" s="104" t="s">
        <v>99</v>
      </c>
      <c r="DB41" s="104" t="s">
        <v>99</v>
      </c>
      <c r="DC41" s="7">
        <v>6</v>
      </c>
      <c r="DD41" s="7">
        <v>6</v>
      </c>
      <c r="DE41" s="7">
        <v>6</v>
      </c>
      <c r="DF41" s="7">
        <v>6</v>
      </c>
      <c r="DG41" s="7">
        <v>6</v>
      </c>
      <c r="DH41" s="7">
        <v>6</v>
      </c>
      <c r="DI41" s="7">
        <v>6</v>
      </c>
      <c r="DJ41" s="7">
        <v>6</v>
      </c>
      <c r="DK41" s="7">
        <v>6</v>
      </c>
      <c r="DL41" s="7">
        <v>6</v>
      </c>
      <c r="DM41" s="7">
        <v>6</v>
      </c>
      <c r="DN41" s="7">
        <v>6</v>
      </c>
      <c r="DO41" s="7">
        <v>6</v>
      </c>
      <c r="DP41" s="7">
        <v>6</v>
      </c>
      <c r="DQ41" s="115"/>
      <c r="DR41" s="115"/>
      <c r="DS41" s="109">
        <v>18</v>
      </c>
      <c r="DT41" s="104" t="s">
        <v>99</v>
      </c>
      <c r="DU41" s="104" t="s">
        <v>99</v>
      </c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62"/>
      <c r="EI41" s="62"/>
      <c r="EJ41" s="62"/>
      <c r="EK41" s="62"/>
      <c r="EL41" s="115"/>
      <c r="EM41" s="115"/>
      <c r="EN41" s="133"/>
      <c r="EO41" s="133"/>
      <c r="EP41" s="133"/>
      <c r="EQ41" s="133"/>
      <c r="ER41" s="133"/>
      <c r="ES41" s="133"/>
      <c r="ET41" s="104" t="s">
        <v>99</v>
      </c>
      <c r="EU41" s="104" t="s">
        <v>99</v>
      </c>
      <c r="EV41" s="104" t="s">
        <v>99</v>
      </c>
      <c r="EW41" s="104" t="s">
        <v>99</v>
      </c>
      <c r="EX41" s="104" t="s">
        <v>99</v>
      </c>
      <c r="EY41" s="104" t="s">
        <v>99</v>
      </c>
      <c r="EZ41" s="104" t="s">
        <v>99</v>
      </c>
      <c r="FA41" s="104" t="s">
        <v>99</v>
      </c>
      <c r="FB41" s="108"/>
      <c r="FC41" s="7"/>
      <c r="FD41" s="7"/>
      <c r="FE41" s="7"/>
      <c r="FF41" s="7"/>
      <c r="FG41" s="7"/>
      <c r="FH41" s="7"/>
      <c r="FI41" s="7"/>
      <c r="FJ41" s="7"/>
      <c r="FK41" s="62"/>
      <c r="FL41" s="115"/>
      <c r="FM41" s="148"/>
      <c r="FN41" s="133"/>
      <c r="FO41" s="133"/>
      <c r="FP41" s="141"/>
      <c r="FQ41" s="141"/>
      <c r="FR41" s="141"/>
      <c r="FS41" s="141"/>
      <c r="FT41" s="104" t="s">
        <v>99</v>
      </c>
      <c r="FU41" s="104" t="s">
        <v>99</v>
      </c>
      <c r="FV41" s="109"/>
      <c r="FW41" s="153"/>
      <c r="FX41" s="153"/>
      <c r="FY41" s="153"/>
      <c r="FZ41" s="153"/>
      <c r="GA41" s="153"/>
      <c r="GB41" s="153"/>
      <c r="GC41" s="10">
        <f t="shared" si="147"/>
        <v>102</v>
      </c>
    </row>
    <row r="42" spans="1:185" ht="64.5" customHeight="1" thickBot="1">
      <c r="A42" s="87" t="s">
        <v>123</v>
      </c>
      <c r="B42" s="73" t="s">
        <v>124</v>
      </c>
      <c r="C42" s="11">
        <f>SUM(C43:C48)</f>
        <v>0</v>
      </c>
      <c r="D42" s="11">
        <f t="shared" ref="D42:AS42" si="153">SUM(D43:D48)</f>
        <v>0</v>
      </c>
      <c r="E42" s="11">
        <f t="shared" si="153"/>
        <v>0</v>
      </c>
      <c r="F42" s="11">
        <f t="shared" si="153"/>
        <v>0</v>
      </c>
      <c r="G42" s="11">
        <f t="shared" si="153"/>
        <v>0</v>
      </c>
      <c r="H42" s="11">
        <f t="shared" si="153"/>
        <v>0</v>
      </c>
      <c r="I42" s="11">
        <f t="shared" si="153"/>
        <v>0</v>
      </c>
      <c r="J42" s="11">
        <f t="shared" si="153"/>
        <v>0</v>
      </c>
      <c r="K42" s="11">
        <f t="shared" si="153"/>
        <v>0</v>
      </c>
      <c r="L42" s="11">
        <f t="shared" si="153"/>
        <v>0</v>
      </c>
      <c r="M42" s="11">
        <f t="shared" si="153"/>
        <v>0</v>
      </c>
      <c r="N42" s="11">
        <f t="shared" si="153"/>
        <v>0</v>
      </c>
      <c r="O42" s="11">
        <f t="shared" si="153"/>
        <v>0</v>
      </c>
      <c r="P42" s="11">
        <f t="shared" si="153"/>
        <v>0</v>
      </c>
      <c r="Q42" s="11">
        <f t="shared" si="153"/>
        <v>0</v>
      </c>
      <c r="R42" s="11">
        <f t="shared" si="153"/>
        <v>0</v>
      </c>
      <c r="S42" s="11">
        <f t="shared" si="153"/>
        <v>0</v>
      </c>
      <c r="T42" s="104" t="s">
        <v>99</v>
      </c>
      <c r="U42" s="104" t="s">
        <v>99</v>
      </c>
      <c r="V42" s="11">
        <f t="shared" si="153"/>
        <v>0</v>
      </c>
      <c r="W42" s="11">
        <f t="shared" si="153"/>
        <v>0</v>
      </c>
      <c r="X42" s="11">
        <f t="shared" si="153"/>
        <v>0</v>
      </c>
      <c r="Y42" s="11">
        <f t="shared" si="153"/>
        <v>0</v>
      </c>
      <c r="Z42" s="11">
        <f t="shared" si="153"/>
        <v>0</v>
      </c>
      <c r="AA42" s="11">
        <f t="shared" si="153"/>
        <v>0</v>
      </c>
      <c r="AB42" s="11">
        <f t="shared" si="153"/>
        <v>0</v>
      </c>
      <c r="AC42" s="11">
        <f t="shared" si="153"/>
        <v>0</v>
      </c>
      <c r="AD42" s="11">
        <f t="shared" si="153"/>
        <v>0</v>
      </c>
      <c r="AE42" s="11">
        <f t="shared" si="153"/>
        <v>0</v>
      </c>
      <c r="AF42" s="11">
        <f t="shared" si="153"/>
        <v>0</v>
      </c>
      <c r="AG42" s="11">
        <f t="shared" si="153"/>
        <v>0</v>
      </c>
      <c r="AH42" s="11">
        <f t="shared" si="153"/>
        <v>0</v>
      </c>
      <c r="AI42" s="11">
        <f t="shared" si="153"/>
        <v>0</v>
      </c>
      <c r="AJ42" s="11">
        <f t="shared" si="153"/>
        <v>0</v>
      </c>
      <c r="AK42" s="11">
        <f t="shared" si="153"/>
        <v>0</v>
      </c>
      <c r="AL42" s="11">
        <f t="shared" si="153"/>
        <v>0</v>
      </c>
      <c r="AM42" s="11">
        <f t="shared" si="153"/>
        <v>0</v>
      </c>
      <c r="AN42" s="11">
        <f t="shared" si="153"/>
        <v>0</v>
      </c>
      <c r="AO42" s="11">
        <f t="shared" si="153"/>
        <v>0</v>
      </c>
      <c r="AP42" s="11">
        <f t="shared" si="153"/>
        <v>0</v>
      </c>
      <c r="AQ42" s="11">
        <f t="shared" si="153"/>
        <v>0</v>
      </c>
      <c r="AR42" s="110">
        <f t="shared" si="153"/>
        <v>0</v>
      </c>
      <c r="AS42" s="110">
        <f t="shared" si="153"/>
        <v>0</v>
      </c>
      <c r="AT42" s="104" t="s">
        <v>99</v>
      </c>
      <c r="AU42" s="104" t="s">
        <v>99</v>
      </c>
      <c r="AV42" s="104" t="s">
        <v>99</v>
      </c>
      <c r="AW42" s="104" t="s">
        <v>99</v>
      </c>
      <c r="AX42" s="104" t="s">
        <v>99</v>
      </c>
      <c r="AY42" s="104" t="s">
        <v>99</v>
      </c>
      <c r="AZ42" s="104" t="s">
        <v>99</v>
      </c>
      <c r="BA42" s="104" t="s">
        <v>99</v>
      </c>
      <c r="BB42" s="104" t="s">
        <v>99</v>
      </c>
      <c r="BC42" s="11">
        <f t="shared" ref="BC42:BR42" si="154">SUM(BC43:BC48)</f>
        <v>8</v>
      </c>
      <c r="BD42" s="11">
        <f t="shared" si="154"/>
        <v>6</v>
      </c>
      <c r="BE42" s="11">
        <f t="shared" si="154"/>
        <v>8</v>
      </c>
      <c r="BF42" s="11">
        <f t="shared" si="154"/>
        <v>6</v>
      </c>
      <c r="BG42" s="11">
        <f t="shared" si="154"/>
        <v>8</v>
      </c>
      <c r="BH42" s="11">
        <f t="shared" si="154"/>
        <v>6</v>
      </c>
      <c r="BI42" s="11">
        <f t="shared" si="154"/>
        <v>8</v>
      </c>
      <c r="BJ42" s="11">
        <f t="shared" si="154"/>
        <v>6</v>
      </c>
      <c r="BK42" s="11">
        <f t="shared" si="154"/>
        <v>8</v>
      </c>
      <c r="BL42" s="11">
        <f t="shared" si="154"/>
        <v>6</v>
      </c>
      <c r="BM42" s="11">
        <f t="shared" si="154"/>
        <v>8</v>
      </c>
      <c r="BN42" s="11">
        <f t="shared" si="154"/>
        <v>6</v>
      </c>
      <c r="BO42" s="11">
        <f t="shared" si="154"/>
        <v>8</v>
      </c>
      <c r="BP42" s="11">
        <f t="shared" si="154"/>
        <v>6</v>
      </c>
      <c r="BQ42" s="11">
        <f t="shared" si="154"/>
        <v>8</v>
      </c>
      <c r="BR42" s="11">
        <f t="shared" si="154"/>
        <v>6</v>
      </c>
      <c r="BS42" s="110">
        <f t="shared" ref="BS42:EA42" si="155">SUM(BS43:BS48)</f>
        <v>0</v>
      </c>
      <c r="BT42" s="104" t="s">
        <v>99</v>
      </c>
      <c r="BU42" s="104" t="s">
        <v>99</v>
      </c>
      <c r="BV42" s="11">
        <f t="shared" si="155"/>
        <v>8</v>
      </c>
      <c r="BW42" s="11">
        <f t="shared" si="155"/>
        <v>8</v>
      </c>
      <c r="BX42" s="11">
        <f t="shared" si="155"/>
        <v>8</v>
      </c>
      <c r="BY42" s="11">
        <f t="shared" si="155"/>
        <v>8</v>
      </c>
      <c r="BZ42" s="11">
        <f t="shared" si="155"/>
        <v>8</v>
      </c>
      <c r="CA42" s="11">
        <f t="shared" si="155"/>
        <v>8</v>
      </c>
      <c r="CB42" s="11">
        <f t="shared" si="155"/>
        <v>8</v>
      </c>
      <c r="CC42" s="11">
        <f t="shared" si="155"/>
        <v>8</v>
      </c>
      <c r="CD42" s="11">
        <f t="shared" si="155"/>
        <v>8</v>
      </c>
      <c r="CE42" s="11">
        <f t="shared" si="155"/>
        <v>8</v>
      </c>
      <c r="CF42" s="11">
        <f t="shared" si="155"/>
        <v>8</v>
      </c>
      <c r="CG42" s="11">
        <f t="shared" si="155"/>
        <v>8</v>
      </c>
      <c r="CH42" s="11">
        <f t="shared" si="155"/>
        <v>8</v>
      </c>
      <c r="CI42" s="11">
        <f t="shared" si="155"/>
        <v>8</v>
      </c>
      <c r="CJ42" s="11">
        <f t="shared" si="155"/>
        <v>8</v>
      </c>
      <c r="CK42" s="11">
        <f t="shared" si="155"/>
        <v>8</v>
      </c>
      <c r="CL42" s="11">
        <f t="shared" si="155"/>
        <v>8</v>
      </c>
      <c r="CM42" s="11">
        <f t="shared" si="155"/>
        <v>8</v>
      </c>
      <c r="CN42" s="11">
        <f t="shared" si="155"/>
        <v>8</v>
      </c>
      <c r="CO42" s="11">
        <f t="shared" si="155"/>
        <v>8</v>
      </c>
      <c r="CP42" s="11">
        <f t="shared" si="155"/>
        <v>8</v>
      </c>
      <c r="CQ42" s="116">
        <f t="shared" si="155"/>
        <v>36</v>
      </c>
      <c r="CR42" s="116">
        <f t="shared" si="155"/>
        <v>36</v>
      </c>
      <c r="CS42" s="110">
        <f t="shared" si="155"/>
        <v>14</v>
      </c>
      <c r="CT42" s="104" t="s">
        <v>99</v>
      </c>
      <c r="CU42" s="104" t="s">
        <v>99</v>
      </c>
      <c r="CV42" s="104" t="s">
        <v>99</v>
      </c>
      <c r="CW42" s="104" t="s">
        <v>99</v>
      </c>
      <c r="CX42" s="104" t="s">
        <v>99</v>
      </c>
      <c r="CY42" s="104" t="s">
        <v>99</v>
      </c>
      <c r="CZ42" s="104" t="s">
        <v>99</v>
      </c>
      <c r="DA42" s="104" t="s">
        <v>99</v>
      </c>
      <c r="DB42" s="104" t="s">
        <v>99</v>
      </c>
      <c r="DC42" s="11">
        <f t="shared" si="155"/>
        <v>2</v>
      </c>
      <c r="DD42" s="11">
        <f t="shared" si="155"/>
        <v>2</v>
      </c>
      <c r="DE42" s="11">
        <f t="shared" si="155"/>
        <v>2</v>
      </c>
      <c r="DF42" s="11">
        <f t="shared" si="155"/>
        <v>2</v>
      </c>
      <c r="DG42" s="11">
        <f t="shared" si="155"/>
        <v>2</v>
      </c>
      <c r="DH42" s="11">
        <f t="shared" si="155"/>
        <v>2</v>
      </c>
      <c r="DI42" s="11">
        <f t="shared" si="155"/>
        <v>2</v>
      </c>
      <c r="DJ42" s="11">
        <f t="shared" si="155"/>
        <v>2</v>
      </c>
      <c r="DK42" s="11">
        <f t="shared" si="155"/>
        <v>2</v>
      </c>
      <c r="DL42" s="11">
        <f t="shared" si="155"/>
        <v>2</v>
      </c>
      <c r="DM42" s="11">
        <f t="shared" si="155"/>
        <v>2</v>
      </c>
      <c r="DN42" s="11">
        <f t="shared" si="155"/>
        <v>2</v>
      </c>
      <c r="DO42" s="11">
        <f t="shared" si="155"/>
        <v>2</v>
      </c>
      <c r="DP42" s="11">
        <f t="shared" si="155"/>
        <v>2</v>
      </c>
      <c r="DQ42" s="116">
        <f t="shared" si="155"/>
        <v>0</v>
      </c>
      <c r="DR42" s="116">
        <f t="shared" si="155"/>
        <v>0</v>
      </c>
      <c r="DS42" s="110">
        <f t="shared" si="155"/>
        <v>0</v>
      </c>
      <c r="DT42" s="104" t="s">
        <v>99</v>
      </c>
      <c r="DU42" s="104" t="s">
        <v>99</v>
      </c>
      <c r="DV42" s="11">
        <f t="shared" si="155"/>
        <v>4</v>
      </c>
      <c r="DW42" s="11">
        <f t="shared" si="155"/>
        <v>4</v>
      </c>
      <c r="DX42" s="11">
        <f t="shared" si="155"/>
        <v>4</v>
      </c>
      <c r="DY42" s="11">
        <f t="shared" si="155"/>
        <v>4</v>
      </c>
      <c r="DZ42" s="11">
        <f t="shared" si="155"/>
        <v>4</v>
      </c>
      <c r="EA42" s="11">
        <f t="shared" si="155"/>
        <v>4</v>
      </c>
      <c r="EB42" s="11">
        <f t="shared" ref="EB42:FV42" si="156">SUM(EB43:EB48)</f>
        <v>4</v>
      </c>
      <c r="EC42" s="11">
        <f t="shared" si="156"/>
        <v>4</v>
      </c>
      <c r="ED42" s="11">
        <f t="shared" si="156"/>
        <v>4</v>
      </c>
      <c r="EE42" s="11">
        <f t="shared" si="156"/>
        <v>4</v>
      </c>
      <c r="EF42" s="11">
        <f t="shared" si="156"/>
        <v>4</v>
      </c>
      <c r="EG42" s="11">
        <f t="shared" si="156"/>
        <v>4</v>
      </c>
      <c r="EH42" s="11">
        <f t="shared" si="156"/>
        <v>4</v>
      </c>
      <c r="EI42" s="11">
        <f t="shared" si="156"/>
        <v>4</v>
      </c>
      <c r="EJ42" s="11">
        <f t="shared" si="156"/>
        <v>4</v>
      </c>
      <c r="EK42" s="11">
        <f t="shared" si="156"/>
        <v>4</v>
      </c>
      <c r="EL42" s="116">
        <f t="shared" si="156"/>
        <v>0</v>
      </c>
      <c r="EM42" s="116">
        <f t="shared" si="156"/>
        <v>0</v>
      </c>
      <c r="EN42" s="134">
        <f t="shared" si="156"/>
        <v>36</v>
      </c>
      <c r="EO42" s="134">
        <f t="shared" si="156"/>
        <v>0</v>
      </c>
      <c r="EP42" s="134">
        <f t="shared" si="156"/>
        <v>0</v>
      </c>
      <c r="EQ42" s="134">
        <f t="shared" si="156"/>
        <v>0</v>
      </c>
      <c r="ER42" s="134">
        <f t="shared" si="156"/>
        <v>0</v>
      </c>
      <c r="ES42" s="134">
        <f t="shared" si="156"/>
        <v>0</v>
      </c>
      <c r="ET42" s="104" t="s">
        <v>99</v>
      </c>
      <c r="EU42" s="104" t="s">
        <v>99</v>
      </c>
      <c r="EV42" s="104" t="s">
        <v>99</v>
      </c>
      <c r="EW42" s="104" t="s">
        <v>99</v>
      </c>
      <c r="EX42" s="104" t="s">
        <v>99</v>
      </c>
      <c r="EY42" s="104" t="s">
        <v>99</v>
      </c>
      <c r="EZ42" s="104" t="s">
        <v>99</v>
      </c>
      <c r="FA42" s="104" t="s">
        <v>99</v>
      </c>
      <c r="FB42" s="108">
        <v>12</v>
      </c>
      <c r="FC42" s="11">
        <f t="shared" si="156"/>
        <v>0</v>
      </c>
      <c r="FD42" s="11">
        <f t="shared" si="156"/>
        <v>0</v>
      </c>
      <c r="FE42" s="11">
        <f t="shared" si="156"/>
        <v>0</v>
      </c>
      <c r="FF42" s="11">
        <f t="shared" si="156"/>
        <v>0</v>
      </c>
      <c r="FG42" s="11">
        <f t="shared" si="156"/>
        <v>0</v>
      </c>
      <c r="FH42" s="11">
        <f t="shared" si="156"/>
        <v>0</v>
      </c>
      <c r="FI42" s="11">
        <f t="shared" si="156"/>
        <v>0</v>
      </c>
      <c r="FJ42" s="11">
        <f t="shared" si="156"/>
        <v>0</v>
      </c>
      <c r="FK42" s="11">
        <f t="shared" si="156"/>
        <v>0</v>
      </c>
      <c r="FL42" s="116">
        <f t="shared" si="156"/>
        <v>0</v>
      </c>
      <c r="FM42" s="116">
        <f t="shared" si="156"/>
        <v>0</v>
      </c>
      <c r="FN42" s="134">
        <f t="shared" si="156"/>
        <v>0</v>
      </c>
      <c r="FO42" s="134">
        <f t="shared" si="156"/>
        <v>0</v>
      </c>
      <c r="FP42" s="142">
        <f t="shared" si="156"/>
        <v>0</v>
      </c>
      <c r="FQ42" s="142">
        <f t="shared" si="156"/>
        <v>0</v>
      </c>
      <c r="FR42" s="142">
        <f t="shared" si="156"/>
        <v>0</v>
      </c>
      <c r="FS42" s="142">
        <f t="shared" si="156"/>
        <v>0</v>
      </c>
      <c r="FT42" s="104" t="s">
        <v>99</v>
      </c>
      <c r="FU42" s="104" t="s">
        <v>99</v>
      </c>
      <c r="FV42" s="110">
        <f t="shared" si="156"/>
        <v>0</v>
      </c>
      <c r="FW42" s="153"/>
      <c r="FX42" s="153"/>
      <c r="FY42" s="153"/>
      <c r="FZ42" s="153"/>
      <c r="GA42" s="153"/>
      <c r="GB42" s="153"/>
      <c r="GC42" s="207">
        <f>SUM(GC43:GC48)+FB42</f>
        <v>506</v>
      </c>
    </row>
    <row r="43" spans="1:185" ht="69" customHeight="1" thickBot="1">
      <c r="A43" s="64" t="s">
        <v>38</v>
      </c>
      <c r="B43" s="65" t="s">
        <v>125</v>
      </c>
      <c r="C43" s="7"/>
      <c r="D43" s="7"/>
      <c r="E43" s="7"/>
      <c r="F43" s="7"/>
      <c r="G43" s="7"/>
      <c r="H43" s="7"/>
      <c r="I43" s="7"/>
      <c r="J43" s="7"/>
      <c r="K43" s="8"/>
      <c r="L43" s="8"/>
      <c r="M43" s="8"/>
      <c r="N43" s="9"/>
      <c r="O43" s="7"/>
      <c r="P43" s="8"/>
      <c r="Q43" s="8"/>
      <c r="R43" s="8"/>
      <c r="S43" s="8"/>
      <c r="T43" s="104" t="s">
        <v>99</v>
      </c>
      <c r="U43" s="104" t="s">
        <v>99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106"/>
      <c r="AS43" s="106"/>
      <c r="AT43" s="104" t="s">
        <v>99</v>
      </c>
      <c r="AU43" s="104" t="s">
        <v>99</v>
      </c>
      <c r="AV43" s="104" t="s">
        <v>99</v>
      </c>
      <c r="AW43" s="104" t="s">
        <v>99</v>
      </c>
      <c r="AX43" s="104" t="s">
        <v>99</v>
      </c>
      <c r="AY43" s="104" t="s">
        <v>99</v>
      </c>
      <c r="AZ43" s="104" t="s">
        <v>99</v>
      </c>
      <c r="BA43" s="104" t="s">
        <v>99</v>
      </c>
      <c r="BB43" s="104" t="s">
        <v>99</v>
      </c>
      <c r="BC43" s="7">
        <v>4</v>
      </c>
      <c r="BD43" s="7">
        <v>4</v>
      </c>
      <c r="BE43" s="7">
        <v>4</v>
      </c>
      <c r="BF43" s="7">
        <v>4</v>
      </c>
      <c r="BG43" s="7">
        <v>4</v>
      </c>
      <c r="BH43" s="7">
        <v>4</v>
      </c>
      <c r="BI43" s="7">
        <v>4</v>
      </c>
      <c r="BJ43" s="7">
        <v>4</v>
      </c>
      <c r="BK43" s="7">
        <v>4</v>
      </c>
      <c r="BL43" s="7">
        <v>4</v>
      </c>
      <c r="BM43" s="7">
        <v>4</v>
      </c>
      <c r="BN43" s="7">
        <v>4</v>
      </c>
      <c r="BO43" s="7">
        <v>4</v>
      </c>
      <c r="BP43" s="7">
        <v>4</v>
      </c>
      <c r="BQ43" s="7">
        <v>4</v>
      </c>
      <c r="BR43" s="7">
        <v>4</v>
      </c>
      <c r="BS43" s="109"/>
      <c r="BT43" s="104" t="s">
        <v>99</v>
      </c>
      <c r="BU43" s="104" t="s">
        <v>99</v>
      </c>
      <c r="BV43" s="7">
        <v>2</v>
      </c>
      <c r="BW43" s="7">
        <v>2</v>
      </c>
      <c r="BX43" s="7">
        <v>2</v>
      </c>
      <c r="BY43" s="7">
        <v>2</v>
      </c>
      <c r="BZ43" s="7">
        <v>2</v>
      </c>
      <c r="CA43" s="7">
        <v>2</v>
      </c>
      <c r="CB43" s="7">
        <v>2</v>
      </c>
      <c r="CC43" s="7">
        <v>2</v>
      </c>
      <c r="CD43" s="7">
        <v>2</v>
      </c>
      <c r="CE43" s="7">
        <v>2</v>
      </c>
      <c r="CF43" s="7">
        <v>2</v>
      </c>
      <c r="CG43" s="7">
        <v>2</v>
      </c>
      <c r="CH43" s="7">
        <v>2</v>
      </c>
      <c r="CI43" s="7">
        <v>2</v>
      </c>
      <c r="CJ43" s="7">
        <v>2</v>
      </c>
      <c r="CK43" s="7">
        <v>2</v>
      </c>
      <c r="CL43" s="7">
        <v>2</v>
      </c>
      <c r="CM43" s="7">
        <v>2</v>
      </c>
      <c r="CN43" s="7">
        <v>2</v>
      </c>
      <c r="CO43" s="7">
        <v>2</v>
      </c>
      <c r="CP43" s="7">
        <v>2</v>
      </c>
      <c r="CQ43" s="115"/>
      <c r="CR43" s="115"/>
      <c r="CS43" s="109">
        <v>4</v>
      </c>
      <c r="CT43" s="104" t="s">
        <v>99</v>
      </c>
      <c r="CU43" s="104" t="s">
        <v>99</v>
      </c>
      <c r="CV43" s="104" t="s">
        <v>99</v>
      </c>
      <c r="CW43" s="104" t="s">
        <v>99</v>
      </c>
      <c r="CX43" s="104" t="s">
        <v>99</v>
      </c>
      <c r="CY43" s="104" t="s">
        <v>99</v>
      </c>
      <c r="CZ43" s="104" t="s">
        <v>99</v>
      </c>
      <c r="DA43" s="104" t="s">
        <v>99</v>
      </c>
      <c r="DB43" s="104" t="s">
        <v>99</v>
      </c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115"/>
      <c r="DR43" s="115"/>
      <c r="DS43" s="109"/>
      <c r="DT43" s="104" t="s">
        <v>99</v>
      </c>
      <c r="DU43" s="104" t="s">
        <v>99</v>
      </c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62"/>
      <c r="EI43" s="62"/>
      <c r="EJ43" s="62"/>
      <c r="EK43" s="62"/>
      <c r="EL43" s="115"/>
      <c r="EM43" s="115"/>
      <c r="EN43" s="133"/>
      <c r="EO43" s="133"/>
      <c r="EP43" s="133"/>
      <c r="EQ43" s="133"/>
      <c r="ER43" s="133"/>
      <c r="ES43" s="133"/>
      <c r="ET43" s="104" t="s">
        <v>99</v>
      </c>
      <c r="EU43" s="104" t="s">
        <v>99</v>
      </c>
      <c r="EV43" s="104" t="s">
        <v>99</v>
      </c>
      <c r="EW43" s="104" t="s">
        <v>99</v>
      </c>
      <c r="EX43" s="104" t="s">
        <v>99</v>
      </c>
      <c r="EY43" s="104" t="s">
        <v>99</v>
      </c>
      <c r="EZ43" s="104" t="s">
        <v>99</v>
      </c>
      <c r="FA43" s="104" t="s">
        <v>99</v>
      </c>
      <c r="FB43" s="108"/>
      <c r="FC43" s="7"/>
      <c r="FD43" s="7"/>
      <c r="FE43" s="7"/>
      <c r="FF43" s="7"/>
      <c r="FG43" s="7"/>
      <c r="FH43" s="7"/>
      <c r="FI43" s="7"/>
      <c r="FJ43" s="7"/>
      <c r="FK43" s="62"/>
      <c r="FL43" s="115"/>
      <c r="FM43" s="148"/>
      <c r="FN43" s="133"/>
      <c r="FO43" s="133"/>
      <c r="FP43" s="141"/>
      <c r="FQ43" s="141"/>
      <c r="FR43" s="141"/>
      <c r="FS43" s="141"/>
      <c r="FT43" s="104" t="s">
        <v>99</v>
      </c>
      <c r="FU43" s="104" t="s">
        <v>99</v>
      </c>
      <c r="FV43" s="109"/>
      <c r="FW43" s="153"/>
      <c r="FX43" s="153"/>
      <c r="FY43" s="153"/>
      <c r="FZ43" s="153"/>
      <c r="GA43" s="153"/>
      <c r="GB43" s="153"/>
      <c r="GC43" s="10">
        <f>SUM(C43:S43,V43:AS43,BC43:BS43,BV43:CS43,DC43:DS43,DV43:ET43,FC43:FS43,FV43:GB43)</f>
        <v>110</v>
      </c>
    </row>
    <row r="44" spans="1:185" ht="70.5" customHeight="1" thickBot="1">
      <c r="A44" s="64" t="s">
        <v>126</v>
      </c>
      <c r="B44" s="65" t="s">
        <v>127</v>
      </c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9"/>
      <c r="O44" s="7"/>
      <c r="P44" s="8"/>
      <c r="Q44" s="8"/>
      <c r="R44" s="8"/>
      <c r="S44" s="8"/>
      <c r="T44" s="104" t="s">
        <v>99</v>
      </c>
      <c r="U44" s="104" t="s">
        <v>99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106"/>
      <c r="AS44" s="106"/>
      <c r="AT44" s="104" t="s">
        <v>99</v>
      </c>
      <c r="AU44" s="104" t="s">
        <v>99</v>
      </c>
      <c r="AV44" s="104" t="s">
        <v>99</v>
      </c>
      <c r="AW44" s="104" t="s">
        <v>99</v>
      </c>
      <c r="AX44" s="104" t="s">
        <v>99</v>
      </c>
      <c r="AY44" s="104" t="s">
        <v>99</v>
      </c>
      <c r="AZ44" s="104" t="s">
        <v>99</v>
      </c>
      <c r="BA44" s="104" t="s">
        <v>99</v>
      </c>
      <c r="BB44" s="104" t="s">
        <v>99</v>
      </c>
      <c r="BC44" s="7">
        <v>4</v>
      </c>
      <c r="BD44" s="7">
        <v>2</v>
      </c>
      <c r="BE44" s="7">
        <v>4</v>
      </c>
      <c r="BF44" s="7">
        <v>2</v>
      </c>
      <c r="BG44" s="7">
        <v>4</v>
      </c>
      <c r="BH44" s="7">
        <v>2</v>
      </c>
      <c r="BI44" s="7">
        <v>4</v>
      </c>
      <c r="BJ44" s="7">
        <v>2</v>
      </c>
      <c r="BK44" s="7">
        <v>4</v>
      </c>
      <c r="BL44" s="7">
        <v>2</v>
      </c>
      <c r="BM44" s="7">
        <v>4</v>
      </c>
      <c r="BN44" s="7">
        <v>2</v>
      </c>
      <c r="BO44" s="7">
        <v>4</v>
      </c>
      <c r="BP44" s="7">
        <v>2</v>
      </c>
      <c r="BQ44" s="7">
        <v>4</v>
      </c>
      <c r="BR44" s="7">
        <v>2</v>
      </c>
      <c r="BS44" s="109"/>
      <c r="BT44" s="104" t="s">
        <v>99</v>
      </c>
      <c r="BU44" s="104" t="s">
        <v>99</v>
      </c>
      <c r="BV44" s="7">
        <v>2</v>
      </c>
      <c r="BW44" s="7">
        <v>2</v>
      </c>
      <c r="BX44" s="7">
        <v>2</v>
      </c>
      <c r="BY44" s="7">
        <v>2</v>
      </c>
      <c r="BZ44" s="7">
        <v>2</v>
      </c>
      <c r="CA44" s="7">
        <v>2</v>
      </c>
      <c r="CB44" s="7">
        <v>2</v>
      </c>
      <c r="CC44" s="7">
        <v>2</v>
      </c>
      <c r="CD44" s="7">
        <v>2</v>
      </c>
      <c r="CE44" s="7">
        <v>2</v>
      </c>
      <c r="CF44" s="7">
        <v>2</v>
      </c>
      <c r="CG44" s="7">
        <v>2</v>
      </c>
      <c r="CH44" s="7">
        <v>2</v>
      </c>
      <c r="CI44" s="7">
        <v>2</v>
      </c>
      <c r="CJ44" s="62">
        <v>2</v>
      </c>
      <c r="CK44" s="62">
        <v>2</v>
      </c>
      <c r="CL44" s="62">
        <v>2</v>
      </c>
      <c r="CM44" s="62">
        <v>2</v>
      </c>
      <c r="CN44" s="62">
        <v>2</v>
      </c>
      <c r="CO44" s="62">
        <v>2</v>
      </c>
      <c r="CP44" s="62">
        <v>2</v>
      </c>
      <c r="CQ44" s="115"/>
      <c r="CR44" s="115"/>
      <c r="CS44" s="109">
        <v>6</v>
      </c>
      <c r="CT44" s="104" t="s">
        <v>99</v>
      </c>
      <c r="CU44" s="104" t="s">
        <v>99</v>
      </c>
      <c r="CV44" s="104" t="s">
        <v>99</v>
      </c>
      <c r="CW44" s="104" t="s">
        <v>99</v>
      </c>
      <c r="CX44" s="104" t="s">
        <v>99</v>
      </c>
      <c r="CY44" s="104" t="s">
        <v>99</v>
      </c>
      <c r="CZ44" s="104" t="s">
        <v>99</v>
      </c>
      <c r="DA44" s="104" t="s">
        <v>99</v>
      </c>
      <c r="DB44" s="104" t="s">
        <v>99</v>
      </c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115"/>
      <c r="DR44" s="115"/>
      <c r="DS44" s="109"/>
      <c r="DT44" s="104" t="s">
        <v>99</v>
      </c>
      <c r="DU44" s="104" t="s">
        <v>99</v>
      </c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62"/>
      <c r="EI44" s="62"/>
      <c r="EJ44" s="62"/>
      <c r="EK44" s="62"/>
      <c r="EL44" s="115"/>
      <c r="EM44" s="115"/>
      <c r="EN44" s="133"/>
      <c r="EO44" s="133"/>
      <c r="EP44" s="133"/>
      <c r="EQ44" s="133"/>
      <c r="ER44" s="133"/>
      <c r="ES44" s="133"/>
      <c r="ET44" s="104" t="s">
        <v>99</v>
      </c>
      <c r="EU44" s="104" t="s">
        <v>99</v>
      </c>
      <c r="EV44" s="104" t="s">
        <v>99</v>
      </c>
      <c r="EW44" s="104" t="s">
        <v>99</v>
      </c>
      <c r="EX44" s="104" t="s">
        <v>99</v>
      </c>
      <c r="EY44" s="104" t="s">
        <v>99</v>
      </c>
      <c r="EZ44" s="104" t="s">
        <v>99</v>
      </c>
      <c r="FA44" s="104" t="s">
        <v>99</v>
      </c>
      <c r="FB44" s="108"/>
      <c r="FC44" s="7"/>
      <c r="FD44" s="7"/>
      <c r="FE44" s="7"/>
      <c r="FF44" s="7"/>
      <c r="FG44" s="7"/>
      <c r="FH44" s="7"/>
      <c r="FI44" s="7"/>
      <c r="FJ44" s="7"/>
      <c r="FK44" s="62"/>
      <c r="FL44" s="115"/>
      <c r="FM44" s="148"/>
      <c r="FN44" s="133"/>
      <c r="FO44" s="133"/>
      <c r="FP44" s="141"/>
      <c r="FQ44" s="141"/>
      <c r="FR44" s="141"/>
      <c r="FS44" s="141"/>
      <c r="FT44" s="104" t="s">
        <v>99</v>
      </c>
      <c r="FU44" s="104" t="s">
        <v>99</v>
      </c>
      <c r="FV44" s="109"/>
      <c r="FW44" s="153"/>
      <c r="FX44" s="153"/>
      <c r="FY44" s="153"/>
      <c r="FZ44" s="153"/>
      <c r="GA44" s="153"/>
      <c r="GB44" s="153"/>
      <c r="GC44" s="10">
        <f t="shared" si="147"/>
        <v>96</v>
      </c>
    </row>
    <row r="45" spans="1:185" ht="96" customHeight="1" thickBot="1">
      <c r="A45" s="64" t="s">
        <v>128</v>
      </c>
      <c r="B45" s="65" t="s">
        <v>129</v>
      </c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9"/>
      <c r="O45" s="7"/>
      <c r="P45" s="8"/>
      <c r="Q45" s="8"/>
      <c r="R45" s="8"/>
      <c r="S45" s="8"/>
      <c r="T45" s="104" t="s">
        <v>99</v>
      </c>
      <c r="U45" s="104" t="s">
        <v>99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106"/>
      <c r="AS45" s="106"/>
      <c r="AT45" s="104" t="s">
        <v>99</v>
      </c>
      <c r="AU45" s="104" t="s">
        <v>99</v>
      </c>
      <c r="AV45" s="104" t="s">
        <v>99</v>
      </c>
      <c r="AW45" s="104" t="s">
        <v>99</v>
      </c>
      <c r="AX45" s="104" t="s">
        <v>99</v>
      </c>
      <c r="AY45" s="104" t="s">
        <v>99</v>
      </c>
      <c r="AZ45" s="104" t="s">
        <v>99</v>
      </c>
      <c r="BA45" s="104" t="s">
        <v>99</v>
      </c>
      <c r="BB45" s="104" t="s">
        <v>99</v>
      </c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109"/>
      <c r="BT45" s="104" t="s">
        <v>99</v>
      </c>
      <c r="BU45" s="104" t="s">
        <v>99</v>
      </c>
      <c r="BV45" s="7">
        <v>4</v>
      </c>
      <c r="BW45" s="7">
        <v>4</v>
      </c>
      <c r="BX45" s="7">
        <v>4</v>
      </c>
      <c r="BY45" s="7">
        <v>4</v>
      </c>
      <c r="BZ45" s="7">
        <v>4</v>
      </c>
      <c r="CA45" s="7">
        <v>4</v>
      </c>
      <c r="CB45" s="7">
        <v>4</v>
      </c>
      <c r="CC45" s="7">
        <v>4</v>
      </c>
      <c r="CD45" s="7">
        <v>4</v>
      </c>
      <c r="CE45" s="7">
        <v>4</v>
      </c>
      <c r="CF45" s="7">
        <v>4</v>
      </c>
      <c r="CG45" s="7">
        <v>4</v>
      </c>
      <c r="CH45" s="7">
        <v>4</v>
      </c>
      <c r="CI45" s="7">
        <v>4</v>
      </c>
      <c r="CJ45" s="7">
        <v>4</v>
      </c>
      <c r="CK45" s="7">
        <v>4</v>
      </c>
      <c r="CL45" s="7">
        <v>4</v>
      </c>
      <c r="CM45" s="7">
        <v>4</v>
      </c>
      <c r="CN45" s="7">
        <v>4</v>
      </c>
      <c r="CO45" s="7">
        <v>4</v>
      </c>
      <c r="CP45" s="7">
        <v>4</v>
      </c>
      <c r="CQ45" s="115"/>
      <c r="CR45" s="115"/>
      <c r="CS45" s="109">
        <v>4</v>
      </c>
      <c r="CT45" s="104" t="s">
        <v>99</v>
      </c>
      <c r="CU45" s="104" t="s">
        <v>99</v>
      </c>
      <c r="CV45" s="104" t="s">
        <v>99</v>
      </c>
      <c r="CW45" s="104" t="s">
        <v>99</v>
      </c>
      <c r="CX45" s="104" t="s">
        <v>99</v>
      </c>
      <c r="CY45" s="104" t="s">
        <v>99</v>
      </c>
      <c r="CZ45" s="104" t="s">
        <v>99</v>
      </c>
      <c r="DA45" s="104" t="s">
        <v>99</v>
      </c>
      <c r="DB45" s="104" t="s">
        <v>99</v>
      </c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115"/>
      <c r="DR45" s="115"/>
      <c r="DS45" s="109"/>
      <c r="DT45" s="104" t="s">
        <v>99</v>
      </c>
      <c r="DU45" s="104" t="s">
        <v>99</v>
      </c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62"/>
      <c r="EI45" s="62"/>
      <c r="EJ45" s="62"/>
      <c r="EK45" s="62"/>
      <c r="EL45" s="115"/>
      <c r="EM45" s="115"/>
      <c r="EN45" s="133"/>
      <c r="EO45" s="133"/>
      <c r="EP45" s="133"/>
      <c r="EQ45" s="133"/>
      <c r="ER45" s="133"/>
      <c r="ES45" s="133"/>
      <c r="ET45" s="104" t="s">
        <v>99</v>
      </c>
      <c r="EU45" s="104" t="s">
        <v>99</v>
      </c>
      <c r="EV45" s="104" t="s">
        <v>99</v>
      </c>
      <c r="EW45" s="104" t="s">
        <v>99</v>
      </c>
      <c r="EX45" s="104" t="s">
        <v>99</v>
      </c>
      <c r="EY45" s="104" t="s">
        <v>99</v>
      </c>
      <c r="EZ45" s="104" t="s">
        <v>99</v>
      </c>
      <c r="FA45" s="104" t="s">
        <v>99</v>
      </c>
      <c r="FB45" s="108"/>
      <c r="FC45" s="7"/>
      <c r="FD45" s="7"/>
      <c r="FE45" s="7"/>
      <c r="FF45" s="7"/>
      <c r="FG45" s="7"/>
      <c r="FH45" s="7"/>
      <c r="FI45" s="7"/>
      <c r="FJ45" s="7"/>
      <c r="FK45" s="62"/>
      <c r="FL45" s="115"/>
      <c r="FM45" s="148"/>
      <c r="FN45" s="133"/>
      <c r="FO45" s="133"/>
      <c r="FP45" s="141"/>
      <c r="FQ45" s="141"/>
      <c r="FR45" s="141"/>
      <c r="FS45" s="141"/>
      <c r="FT45" s="104" t="s">
        <v>99</v>
      </c>
      <c r="FU45" s="104" t="s">
        <v>99</v>
      </c>
      <c r="FV45" s="109"/>
      <c r="FW45" s="153"/>
      <c r="FX45" s="153"/>
      <c r="FY45" s="153"/>
      <c r="FZ45" s="153"/>
      <c r="GA45" s="153"/>
      <c r="GB45" s="153"/>
      <c r="GC45" s="10">
        <f t="shared" si="147"/>
        <v>88</v>
      </c>
    </row>
    <row r="46" spans="1:185" ht="97.5" customHeight="1" thickBot="1">
      <c r="A46" s="64" t="s">
        <v>130</v>
      </c>
      <c r="B46" s="65" t="s">
        <v>131</v>
      </c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9"/>
      <c r="O46" s="7"/>
      <c r="P46" s="8"/>
      <c r="Q46" s="8"/>
      <c r="R46" s="8"/>
      <c r="S46" s="8"/>
      <c r="T46" s="104" t="s">
        <v>99</v>
      </c>
      <c r="U46" s="104" t="s">
        <v>99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106"/>
      <c r="AS46" s="106"/>
      <c r="AT46" s="104" t="s">
        <v>99</v>
      </c>
      <c r="AU46" s="104" t="s">
        <v>99</v>
      </c>
      <c r="AV46" s="104" t="s">
        <v>99</v>
      </c>
      <c r="AW46" s="104" t="s">
        <v>99</v>
      </c>
      <c r="AX46" s="104" t="s">
        <v>99</v>
      </c>
      <c r="AY46" s="104" t="s">
        <v>99</v>
      </c>
      <c r="AZ46" s="104" t="s">
        <v>99</v>
      </c>
      <c r="BA46" s="104" t="s">
        <v>99</v>
      </c>
      <c r="BB46" s="104" t="s">
        <v>99</v>
      </c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109"/>
      <c r="BT46" s="104" t="s">
        <v>99</v>
      </c>
      <c r="BU46" s="104" t="s">
        <v>99</v>
      </c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62"/>
      <c r="CK46" s="62"/>
      <c r="CL46" s="62"/>
      <c r="CM46" s="62"/>
      <c r="CN46" s="62"/>
      <c r="CO46" s="62"/>
      <c r="CP46" s="62"/>
      <c r="CQ46" s="115"/>
      <c r="CR46" s="115"/>
      <c r="CS46" s="109"/>
      <c r="CT46" s="104" t="s">
        <v>99</v>
      </c>
      <c r="CU46" s="104" t="s">
        <v>99</v>
      </c>
      <c r="CV46" s="104" t="s">
        <v>99</v>
      </c>
      <c r="CW46" s="104" t="s">
        <v>99</v>
      </c>
      <c r="CX46" s="104" t="s">
        <v>99</v>
      </c>
      <c r="CY46" s="104" t="s">
        <v>99</v>
      </c>
      <c r="CZ46" s="104" t="s">
        <v>99</v>
      </c>
      <c r="DA46" s="104" t="s">
        <v>99</v>
      </c>
      <c r="DB46" s="104" t="s">
        <v>99</v>
      </c>
      <c r="DC46" s="7">
        <v>2</v>
      </c>
      <c r="DD46" s="7">
        <v>2</v>
      </c>
      <c r="DE46" s="7">
        <v>2</v>
      </c>
      <c r="DF46" s="7">
        <v>2</v>
      </c>
      <c r="DG46" s="7">
        <v>2</v>
      </c>
      <c r="DH46" s="7">
        <v>2</v>
      </c>
      <c r="DI46" s="7">
        <v>2</v>
      </c>
      <c r="DJ46" s="7">
        <v>2</v>
      </c>
      <c r="DK46" s="7">
        <v>2</v>
      </c>
      <c r="DL46" s="7">
        <v>2</v>
      </c>
      <c r="DM46" s="7">
        <v>2</v>
      </c>
      <c r="DN46" s="7">
        <v>2</v>
      </c>
      <c r="DO46" s="7">
        <v>2</v>
      </c>
      <c r="DP46" s="7">
        <v>2</v>
      </c>
      <c r="DQ46" s="115"/>
      <c r="DR46" s="115"/>
      <c r="DS46" s="109"/>
      <c r="DT46" s="104" t="s">
        <v>99</v>
      </c>
      <c r="DU46" s="104" t="s">
        <v>99</v>
      </c>
      <c r="DV46" s="7">
        <v>4</v>
      </c>
      <c r="DW46" s="7">
        <v>4</v>
      </c>
      <c r="DX46" s="7">
        <v>4</v>
      </c>
      <c r="DY46" s="7">
        <v>4</v>
      </c>
      <c r="DZ46" s="7">
        <v>4</v>
      </c>
      <c r="EA46" s="7">
        <v>4</v>
      </c>
      <c r="EB46" s="7">
        <v>4</v>
      </c>
      <c r="EC46" s="7">
        <v>4</v>
      </c>
      <c r="ED46" s="7">
        <v>4</v>
      </c>
      <c r="EE46" s="7">
        <v>4</v>
      </c>
      <c r="EF46" s="7">
        <v>4</v>
      </c>
      <c r="EG46" s="7">
        <v>4</v>
      </c>
      <c r="EH46" s="62">
        <v>4</v>
      </c>
      <c r="EI46" s="62">
        <v>4</v>
      </c>
      <c r="EJ46" s="62">
        <v>4</v>
      </c>
      <c r="EK46" s="62">
        <v>4</v>
      </c>
      <c r="EL46" s="115"/>
      <c r="EM46" s="115"/>
      <c r="EN46" s="133"/>
      <c r="EO46" s="133"/>
      <c r="EP46" s="133"/>
      <c r="EQ46" s="133"/>
      <c r="ER46" s="133"/>
      <c r="ES46" s="133"/>
      <c r="ET46" s="104" t="s">
        <v>99</v>
      </c>
      <c r="EU46" s="104" t="s">
        <v>99</v>
      </c>
      <c r="EV46" s="104" t="s">
        <v>99</v>
      </c>
      <c r="EW46" s="104" t="s">
        <v>99</v>
      </c>
      <c r="EX46" s="104" t="s">
        <v>99</v>
      </c>
      <c r="EY46" s="104" t="s">
        <v>99</v>
      </c>
      <c r="EZ46" s="104" t="s">
        <v>99</v>
      </c>
      <c r="FA46" s="104" t="s">
        <v>99</v>
      </c>
      <c r="FB46" s="108"/>
      <c r="FC46" s="7"/>
      <c r="FD46" s="7"/>
      <c r="FE46" s="7"/>
      <c r="FF46" s="7"/>
      <c r="FG46" s="7"/>
      <c r="FH46" s="7"/>
      <c r="FI46" s="7"/>
      <c r="FJ46" s="7"/>
      <c r="FK46" s="62"/>
      <c r="FL46" s="115"/>
      <c r="FM46" s="148"/>
      <c r="FN46" s="133"/>
      <c r="FO46" s="133"/>
      <c r="FP46" s="141"/>
      <c r="FQ46" s="141"/>
      <c r="FR46" s="141"/>
      <c r="FS46" s="141"/>
      <c r="FT46" s="104" t="s">
        <v>99</v>
      </c>
      <c r="FU46" s="104" t="s">
        <v>99</v>
      </c>
      <c r="FV46" s="109"/>
      <c r="FW46" s="153"/>
      <c r="FX46" s="153"/>
      <c r="FY46" s="153"/>
      <c r="FZ46" s="153"/>
      <c r="GA46" s="153"/>
      <c r="GB46" s="153"/>
      <c r="GC46" s="10">
        <f t="shared" si="147"/>
        <v>92</v>
      </c>
    </row>
    <row r="47" spans="1:185" ht="15.75" thickBot="1">
      <c r="A47" s="64" t="s">
        <v>39</v>
      </c>
      <c r="B47" s="65" t="s">
        <v>76</v>
      </c>
      <c r="C47" s="7"/>
      <c r="D47" s="7"/>
      <c r="E47" s="7"/>
      <c r="F47" s="7"/>
      <c r="G47" s="7"/>
      <c r="H47" s="7"/>
      <c r="I47" s="7"/>
      <c r="J47" s="7"/>
      <c r="K47" s="8"/>
      <c r="L47" s="8"/>
      <c r="M47" s="8"/>
      <c r="N47" s="9"/>
      <c r="O47" s="7"/>
      <c r="P47" s="8"/>
      <c r="Q47" s="8"/>
      <c r="R47" s="8"/>
      <c r="S47" s="8"/>
      <c r="T47" s="104" t="s">
        <v>99</v>
      </c>
      <c r="U47" s="104" t="s">
        <v>99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106"/>
      <c r="AS47" s="106"/>
      <c r="AT47" s="104" t="s">
        <v>99</v>
      </c>
      <c r="AU47" s="104" t="s">
        <v>99</v>
      </c>
      <c r="AV47" s="104" t="s">
        <v>99</v>
      </c>
      <c r="AW47" s="104" t="s">
        <v>99</v>
      </c>
      <c r="AX47" s="104" t="s">
        <v>99</v>
      </c>
      <c r="AY47" s="104" t="s">
        <v>99</v>
      </c>
      <c r="AZ47" s="104" t="s">
        <v>99</v>
      </c>
      <c r="BA47" s="104" t="s">
        <v>99</v>
      </c>
      <c r="BB47" s="104" t="s">
        <v>99</v>
      </c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109"/>
      <c r="BT47" s="104" t="s">
        <v>99</v>
      </c>
      <c r="BU47" s="104" t="s">
        <v>99</v>
      </c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62"/>
      <c r="CK47" s="62"/>
      <c r="CL47" s="62"/>
      <c r="CM47" s="62"/>
      <c r="CN47" s="62"/>
      <c r="CO47" s="62"/>
      <c r="CP47" s="62"/>
      <c r="CQ47" s="115">
        <v>36</v>
      </c>
      <c r="CR47" s="115">
        <v>36</v>
      </c>
      <c r="CS47" s="109"/>
      <c r="CT47" s="104" t="s">
        <v>99</v>
      </c>
      <c r="CU47" s="104" t="s">
        <v>99</v>
      </c>
      <c r="CV47" s="104" t="s">
        <v>99</v>
      </c>
      <c r="CW47" s="104" t="s">
        <v>99</v>
      </c>
      <c r="CX47" s="104" t="s">
        <v>99</v>
      </c>
      <c r="CY47" s="104" t="s">
        <v>99</v>
      </c>
      <c r="CZ47" s="104" t="s">
        <v>99</v>
      </c>
      <c r="DA47" s="104" t="s">
        <v>99</v>
      </c>
      <c r="DB47" s="104" t="s">
        <v>99</v>
      </c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115"/>
      <c r="DR47" s="115"/>
      <c r="DS47" s="109"/>
      <c r="DT47" s="104" t="s">
        <v>99</v>
      </c>
      <c r="DU47" s="104" t="s">
        <v>99</v>
      </c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62"/>
      <c r="EI47" s="62"/>
      <c r="EJ47" s="62"/>
      <c r="EK47" s="62"/>
      <c r="EL47" s="115"/>
      <c r="EM47" s="115"/>
      <c r="EN47" s="133"/>
      <c r="EO47" s="133"/>
      <c r="EP47" s="133"/>
      <c r="EQ47" s="133"/>
      <c r="ER47" s="133"/>
      <c r="ES47" s="133"/>
      <c r="ET47" s="104" t="s">
        <v>99</v>
      </c>
      <c r="EU47" s="104" t="s">
        <v>99</v>
      </c>
      <c r="EV47" s="104" t="s">
        <v>99</v>
      </c>
      <c r="EW47" s="104" t="s">
        <v>99</v>
      </c>
      <c r="EX47" s="104" t="s">
        <v>99</v>
      </c>
      <c r="EY47" s="104" t="s">
        <v>99</v>
      </c>
      <c r="EZ47" s="104" t="s">
        <v>99</v>
      </c>
      <c r="FA47" s="104" t="s">
        <v>99</v>
      </c>
      <c r="FB47" s="108"/>
      <c r="FC47" s="7"/>
      <c r="FD47" s="7"/>
      <c r="FE47" s="7"/>
      <c r="FF47" s="7"/>
      <c r="FG47" s="7"/>
      <c r="FH47" s="7"/>
      <c r="FI47" s="7"/>
      <c r="FJ47" s="7"/>
      <c r="FK47" s="62"/>
      <c r="FL47" s="115"/>
      <c r="FM47" s="148"/>
      <c r="FN47" s="133"/>
      <c r="FO47" s="133"/>
      <c r="FP47" s="141"/>
      <c r="FQ47" s="141"/>
      <c r="FR47" s="141"/>
      <c r="FS47" s="141"/>
      <c r="FT47" s="104" t="s">
        <v>99</v>
      </c>
      <c r="FU47" s="104" t="s">
        <v>99</v>
      </c>
      <c r="FV47" s="109"/>
      <c r="FW47" s="153"/>
      <c r="FX47" s="153"/>
      <c r="FY47" s="153"/>
      <c r="FZ47" s="153"/>
      <c r="GA47" s="153"/>
      <c r="GB47" s="153"/>
      <c r="GC47" s="10">
        <f t="shared" si="147"/>
        <v>72</v>
      </c>
    </row>
    <row r="48" spans="1:185" ht="26.25" thickBot="1">
      <c r="A48" s="64" t="s">
        <v>132</v>
      </c>
      <c r="B48" s="65" t="s">
        <v>133</v>
      </c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9"/>
      <c r="O48" s="7"/>
      <c r="P48" s="8"/>
      <c r="Q48" s="8"/>
      <c r="R48" s="8"/>
      <c r="S48" s="8"/>
      <c r="T48" s="104" t="s">
        <v>99</v>
      </c>
      <c r="U48" s="104" t="s">
        <v>99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106"/>
      <c r="AS48" s="106"/>
      <c r="AT48" s="104" t="s">
        <v>99</v>
      </c>
      <c r="AU48" s="104" t="s">
        <v>99</v>
      </c>
      <c r="AV48" s="104" t="s">
        <v>99</v>
      </c>
      <c r="AW48" s="104" t="s">
        <v>99</v>
      </c>
      <c r="AX48" s="104" t="s">
        <v>99</v>
      </c>
      <c r="AY48" s="104" t="s">
        <v>99</v>
      </c>
      <c r="AZ48" s="104" t="s">
        <v>99</v>
      </c>
      <c r="BA48" s="104" t="s">
        <v>99</v>
      </c>
      <c r="BB48" s="104" t="s">
        <v>99</v>
      </c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109"/>
      <c r="BT48" s="104" t="s">
        <v>99</v>
      </c>
      <c r="BU48" s="104" t="s">
        <v>99</v>
      </c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62"/>
      <c r="CK48" s="62"/>
      <c r="CL48" s="62"/>
      <c r="CM48" s="62"/>
      <c r="CN48" s="62"/>
      <c r="CO48" s="62"/>
      <c r="CP48" s="62"/>
      <c r="CQ48" s="115"/>
      <c r="CR48" s="115"/>
      <c r="CS48" s="109"/>
      <c r="CT48" s="104" t="s">
        <v>99</v>
      </c>
      <c r="CU48" s="104" t="s">
        <v>99</v>
      </c>
      <c r="CV48" s="104" t="s">
        <v>99</v>
      </c>
      <c r="CW48" s="104" t="s">
        <v>99</v>
      </c>
      <c r="CX48" s="104" t="s">
        <v>99</v>
      </c>
      <c r="CY48" s="104" t="s">
        <v>99</v>
      </c>
      <c r="CZ48" s="104" t="s">
        <v>99</v>
      </c>
      <c r="DA48" s="104" t="s">
        <v>99</v>
      </c>
      <c r="DB48" s="104" t="s">
        <v>99</v>
      </c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115"/>
      <c r="DR48" s="115"/>
      <c r="DS48" s="109"/>
      <c r="DT48" s="104" t="s">
        <v>99</v>
      </c>
      <c r="DU48" s="104" t="s">
        <v>99</v>
      </c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62"/>
      <c r="EI48" s="62"/>
      <c r="EJ48" s="62"/>
      <c r="EK48" s="62"/>
      <c r="EL48" s="115"/>
      <c r="EM48" s="115"/>
      <c r="EN48" s="133">
        <v>36</v>
      </c>
      <c r="EO48" s="133"/>
      <c r="EP48" s="133"/>
      <c r="EQ48" s="133"/>
      <c r="ER48" s="133"/>
      <c r="ES48" s="133"/>
      <c r="ET48" s="104" t="s">
        <v>99</v>
      </c>
      <c r="EU48" s="104" t="s">
        <v>99</v>
      </c>
      <c r="EV48" s="104" t="s">
        <v>99</v>
      </c>
      <c r="EW48" s="104" t="s">
        <v>99</v>
      </c>
      <c r="EX48" s="104" t="s">
        <v>99</v>
      </c>
      <c r="EY48" s="104" t="s">
        <v>99</v>
      </c>
      <c r="EZ48" s="104" t="s">
        <v>99</v>
      </c>
      <c r="FA48" s="104" t="s">
        <v>99</v>
      </c>
      <c r="FB48" s="108"/>
      <c r="FC48" s="7"/>
      <c r="FD48" s="7"/>
      <c r="FE48" s="7"/>
      <c r="FF48" s="7"/>
      <c r="FG48" s="7"/>
      <c r="FH48" s="7"/>
      <c r="FI48" s="7"/>
      <c r="FJ48" s="7"/>
      <c r="FK48" s="62"/>
      <c r="FL48" s="115"/>
      <c r="FM48" s="148"/>
      <c r="FN48" s="133"/>
      <c r="FO48" s="133"/>
      <c r="FP48" s="141"/>
      <c r="FQ48" s="141"/>
      <c r="FR48" s="141"/>
      <c r="FS48" s="141"/>
      <c r="FT48" s="104" t="s">
        <v>99</v>
      </c>
      <c r="FU48" s="104" t="s">
        <v>99</v>
      </c>
      <c r="FV48" s="109"/>
      <c r="FW48" s="153"/>
      <c r="FX48" s="153"/>
      <c r="FY48" s="153"/>
      <c r="FZ48" s="153"/>
      <c r="GA48" s="153"/>
      <c r="GB48" s="153"/>
      <c r="GC48" s="10">
        <f t="shared" si="147"/>
        <v>36</v>
      </c>
    </row>
    <row r="49" spans="1:185" ht="68.25" thickBot="1">
      <c r="A49" s="80" t="s">
        <v>70</v>
      </c>
      <c r="B49" s="73" t="s">
        <v>134</v>
      </c>
      <c r="C49" s="11">
        <f>SUM(C50:C53)</f>
        <v>0</v>
      </c>
      <c r="D49" s="11">
        <f t="shared" ref="D49:BO49" si="157">SUM(D50:D53)</f>
        <v>0</v>
      </c>
      <c r="E49" s="11">
        <f t="shared" si="157"/>
        <v>0</v>
      </c>
      <c r="F49" s="11">
        <f t="shared" si="157"/>
        <v>0</v>
      </c>
      <c r="G49" s="11">
        <f t="shared" si="157"/>
        <v>0</v>
      </c>
      <c r="H49" s="11">
        <f t="shared" si="157"/>
        <v>0</v>
      </c>
      <c r="I49" s="11">
        <f t="shared" si="157"/>
        <v>0</v>
      </c>
      <c r="J49" s="11">
        <f t="shared" si="157"/>
        <v>0</v>
      </c>
      <c r="K49" s="11">
        <f t="shared" si="157"/>
        <v>0</v>
      </c>
      <c r="L49" s="11">
        <f t="shared" si="157"/>
        <v>0</v>
      </c>
      <c r="M49" s="11">
        <f t="shared" si="157"/>
        <v>0</v>
      </c>
      <c r="N49" s="11">
        <f t="shared" si="157"/>
        <v>0</v>
      </c>
      <c r="O49" s="11">
        <f t="shared" si="157"/>
        <v>0</v>
      </c>
      <c r="P49" s="11">
        <f t="shared" si="157"/>
        <v>0</v>
      </c>
      <c r="Q49" s="11">
        <f t="shared" si="157"/>
        <v>0</v>
      </c>
      <c r="R49" s="11">
        <f t="shared" si="157"/>
        <v>0</v>
      </c>
      <c r="S49" s="11">
        <f t="shared" si="157"/>
        <v>0</v>
      </c>
      <c r="T49" s="104" t="s">
        <v>99</v>
      </c>
      <c r="U49" s="104" t="s">
        <v>99</v>
      </c>
      <c r="V49" s="11">
        <f t="shared" si="157"/>
        <v>0</v>
      </c>
      <c r="W49" s="11">
        <f t="shared" si="157"/>
        <v>0</v>
      </c>
      <c r="X49" s="11">
        <f t="shared" si="157"/>
        <v>0</v>
      </c>
      <c r="Y49" s="11">
        <f t="shared" si="157"/>
        <v>0</v>
      </c>
      <c r="Z49" s="11">
        <f t="shared" si="157"/>
        <v>0</v>
      </c>
      <c r="AA49" s="11">
        <f t="shared" si="157"/>
        <v>0</v>
      </c>
      <c r="AB49" s="11">
        <f t="shared" si="157"/>
        <v>0</v>
      </c>
      <c r="AC49" s="11">
        <f t="shared" si="157"/>
        <v>0</v>
      </c>
      <c r="AD49" s="11">
        <f t="shared" si="157"/>
        <v>0</v>
      </c>
      <c r="AE49" s="11">
        <f t="shared" si="157"/>
        <v>0</v>
      </c>
      <c r="AF49" s="11">
        <f t="shared" si="157"/>
        <v>0</v>
      </c>
      <c r="AG49" s="11">
        <f t="shared" si="157"/>
        <v>0</v>
      </c>
      <c r="AH49" s="11">
        <f t="shared" si="157"/>
        <v>0</v>
      </c>
      <c r="AI49" s="11">
        <f t="shared" si="157"/>
        <v>0</v>
      </c>
      <c r="AJ49" s="11">
        <f t="shared" si="157"/>
        <v>0</v>
      </c>
      <c r="AK49" s="11">
        <f t="shared" si="157"/>
        <v>0</v>
      </c>
      <c r="AL49" s="11">
        <f t="shared" si="157"/>
        <v>0</v>
      </c>
      <c r="AM49" s="11">
        <f t="shared" si="157"/>
        <v>0</v>
      </c>
      <c r="AN49" s="11">
        <f t="shared" si="157"/>
        <v>0</v>
      </c>
      <c r="AO49" s="11">
        <f t="shared" si="157"/>
        <v>0</v>
      </c>
      <c r="AP49" s="11">
        <f t="shared" si="157"/>
        <v>0</v>
      </c>
      <c r="AQ49" s="11">
        <f t="shared" si="157"/>
        <v>0</v>
      </c>
      <c r="AR49" s="110">
        <f t="shared" si="157"/>
        <v>0</v>
      </c>
      <c r="AS49" s="110">
        <f t="shared" si="157"/>
        <v>0</v>
      </c>
      <c r="AT49" s="104" t="s">
        <v>99</v>
      </c>
      <c r="AU49" s="104" t="s">
        <v>99</v>
      </c>
      <c r="AV49" s="104" t="s">
        <v>99</v>
      </c>
      <c r="AW49" s="104" t="s">
        <v>99</v>
      </c>
      <c r="AX49" s="104" t="s">
        <v>99</v>
      </c>
      <c r="AY49" s="104" t="s">
        <v>99</v>
      </c>
      <c r="AZ49" s="104" t="s">
        <v>99</v>
      </c>
      <c r="BA49" s="104" t="s">
        <v>99</v>
      </c>
      <c r="BB49" s="104" t="s">
        <v>99</v>
      </c>
      <c r="BC49" s="11">
        <f t="shared" si="157"/>
        <v>0</v>
      </c>
      <c r="BD49" s="11">
        <f t="shared" si="157"/>
        <v>0</v>
      </c>
      <c r="BE49" s="11">
        <f t="shared" si="157"/>
        <v>0</v>
      </c>
      <c r="BF49" s="11">
        <f t="shared" si="157"/>
        <v>0</v>
      </c>
      <c r="BG49" s="11">
        <f t="shared" si="157"/>
        <v>0</v>
      </c>
      <c r="BH49" s="11">
        <f t="shared" si="157"/>
        <v>0</v>
      </c>
      <c r="BI49" s="11">
        <f t="shared" si="157"/>
        <v>0</v>
      </c>
      <c r="BJ49" s="11">
        <f t="shared" si="157"/>
        <v>0</v>
      </c>
      <c r="BK49" s="11">
        <f t="shared" si="157"/>
        <v>0</v>
      </c>
      <c r="BL49" s="11">
        <f t="shared" si="157"/>
        <v>0</v>
      </c>
      <c r="BM49" s="11">
        <f t="shared" si="157"/>
        <v>0</v>
      </c>
      <c r="BN49" s="11">
        <f t="shared" si="157"/>
        <v>0</v>
      </c>
      <c r="BO49" s="11">
        <f t="shared" si="157"/>
        <v>0</v>
      </c>
      <c r="BP49" s="11">
        <f t="shared" ref="BP49:EA49" si="158">SUM(BP50:BP53)</f>
        <v>0</v>
      </c>
      <c r="BQ49" s="11">
        <f t="shared" si="158"/>
        <v>0</v>
      </c>
      <c r="BR49" s="11">
        <f t="shared" si="158"/>
        <v>0</v>
      </c>
      <c r="BS49" s="110">
        <f t="shared" si="158"/>
        <v>0</v>
      </c>
      <c r="BT49" s="104" t="s">
        <v>99</v>
      </c>
      <c r="BU49" s="104" t="s">
        <v>99</v>
      </c>
      <c r="BV49" s="11">
        <f t="shared" si="158"/>
        <v>0</v>
      </c>
      <c r="BW49" s="11">
        <f t="shared" si="158"/>
        <v>0</v>
      </c>
      <c r="BX49" s="11">
        <f t="shared" si="158"/>
        <v>0</v>
      </c>
      <c r="BY49" s="11">
        <f t="shared" si="158"/>
        <v>0</v>
      </c>
      <c r="BZ49" s="11">
        <f t="shared" si="158"/>
        <v>0</v>
      </c>
      <c r="CA49" s="11">
        <f t="shared" si="158"/>
        <v>0</v>
      </c>
      <c r="CB49" s="11">
        <f t="shared" si="158"/>
        <v>0</v>
      </c>
      <c r="CC49" s="11">
        <f t="shared" si="158"/>
        <v>0</v>
      </c>
      <c r="CD49" s="11">
        <f t="shared" si="158"/>
        <v>0</v>
      </c>
      <c r="CE49" s="11">
        <f t="shared" si="158"/>
        <v>0</v>
      </c>
      <c r="CF49" s="11">
        <f t="shared" si="158"/>
        <v>0</v>
      </c>
      <c r="CG49" s="11">
        <f t="shared" si="158"/>
        <v>0</v>
      </c>
      <c r="CH49" s="11">
        <f t="shared" si="158"/>
        <v>0</v>
      </c>
      <c r="CI49" s="11">
        <f t="shared" si="158"/>
        <v>0</v>
      </c>
      <c r="CJ49" s="11">
        <f t="shared" si="158"/>
        <v>0</v>
      </c>
      <c r="CK49" s="11">
        <f t="shared" si="158"/>
        <v>0</v>
      </c>
      <c r="CL49" s="11">
        <f t="shared" si="158"/>
        <v>0</v>
      </c>
      <c r="CM49" s="11">
        <f t="shared" si="158"/>
        <v>0</v>
      </c>
      <c r="CN49" s="11">
        <f t="shared" si="158"/>
        <v>0</v>
      </c>
      <c r="CO49" s="11">
        <f t="shared" si="158"/>
        <v>0</v>
      </c>
      <c r="CP49" s="11">
        <f t="shared" si="158"/>
        <v>0</v>
      </c>
      <c r="CQ49" s="116">
        <f t="shared" si="158"/>
        <v>0</v>
      </c>
      <c r="CR49" s="116">
        <f t="shared" si="158"/>
        <v>0</v>
      </c>
      <c r="CS49" s="110">
        <f t="shared" si="158"/>
        <v>0</v>
      </c>
      <c r="CT49" s="104" t="s">
        <v>99</v>
      </c>
      <c r="CU49" s="104" t="s">
        <v>99</v>
      </c>
      <c r="CV49" s="104" t="s">
        <v>99</v>
      </c>
      <c r="CW49" s="104" t="s">
        <v>99</v>
      </c>
      <c r="CX49" s="104" t="s">
        <v>99</v>
      </c>
      <c r="CY49" s="104" t="s">
        <v>99</v>
      </c>
      <c r="CZ49" s="104" t="s">
        <v>99</v>
      </c>
      <c r="DA49" s="104" t="s">
        <v>99</v>
      </c>
      <c r="DB49" s="104" t="s">
        <v>99</v>
      </c>
      <c r="DC49" s="11">
        <f t="shared" si="158"/>
        <v>8</v>
      </c>
      <c r="DD49" s="11">
        <f t="shared" si="158"/>
        <v>6</v>
      </c>
      <c r="DE49" s="11">
        <f t="shared" si="158"/>
        <v>8</v>
      </c>
      <c r="DF49" s="11">
        <f t="shared" si="158"/>
        <v>6</v>
      </c>
      <c r="DG49" s="11">
        <f t="shared" si="158"/>
        <v>8</v>
      </c>
      <c r="DH49" s="11">
        <f t="shared" si="158"/>
        <v>6</v>
      </c>
      <c r="DI49" s="11">
        <f t="shared" si="158"/>
        <v>8</v>
      </c>
      <c r="DJ49" s="11">
        <f t="shared" si="158"/>
        <v>6</v>
      </c>
      <c r="DK49" s="11">
        <f t="shared" si="158"/>
        <v>8</v>
      </c>
      <c r="DL49" s="11">
        <f t="shared" si="158"/>
        <v>6</v>
      </c>
      <c r="DM49" s="11">
        <f t="shared" si="158"/>
        <v>8</v>
      </c>
      <c r="DN49" s="11">
        <f t="shared" si="158"/>
        <v>6</v>
      </c>
      <c r="DO49" s="11">
        <f t="shared" si="158"/>
        <v>8</v>
      </c>
      <c r="DP49" s="11">
        <f t="shared" si="158"/>
        <v>6</v>
      </c>
      <c r="DQ49" s="116">
        <f t="shared" si="158"/>
        <v>36</v>
      </c>
      <c r="DR49" s="116">
        <f t="shared" si="158"/>
        <v>0</v>
      </c>
      <c r="DS49" s="110">
        <f t="shared" si="158"/>
        <v>0</v>
      </c>
      <c r="DT49" s="104" t="s">
        <v>99</v>
      </c>
      <c r="DU49" s="104" t="s">
        <v>99</v>
      </c>
      <c r="DV49" s="11">
        <f t="shared" si="158"/>
        <v>6</v>
      </c>
      <c r="DW49" s="11">
        <f t="shared" si="158"/>
        <v>8</v>
      </c>
      <c r="DX49" s="11">
        <f t="shared" si="158"/>
        <v>6</v>
      </c>
      <c r="DY49" s="11">
        <f t="shared" si="158"/>
        <v>8</v>
      </c>
      <c r="DZ49" s="11">
        <f t="shared" si="158"/>
        <v>6</v>
      </c>
      <c r="EA49" s="11">
        <f t="shared" si="158"/>
        <v>8</v>
      </c>
      <c r="EB49" s="11">
        <f t="shared" ref="EB49:FV49" si="159">SUM(EB50:EB53)</f>
        <v>6</v>
      </c>
      <c r="EC49" s="11">
        <f t="shared" si="159"/>
        <v>8</v>
      </c>
      <c r="ED49" s="11">
        <f t="shared" si="159"/>
        <v>6</v>
      </c>
      <c r="EE49" s="11">
        <f t="shared" si="159"/>
        <v>8</v>
      </c>
      <c r="EF49" s="11">
        <f t="shared" si="159"/>
        <v>6</v>
      </c>
      <c r="EG49" s="11">
        <f t="shared" si="159"/>
        <v>8</v>
      </c>
      <c r="EH49" s="11">
        <f t="shared" si="159"/>
        <v>6</v>
      </c>
      <c r="EI49" s="11">
        <f t="shared" si="159"/>
        <v>8</v>
      </c>
      <c r="EJ49" s="11">
        <f t="shared" si="159"/>
        <v>6</v>
      </c>
      <c r="EK49" s="11">
        <f t="shared" si="159"/>
        <v>8</v>
      </c>
      <c r="EL49" s="116">
        <f t="shared" si="159"/>
        <v>0</v>
      </c>
      <c r="EM49" s="116">
        <f t="shared" si="159"/>
        <v>0</v>
      </c>
      <c r="EN49" s="134">
        <f t="shared" si="159"/>
        <v>0</v>
      </c>
      <c r="EO49" s="134">
        <v>36</v>
      </c>
      <c r="EP49" s="134">
        <f t="shared" si="159"/>
        <v>0</v>
      </c>
      <c r="EQ49" s="134">
        <f t="shared" si="159"/>
        <v>0</v>
      </c>
      <c r="ER49" s="134">
        <f t="shared" si="159"/>
        <v>0</v>
      </c>
      <c r="ES49" s="134">
        <f t="shared" si="159"/>
        <v>0</v>
      </c>
      <c r="ET49" s="104" t="s">
        <v>99</v>
      </c>
      <c r="EU49" s="104" t="s">
        <v>99</v>
      </c>
      <c r="EV49" s="104" t="s">
        <v>99</v>
      </c>
      <c r="EW49" s="104" t="s">
        <v>99</v>
      </c>
      <c r="EX49" s="104" t="s">
        <v>99</v>
      </c>
      <c r="EY49" s="104" t="s">
        <v>99</v>
      </c>
      <c r="EZ49" s="104" t="s">
        <v>99</v>
      </c>
      <c r="FA49" s="104" t="s">
        <v>99</v>
      </c>
      <c r="FB49" s="108">
        <v>8</v>
      </c>
      <c r="FC49" s="11">
        <f t="shared" si="159"/>
        <v>0</v>
      </c>
      <c r="FD49" s="11">
        <f t="shared" si="159"/>
        <v>0</v>
      </c>
      <c r="FE49" s="11">
        <f t="shared" si="159"/>
        <v>0</v>
      </c>
      <c r="FF49" s="11">
        <f t="shared" si="159"/>
        <v>0</v>
      </c>
      <c r="FG49" s="11">
        <f t="shared" si="159"/>
        <v>0</v>
      </c>
      <c r="FH49" s="11">
        <f t="shared" si="159"/>
        <v>0</v>
      </c>
      <c r="FI49" s="11">
        <f t="shared" si="159"/>
        <v>0</v>
      </c>
      <c r="FJ49" s="11">
        <f t="shared" si="159"/>
        <v>0</v>
      </c>
      <c r="FK49" s="11">
        <f t="shared" si="159"/>
        <v>0</v>
      </c>
      <c r="FL49" s="116">
        <f t="shared" si="159"/>
        <v>0</v>
      </c>
      <c r="FM49" s="116">
        <f t="shared" si="159"/>
        <v>0</v>
      </c>
      <c r="FN49" s="134">
        <f t="shared" si="159"/>
        <v>0</v>
      </c>
      <c r="FO49" s="134">
        <f t="shared" si="159"/>
        <v>0</v>
      </c>
      <c r="FP49" s="142">
        <f t="shared" si="159"/>
        <v>0</v>
      </c>
      <c r="FQ49" s="142">
        <f t="shared" si="159"/>
        <v>0</v>
      </c>
      <c r="FR49" s="142">
        <f t="shared" si="159"/>
        <v>0</v>
      </c>
      <c r="FS49" s="142">
        <f t="shared" si="159"/>
        <v>0</v>
      </c>
      <c r="FT49" s="104" t="s">
        <v>99</v>
      </c>
      <c r="FU49" s="104" t="s">
        <v>99</v>
      </c>
      <c r="FV49" s="110">
        <f t="shared" si="159"/>
        <v>0</v>
      </c>
      <c r="FW49" s="153"/>
      <c r="FX49" s="153"/>
      <c r="FY49" s="153"/>
      <c r="FZ49" s="153"/>
      <c r="GA49" s="153"/>
      <c r="GB49" s="153"/>
      <c r="GC49" s="207">
        <f>SUM(GC50:GC53)+FB49</f>
        <v>290</v>
      </c>
    </row>
    <row r="50" spans="1:185" ht="96" customHeight="1" thickBot="1">
      <c r="A50" s="64" t="s">
        <v>135</v>
      </c>
      <c r="B50" s="65" t="s">
        <v>136</v>
      </c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9"/>
      <c r="O50" s="7"/>
      <c r="P50" s="8"/>
      <c r="Q50" s="8"/>
      <c r="R50" s="8"/>
      <c r="S50" s="8"/>
      <c r="T50" s="104" t="s">
        <v>99</v>
      </c>
      <c r="U50" s="104" t="s">
        <v>99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106"/>
      <c r="AS50" s="106"/>
      <c r="AT50" s="104" t="s">
        <v>99</v>
      </c>
      <c r="AU50" s="104" t="s">
        <v>99</v>
      </c>
      <c r="AV50" s="104" t="s">
        <v>99</v>
      </c>
      <c r="AW50" s="104" t="s">
        <v>99</v>
      </c>
      <c r="AX50" s="104" t="s">
        <v>99</v>
      </c>
      <c r="AY50" s="104" t="s">
        <v>99</v>
      </c>
      <c r="AZ50" s="104" t="s">
        <v>99</v>
      </c>
      <c r="BA50" s="104" t="s">
        <v>99</v>
      </c>
      <c r="BB50" s="104" t="s">
        <v>99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109"/>
      <c r="BT50" s="104" t="s">
        <v>99</v>
      </c>
      <c r="BU50" s="104" t="s">
        <v>99</v>
      </c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62"/>
      <c r="CK50" s="62"/>
      <c r="CL50" s="62"/>
      <c r="CM50" s="62"/>
      <c r="CN50" s="62"/>
      <c r="CO50" s="62"/>
      <c r="CP50" s="62"/>
      <c r="CQ50" s="115"/>
      <c r="CR50" s="115"/>
      <c r="CS50" s="109"/>
      <c r="CT50" s="104" t="s">
        <v>99</v>
      </c>
      <c r="CU50" s="104" t="s">
        <v>99</v>
      </c>
      <c r="CV50" s="104" t="s">
        <v>99</v>
      </c>
      <c r="CW50" s="104" t="s">
        <v>99</v>
      </c>
      <c r="CX50" s="104" t="s">
        <v>99</v>
      </c>
      <c r="CY50" s="104" t="s">
        <v>99</v>
      </c>
      <c r="CZ50" s="104" t="s">
        <v>99</v>
      </c>
      <c r="DA50" s="104" t="s">
        <v>99</v>
      </c>
      <c r="DB50" s="104" t="s">
        <v>99</v>
      </c>
      <c r="DC50" s="7">
        <v>4</v>
      </c>
      <c r="DD50" s="7">
        <v>4</v>
      </c>
      <c r="DE50" s="7">
        <v>4</v>
      </c>
      <c r="DF50" s="7">
        <v>4</v>
      </c>
      <c r="DG50" s="7">
        <v>4</v>
      </c>
      <c r="DH50" s="7">
        <v>4</v>
      </c>
      <c r="DI50" s="7">
        <v>4</v>
      </c>
      <c r="DJ50" s="7">
        <v>4</v>
      </c>
      <c r="DK50" s="7">
        <v>4</v>
      </c>
      <c r="DL50" s="7">
        <v>4</v>
      </c>
      <c r="DM50" s="7">
        <v>4</v>
      </c>
      <c r="DN50" s="7">
        <v>4</v>
      </c>
      <c r="DO50" s="7">
        <v>4</v>
      </c>
      <c r="DP50" s="7">
        <v>4</v>
      </c>
      <c r="DQ50" s="115"/>
      <c r="DR50" s="115"/>
      <c r="DS50" s="109"/>
      <c r="DT50" s="104" t="s">
        <v>99</v>
      </c>
      <c r="DU50" s="104" t="s">
        <v>99</v>
      </c>
      <c r="DV50" s="7">
        <v>4</v>
      </c>
      <c r="DW50" s="7">
        <v>4</v>
      </c>
      <c r="DX50" s="7">
        <v>4</v>
      </c>
      <c r="DY50" s="7">
        <v>4</v>
      </c>
      <c r="DZ50" s="7">
        <v>4</v>
      </c>
      <c r="EA50" s="7">
        <v>4</v>
      </c>
      <c r="EB50" s="7">
        <v>4</v>
      </c>
      <c r="EC50" s="7">
        <v>4</v>
      </c>
      <c r="ED50" s="7">
        <v>4</v>
      </c>
      <c r="EE50" s="7">
        <v>4</v>
      </c>
      <c r="EF50" s="7">
        <v>4</v>
      </c>
      <c r="EG50" s="7">
        <v>4</v>
      </c>
      <c r="EH50" s="62">
        <v>4</v>
      </c>
      <c r="EI50" s="62">
        <v>4</v>
      </c>
      <c r="EJ50" s="62">
        <v>4</v>
      </c>
      <c r="EK50" s="62">
        <v>4</v>
      </c>
      <c r="EL50" s="115"/>
      <c r="EM50" s="115"/>
      <c r="EN50" s="133"/>
      <c r="EO50" s="133"/>
      <c r="EP50" s="133"/>
      <c r="EQ50" s="133"/>
      <c r="ER50" s="133"/>
      <c r="ES50" s="133"/>
      <c r="ET50" s="104" t="s">
        <v>99</v>
      </c>
      <c r="EU50" s="104" t="s">
        <v>99</v>
      </c>
      <c r="EV50" s="104" t="s">
        <v>99</v>
      </c>
      <c r="EW50" s="104" t="s">
        <v>99</v>
      </c>
      <c r="EX50" s="104" t="s">
        <v>99</v>
      </c>
      <c r="EY50" s="104" t="s">
        <v>99</v>
      </c>
      <c r="EZ50" s="104" t="s">
        <v>99</v>
      </c>
      <c r="FA50" s="104" t="s">
        <v>99</v>
      </c>
      <c r="FB50" s="108"/>
      <c r="FC50" s="7"/>
      <c r="FD50" s="7"/>
      <c r="FE50" s="7"/>
      <c r="FF50" s="7"/>
      <c r="FG50" s="7"/>
      <c r="FH50" s="7"/>
      <c r="FI50" s="7"/>
      <c r="FJ50" s="7"/>
      <c r="FK50" s="62"/>
      <c r="FL50" s="115"/>
      <c r="FM50" s="148"/>
      <c r="FN50" s="133"/>
      <c r="FO50" s="133"/>
      <c r="FP50" s="141"/>
      <c r="FQ50" s="141"/>
      <c r="FR50" s="141"/>
      <c r="FS50" s="141"/>
      <c r="FT50" s="104" t="s">
        <v>99</v>
      </c>
      <c r="FU50" s="104" t="s">
        <v>99</v>
      </c>
      <c r="FV50" s="109"/>
      <c r="FW50" s="153"/>
      <c r="FX50" s="153"/>
      <c r="FY50" s="153"/>
      <c r="FZ50" s="153"/>
      <c r="GA50" s="153"/>
      <c r="GB50" s="153"/>
      <c r="GC50" s="10">
        <f t="shared" si="147"/>
        <v>120</v>
      </c>
    </row>
    <row r="51" spans="1:185" ht="93.75" customHeight="1" thickBot="1">
      <c r="A51" s="64" t="s">
        <v>137</v>
      </c>
      <c r="B51" s="65" t="s">
        <v>138</v>
      </c>
      <c r="C51" s="7"/>
      <c r="D51" s="7"/>
      <c r="E51" s="7"/>
      <c r="F51" s="7"/>
      <c r="G51" s="7"/>
      <c r="H51" s="7"/>
      <c r="I51" s="7"/>
      <c r="J51" s="7"/>
      <c r="K51" s="8"/>
      <c r="L51" s="8"/>
      <c r="M51" s="8"/>
      <c r="N51" s="9"/>
      <c r="O51" s="7"/>
      <c r="P51" s="8"/>
      <c r="Q51" s="8"/>
      <c r="R51" s="8"/>
      <c r="S51" s="8"/>
      <c r="T51" s="104" t="s">
        <v>99</v>
      </c>
      <c r="U51" s="104" t="s">
        <v>99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106"/>
      <c r="AS51" s="106"/>
      <c r="AT51" s="104" t="s">
        <v>99</v>
      </c>
      <c r="AU51" s="104" t="s">
        <v>99</v>
      </c>
      <c r="AV51" s="104" t="s">
        <v>99</v>
      </c>
      <c r="AW51" s="104" t="s">
        <v>99</v>
      </c>
      <c r="AX51" s="104" t="s">
        <v>99</v>
      </c>
      <c r="AY51" s="104" t="s">
        <v>99</v>
      </c>
      <c r="AZ51" s="104" t="s">
        <v>99</v>
      </c>
      <c r="BA51" s="104" t="s">
        <v>99</v>
      </c>
      <c r="BB51" s="104" t="s">
        <v>99</v>
      </c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109"/>
      <c r="BT51" s="104" t="s">
        <v>99</v>
      </c>
      <c r="BU51" s="104" t="s">
        <v>99</v>
      </c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62"/>
      <c r="CK51" s="62"/>
      <c r="CL51" s="62"/>
      <c r="CM51" s="62"/>
      <c r="CN51" s="62"/>
      <c r="CO51" s="62"/>
      <c r="CP51" s="62"/>
      <c r="CQ51" s="115"/>
      <c r="CR51" s="115"/>
      <c r="CS51" s="109"/>
      <c r="CT51" s="104" t="s">
        <v>99</v>
      </c>
      <c r="CU51" s="104" t="s">
        <v>99</v>
      </c>
      <c r="CV51" s="104" t="s">
        <v>99</v>
      </c>
      <c r="CW51" s="104" t="s">
        <v>99</v>
      </c>
      <c r="CX51" s="104" t="s">
        <v>99</v>
      </c>
      <c r="CY51" s="104" t="s">
        <v>99</v>
      </c>
      <c r="CZ51" s="104" t="s">
        <v>99</v>
      </c>
      <c r="DA51" s="104" t="s">
        <v>99</v>
      </c>
      <c r="DB51" s="104" t="s">
        <v>99</v>
      </c>
      <c r="DC51" s="7">
        <v>4</v>
      </c>
      <c r="DD51" s="7">
        <v>2</v>
      </c>
      <c r="DE51" s="7">
        <v>4</v>
      </c>
      <c r="DF51" s="7">
        <v>2</v>
      </c>
      <c r="DG51" s="7">
        <v>4</v>
      </c>
      <c r="DH51" s="7">
        <v>2</v>
      </c>
      <c r="DI51" s="7">
        <v>4</v>
      </c>
      <c r="DJ51" s="7">
        <v>2</v>
      </c>
      <c r="DK51" s="7">
        <v>4</v>
      </c>
      <c r="DL51" s="7">
        <v>2</v>
      </c>
      <c r="DM51" s="7">
        <v>4</v>
      </c>
      <c r="DN51" s="7">
        <v>2</v>
      </c>
      <c r="DO51" s="7">
        <v>4</v>
      </c>
      <c r="DP51" s="7">
        <v>2</v>
      </c>
      <c r="DQ51" s="115"/>
      <c r="DR51" s="115"/>
      <c r="DS51" s="109"/>
      <c r="DT51" s="104" t="s">
        <v>99</v>
      </c>
      <c r="DU51" s="104" t="s">
        <v>99</v>
      </c>
      <c r="DV51" s="7">
        <v>2</v>
      </c>
      <c r="DW51" s="7">
        <v>4</v>
      </c>
      <c r="DX51" s="7">
        <v>2</v>
      </c>
      <c r="DY51" s="7">
        <v>4</v>
      </c>
      <c r="DZ51" s="7">
        <v>2</v>
      </c>
      <c r="EA51" s="7">
        <v>4</v>
      </c>
      <c r="EB51" s="7">
        <v>2</v>
      </c>
      <c r="EC51" s="7">
        <v>4</v>
      </c>
      <c r="ED51" s="7">
        <v>2</v>
      </c>
      <c r="EE51" s="7">
        <v>4</v>
      </c>
      <c r="EF51" s="7">
        <v>2</v>
      </c>
      <c r="EG51" s="7">
        <v>4</v>
      </c>
      <c r="EH51" s="62">
        <v>2</v>
      </c>
      <c r="EI51" s="62">
        <v>4</v>
      </c>
      <c r="EJ51" s="62">
        <v>2</v>
      </c>
      <c r="EK51" s="62">
        <v>4</v>
      </c>
      <c r="EL51" s="115"/>
      <c r="EM51" s="115"/>
      <c r="EN51" s="133"/>
      <c r="EO51" s="133"/>
      <c r="EP51" s="133"/>
      <c r="EQ51" s="133"/>
      <c r="ER51" s="133"/>
      <c r="ES51" s="133"/>
      <c r="ET51" s="104" t="s">
        <v>99</v>
      </c>
      <c r="EU51" s="104" t="s">
        <v>99</v>
      </c>
      <c r="EV51" s="104" t="s">
        <v>99</v>
      </c>
      <c r="EW51" s="104" t="s">
        <v>99</v>
      </c>
      <c r="EX51" s="104" t="s">
        <v>99</v>
      </c>
      <c r="EY51" s="104" t="s">
        <v>99</v>
      </c>
      <c r="EZ51" s="104" t="s">
        <v>99</v>
      </c>
      <c r="FA51" s="104" t="s">
        <v>99</v>
      </c>
      <c r="FB51" s="108"/>
      <c r="FC51" s="7"/>
      <c r="FD51" s="7"/>
      <c r="FE51" s="7"/>
      <c r="FF51" s="7"/>
      <c r="FG51" s="7"/>
      <c r="FH51" s="7"/>
      <c r="FI51" s="7"/>
      <c r="FJ51" s="7"/>
      <c r="FK51" s="62"/>
      <c r="FL51" s="115"/>
      <c r="FM51" s="148"/>
      <c r="FN51" s="133"/>
      <c r="FO51" s="133"/>
      <c r="FP51" s="141"/>
      <c r="FQ51" s="141"/>
      <c r="FR51" s="141"/>
      <c r="FS51" s="141"/>
      <c r="FT51" s="104" t="s">
        <v>99</v>
      </c>
      <c r="FU51" s="104" t="s">
        <v>99</v>
      </c>
      <c r="FV51" s="109"/>
      <c r="FW51" s="153"/>
      <c r="FX51" s="153"/>
      <c r="FY51" s="153"/>
      <c r="FZ51" s="153"/>
      <c r="GA51" s="153"/>
      <c r="GB51" s="153"/>
      <c r="GC51" s="10">
        <f t="shared" si="147"/>
        <v>90</v>
      </c>
    </row>
    <row r="52" spans="1:185" ht="15.75" thickBot="1">
      <c r="A52" s="64" t="s">
        <v>139</v>
      </c>
      <c r="B52" s="65" t="s">
        <v>76</v>
      </c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9"/>
      <c r="O52" s="7"/>
      <c r="P52" s="8"/>
      <c r="Q52" s="8"/>
      <c r="R52" s="8"/>
      <c r="S52" s="8"/>
      <c r="T52" s="104" t="s">
        <v>99</v>
      </c>
      <c r="U52" s="104" t="s">
        <v>99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06"/>
      <c r="AS52" s="106"/>
      <c r="AT52" s="104" t="s">
        <v>99</v>
      </c>
      <c r="AU52" s="104" t="s">
        <v>99</v>
      </c>
      <c r="AV52" s="104" t="s">
        <v>99</v>
      </c>
      <c r="AW52" s="104" t="s">
        <v>99</v>
      </c>
      <c r="AX52" s="104" t="s">
        <v>99</v>
      </c>
      <c r="AY52" s="104" t="s">
        <v>99</v>
      </c>
      <c r="AZ52" s="104" t="s">
        <v>99</v>
      </c>
      <c r="BA52" s="104" t="s">
        <v>99</v>
      </c>
      <c r="BB52" s="104" t="s">
        <v>99</v>
      </c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109"/>
      <c r="BT52" s="104" t="s">
        <v>99</v>
      </c>
      <c r="BU52" s="104" t="s">
        <v>99</v>
      </c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62"/>
      <c r="CK52" s="62"/>
      <c r="CL52" s="62"/>
      <c r="CM52" s="62"/>
      <c r="CN52" s="62"/>
      <c r="CO52" s="62"/>
      <c r="CP52" s="62"/>
      <c r="CQ52" s="115"/>
      <c r="CR52" s="115"/>
      <c r="CS52" s="109"/>
      <c r="CT52" s="104" t="s">
        <v>99</v>
      </c>
      <c r="CU52" s="104" t="s">
        <v>99</v>
      </c>
      <c r="CV52" s="104" t="s">
        <v>99</v>
      </c>
      <c r="CW52" s="104" t="s">
        <v>99</v>
      </c>
      <c r="CX52" s="104" t="s">
        <v>99</v>
      </c>
      <c r="CY52" s="104" t="s">
        <v>99</v>
      </c>
      <c r="CZ52" s="104" t="s">
        <v>99</v>
      </c>
      <c r="DA52" s="104" t="s">
        <v>99</v>
      </c>
      <c r="DB52" s="104" t="s">
        <v>99</v>
      </c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115">
        <v>36</v>
      </c>
      <c r="DR52" s="115"/>
      <c r="DS52" s="109"/>
      <c r="DT52" s="104" t="s">
        <v>99</v>
      </c>
      <c r="DU52" s="104" t="s">
        <v>99</v>
      </c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62"/>
      <c r="EI52" s="62"/>
      <c r="EJ52" s="62"/>
      <c r="EK52" s="62"/>
      <c r="EL52" s="115"/>
      <c r="EM52" s="115"/>
      <c r="EN52" s="133"/>
      <c r="EO52" s="133"/>
      <c r="EP52" s="133"/>
      <c r="EQ52" s="133"/>
      <c r="ER52" s="133"/>
      <c r="ES52" s="133"/>
      <c r="ET52" s="104" t="s">
        <v>99</v>
      </c>
      <c r="EU52" s="104" t="s">
        <v>99</v>
      </c>
      <c r="EV52" s="104" t="s">
        <v>99</v>
      </c>
      <c r="EW52" s="104" t="s">
        <v>99</v>
      </c>
      <c r="EX52" s="104" t="s">
        <v>99</v>
      </c>
      <c r="EY52" s="104" t="s">
        <v>99</v>
      </c>
      <c r="EZ52" s="104" t="s">
        <v>99</v>
      </c>
      <c r="FA52" s="104" t="s">
        <v>99</v>
      </c>
      <c r="FB52" s="108"/>
      <c r="FC52" s="7"/>
      <c r="FD52" s="7"/>
      <c r="FE52" s="7"/>
      <c r="FF52" s="7"/>
      <c r="FG52" s="7"/>
      <c r="FH52" s="7"/>
      <c r="FI52" s="7"/>
      <c r="FJ52" s="7"/>
      <c r="FK52" s="62"/>
      <c r="FL52" s="115"/>
      <c r="FM52" s="148"/>
      <c r="FN52" s="133"/>
      <c r="FO52" s="133"/>
      <c r="FP52" s="141"/>
      <c r="FQ52" s="141"/>
      <c r="FR52" s="141"/>
      <c r="FS52" s="141"/>
      <c r="FT52" s="104" t="s">
        <v>99</v>
      </c>
      <c r="FU52" s="104" t="s">
        <v>99</v>
      </c>
      <c r="FV52" s="109"/>
      <c r="FW52" s="153"/>
      <c r="FX52" s="153"/>
      <c r="FY52" s="153"/>
      <c r="FZ52" s="153"/>
      <c r="GA52" s="153"/>
      <c r="GB52" s="153"/>
      <c r="GC52" s="10">
        <f t="shared" si="147"/>
        <v>36</v>
      </c>
    </row>
    <row r="53" spans="1:185" ht="26.25" thickBot="1">
      <c r="A53" s="64" t="s">
        <v>71</v>
      </c>
      <c r="B53" s="65" t="s">
        <v>77</v>
      </c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9"/>
      <c r="O53" s="7"/>
      <c r="P53" s="8"/>
      <c r="Q53" s="8"/>
      <c r="R53" s="8"/>
      <c r="S53" s="8"/>
      <c r="T53" s="104" t="s">
        <v>99</v>
      </c>
      <c r="U53" s="104" t="s">
        <v>99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106"/>
      <c r="AS53" s="106"/>
      <c r="AT53" s="104" t="s">
        <v>99</v>
      </c>
      <c r="AU53" s="104" t="s">
        <v>99</v>
      </c>
      <c r="AV53" s="104" t="s">
        <v>99</v>
      </c>
      <c r="AW53" s="104" t="s">
        <v>99</v>
      </c>
      <c r="AX53" s="104" t="s">
        <v>99</v>
      </c>
      <c r="AY53" s="104" t="s">
        <v>99</v>
      </c>
      <c r="AZ53" s="104" t="s">
        <v>99</v>
      </c>
      <c r="BA53" s="104" t="s">
        <v>99</v>
      </c>
      <c r="BB53" s="104" t="s">
        <v>99</v>
      </c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109"/>
      <c r="BT53" s="104" t="s">
        <v>99</v>
      </c>
      <c r="BU53" s="104" t="s">
        <v>99</v>
      </c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62"/>
      <c r="CK53" s="62"/>
      <c r="CL53" s="62"/>
      <c r="CM53" s="62"/>
      <c r="CN53" s="62"/>
      <c r="CO53" s="62"/>
      <c r="CP53" s="62"/>
      <c r="CQ53" s="115"/>
      <c r="CR53" s="115"/>
      <c r="CS53" s="109"/>
      <c r="CT53" s="104" t="s">
        <v>99</v>
      </c>
      <c r="CU53" s="104" t="s">
        <v>99</v>
      </c>
      <c r="CV53" s="104" t="s">
        <v>99</v>
      </c>
      <c r="CW53" s="104" t="s">
        <v>99</v>
      </c>
      <c r="CX53" s="104" t="s">
        <v>99</v>
      </c>
      <c r="CY53" s="104" t="s">
        <v>99</v>
      </c>
      <c r="CZ53" s="104" t="s">
        <v>99</v>
      </c>
      <c r="DA53" s="104" t="s">
        <v>99</v>
      </c>
      <c r="DB53" s="104" t="s">
        <v>99</v>
      </c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115"/>
      <c r="DR53" s="115"/>
      <c r="DS53" s="109"/>
      <c r="DT53" s="104" t="s">
        <v>99</v>
      </c>
      <c r="DU53" s="104" t="s">
        <v>99</v>
      </c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62"/>
      <c r="EI53" s="62"/>
      <c r="EJ53" s="62"/>
      <c r="EK53" s="62"/>
      <c r="EL53" s="115"/>
      <c r="EM53" s="115"/>
      <c r="EN53" s="133"/>
      <c r="EO53" s="133">
        <v>36</v>
      </c>
      <c r="EP53" s="133"/>
      <c r="EQ53" s="133"/>
      <c r="ER53" s="133"/>
      <c r="ES53" s="133"/>
      <c r="ET53" s="104" t="s">
        <v>99</v>
      </c>
      <c r="EU53" s="104" t="s">
        <v>99</v>
      </c>
      <c r="EV53" s="104" t="s">
        <v>99</v>
      </c>
      <c r="EW53" s="104" t="s">
        <v>99</v>
      </c>
      <c r="EX53" s="104" t="s">
        <v>99</v>
      </c>
      <c r="EY53" s="104" t="s">
        <v>99</v>
      </c>
      <c r="EZ53" s="104" t="s">
        <v>99</v>
      </c>
      <c r="FA53" s="104" t="s">
        <v>99</v>
      </c>
      <c r="FB53" s="108"/>
      <c r="FC53" s="7"/>
      <c r="FD53" s="7"/>
      <c r="FE53" s="7"/>
      <c r="FF53" s="7"/>
      <c r="FG53" s="7"/>
      <c r="FH53" s="7"/>
      <c r="FI53" s="7"/>
      <c r="FJ53" s="7"/>
      <c r="FK53" s="62"/>
      <c r="FL53" s="115"/>
      <c r="FM53" s="148"/>
      <c r="FN53" s="133"/>
      <c r="FO53" s="133"/>
      <c r="FP53" s="141"/>
      <c r="FQ53" s="141"/>
      <c r="FR53" s="141"/>
      <c r="FS53" s="141"/>
      <c r="FT53" s="104" t="s">
        <v>99</v>
      </c>
      <c r="FU53" s="104" t="s">
        <v>99</v>
      </c>
      <c r="FV53" s="109"/>
      <c r="FW53" s="153"/>
      <c r="FX53" s="153"/>
      <c r="FY53" s="153"/>
      <c r="FZ53" s="153"/>
      <c r="GA53" s="153"/>
      <c r="GB53" s="153"/>
      <c r="GC53" s="10">
        <f t="shared" si="147"/>
        <v>36</v>
      </c>
    </row>
    <row r="54" spans="1:185" ht="91.5" customHeight="1" thickBot="1">
      <c r="A54" s="81" t="s">
        <v>72</v>
      </c>
      <c r="B54" s="82" t="s">
        <v>140</v>
      </c>
      <c r="C54" s="11">
        <f t="shared" ref="C54:S54" si="160">SUM(C55:C58)</f>
        <v>0</v>
      </c>
      <c r="D54" s="11">
        <f t="shared" si="160"/>
        <v>0</v>
      </c>
      <c r="E54" s="11">
        <f t="shared" si="160"/>
        <v>0</v>
      </c>
      <c r="F54" s="11">
        <f t="shared" si="160"/>
        <v>0</v>
      </c>
      <c r="G54" s="11">
        <f t="shared" si="160"/>
        <v>0</v>
      </c>
      <c r="H54" s="11">
        <f t="shared" si="160"/>
        <v>0</v>
      </c>
      <c r="I54" s="11">
        <f t="shared" si="160"/>
        <v>0</v>
      </c>
      <c r="J54" s="11">
        <f t="shared" si="160"/>
        <v>0</v>
      </c>
      <c r="K54" s="11">
        <f t="shared" si="160"/>
        <v>0</v>
      </c>
      <c r="L54" s="11">
        <f t="shared" si="160"/>
        <v>0</v>
      </c>
      <c r="M54" s="11">
        <f t="shared" si="160"/>
        <v>0</v>
      </c>
      <c r="N54" s="11">
        <f t="shared" si="160"/>
        <v>0</v>
      </c>
      <c r="O54" s="11">
        <f t="shared" si="160"/>
        <v>0</v>
      </c>
      <c r="P54" s="11">
        <f t="shared" si="160"/>
        <v>0</v>
      </c>
      <c r="Q54" s="11">
        <f t="shared" si="160"/>
        <v>0</v>
      </c>
      <c r="R54" s="11">
        <f t="shared" si="160"/>
        <v>0</v>
      </c>
      <c r="S54" s="11">
        <f t="shared" si="160"/>
        <v>0</v>
      </c>
      <c r="T54" s="104" t="s">
        <v>99</v>
      </c>
      <c r="U54" s="104" t="s">
        <v>99</v>
      </c>
      <c r="V54" s="11">
        <f t="shared" ref="V54:AS54" si="161">SUM(V55:V58)</f>
        <v>0</v>
      </c>
      <c r="W54" s="11">
        <f t="shared" si="161"/>
        <v>0</v>
      </c>
      <c r="X54" s="11">
        <f t="shared" si="161"/>
        <v>0</v>
      </c>
      <c r="Y54" s="11">
        <f t="shared" si="161"/>
        <v>0</v>
      </c>
      <c r="Z54" s="11">
        <f t="shared" si="161"/>
        <v>0</v>
      </c>
      <c r="AA54" s="11">
        <f t="shared" si="161"/>
        <v>0</v>
      </c>
      <c r="AB54" s="11">
        <f t="shared" si="161"/>
        <v>0</v>
      </c>
      <c r="AC54" s="11">
        <f t="shared" si="161"/>
        <v>0</v>
      </c>
      <c r="AD54" s="11">
        <f t="shared" si="161"/>
        <v>0</v>
      </c>
      <c r="AE54" s="11">
        <f t="shared" si="161"/>
        <v>0</v>
      </c>
      <c r="AF54" s="11">
        <f t="shared" si="161"/>
        <v>0</v>
      </c>
      <c r="AG54" s="11">
        <f t="shared" si="161"/>
        <v>0</v>
      </c>
      <c r="AH54" s="11">
        <f t="shared" si="161"/>
        <v>0</v>
      </c>
      <c r="AI54" s="11">
        <f t="shared" si="161"/>
        <v>0</v>
      </c>
      <c r="AJ54" s="11">
        <f t="shared" si="161"/>
        <v>0</v>
      </c>
      <c r="AK54" s="11">
        <f t="shared" si="161"/>
        <v>0</v>
      </c>
      <c r="AL54" s="11">
        <f t="shared" si="161"/>
        <v>0</v>
      </c>
      <c r="AM54" s="11">
        <f t="shared" si="161"/>
        <v>0</v>
      </c>
      <c r="AN54" s="11">
        <f t="shared" si="161"/>
        <v>0</v>
      </c>
      <c r="AO54" s="11">
        <f t="shared" si="161"/>
        <v>0</v>
      </c>
      <c r="AP54" s="11">
        <f t="shared" si="161"/>
        <v>0</v>
      </c>
      <c r="AQ54" s="11">
        <f t="shared" si="161"/>
        <v>0</v>
      </c>
      <c r="AR54" s="110">
        <f t="shared" si="161"/>
        <v>0</v>
      </c>
      <c r="AS54" s="110">
        <f t="shared" si="161"/>
        <v>0</v>
      </c>
      <c r="AT54" s="104" t="s">
        <v>99</v>
      </c>
      <c r="AU54" s="104" t="s">
        <v>99</v>
      </c>
      <c r="AV54" s="104" t="s">
        <v>99</v>
      </c>
      <c r="AW54" s="104" t="s">
        <v>99</v>
      </c>
      <c r="AX54" s="104" t="s">
        <v>99</v>
      </c>
      <c r="AY54" s="104" t="s">
        <v>99</v>
      </c>
      <c r="AZ54" s="104" t="s">
        <v>99</v>
      </c>
      <c r="BA54" s="104" t="s">
        <v>99</v>
      </c>
      <c r="BB54" s="104" t="s">
        <v>99</v>
      </c>
      <c r="BC54" s="11">
        <f t="shared" ref="BC54:BS54" si="162">SUM(BC55:BC58)</f>
        <v>0</v>
      </c>
      <c r="BD54" s="11">
        <f t="shared" si="162"/>
        <v>0</v>
      </c>
      <c r="BE54" s="11">
        <f t="shared" si="162"/>
        <v>0</v>
      </c>
      <c r="BF54" s="11">
        <f t="shared" si="162"/>
        <v>0</v>
      </c>
      <c r="BG54" s="11">
        <f t="shared" si="162"/>
        <v>0</v>
      </c>
      <c r="BH54" s="11">
        <f t="shared" si="162"/>
        <v>0</v>
      </c>
      <c r="BI54" s="11">
        <f t="shared" si="162"/>
        <v>0</v>
      </c>
      <c r="BJ54" s="11">
        <f t="shared" si="162"/>
        <v>0</v>
      </c>
      <c r="BK54" s="11">
        <f t="shared" si="162"/>
        <v>0</v>
      </c>
      <c r="BL54" s="11">
        <f t="shared" si="162"/>
        <v>0</v>
      </c>
      <c r="BM54" s="11">
        <f t="shared" si="162"/>
        <v>0</v>
      </c>
      <c r="BN54" s="11">
        <f t="shared" si="162"/>
        <v>0</v>
      </c>
      <c r="BO54" s="11">
        <f t="shared" si="162"/>
        <v>0</v>
      </c>
      <c r="BP54" s="11">
        <f t="shared" si="162"/>
        <v>0</v>
      </c>
      <c r="BQ54" s="11">
        <f t="shared" si="162"/>
        <v>0</v>
      </c>
      <c r="BR54" s="11">
        <f t="shared" si="162"/>
        <v>0</v>
      </c>
      <c r="BS54" s="110">
        <f t="shared" si="162"/>
        <v>0</v>
      </c>
      <c r="BT54" s="104" t="s">
        <v>99</v>
      </c>
      <c r="BU54" s="104" t="s">
        <v>99</v>
      </c>
      <c r="BV54" s="11">
        <f t="shared" ref="BV54:CS54" si="163">SUM(BV55:BV58)</f>
        <v>0</v>
      </c>
      <c r="BW54" s="11">
        <f t="shared" si="163"/>
        <v>0</v>
      </c>
      <c r="BX54" s="11">
        <f t="shared" si="163"/>
        <v>0</v>
      </c>
      <c r="BY54" s="11">
        <f t="shared" si="163"/>
        <v>0</v>
      </c>
      <c r="BZ54" s="11">
        <f t="shared" si="163"/>
        <v>0</v>
      </c>
      <c r="CA54" s="11">
        <f t="shared" si="163"/>
        <v>0</v>
      </c>
      <c r="CB54" s="11">
        <f t="shared" si="163"/>
        <v>0</v>
      </c>
      <c r="CC54" s="11">
        <f t="shared" si="163"/>
        <v>0</v>
      </c>
      <c r="CD54" s="11">
        <f t="shared" si="163"/>
        <v>0</v>
      </c>
      <c r="CE54" s="11">
        <f t="shared" si="163"/>
        <v>0</v>
      </c>
      <c r="CF54" s="11">
        <f t="shared" si="163"/>
        <v>0</v>
      </c>
      <c r="CG54" s="11">
        <f t="shared" si="163"/>
        <v>0</v>
      </c>
      <c r="CH54" s="11">
        <f t="shared" si="163"/>
        <v>0</v>
      </c>
      <c r="CI54" s="11">
        <f t="shared" si="163"/>
        <v>0</v>
      </c>
      <c r="CJ54" s="11">
        <f t="shared" si="163"/>
        <v>0</v>
      </c>
      <c r="CK54" s="11">
        <f t="shared" si="163"/>
        <v>0</v>
      </c>
      <c r="CL54" s="11">
        <f t="shared" si="163"/>
        <v>0</v>
      </c>
      <c r="CM54" s="11">
        <f t="shared" si="163"/>
        <v>0</v>
      </c>
      <c r="CN54" s="11">
        <f t="shared" si="163"/>
        <v>0</v>
      </c>
      <c r="CO54" s="11">
        <f t="shared" si="163"/>
        <v>0</v>
      </c>
      <c r="CP54" s="11">
        <f t="shared" si="163"/>
        <v>0</v>
      </c>
      <c r="CQ54" s="116">
        <f t="shared" si="163"/>
        <v>0</v>
      </c>
      <c r="CR54" s="116">
        <f t="shared" si="163"/>
        <v>0</v>
      </c>
      <c r="CS54" s="110">
        <f t="shared" si="163"/>
        <v>0</v>
      </c>
      <c r="CT54" s="104" t="s">
        <v>99</v>
      </c>
      <c r="CU54" s="104" t="s">
        <v>99</v>
      </c>
      <c r="CV54" s="104" t="s">
        <v>99</v>
      </c>
      <c r="CW54" s="104" t="s">
        <v>99</v>
      </c>
      <c r="CX54" s="104" t="s">
        <v>99</v>
      </c>
      <c r="CY54" s="104" t="s">
        <v>99</v>
      </c>
      <c r="CZ54" s="104" t="s">
        <v>99</v>
      </c>
      <c r="DA54" s="104" t="s">
        <v>99</v>
      </c>
      <c r="DB54" s="104" t="s">
        <v>99</v>
      </c>
      <c r="DC54" s="11">
        <f t="shared" ref="DC54:DS54" si="164">SUM(DC55:DC58)</f>
        <v>8</v>
      </c>
      <c r="DD54" s="11">
        <f t="shared" si="164"/>
        <v>8</v>
      </c>
      <c r="DE54" s="11">
        <f t="shared" si="164"/>
        <v>8</v>
      </c>
      <c r="DF54" s="11">
        <f t="shared" si="164"/>
        <v>8</v>
      </c>
      <c r="DG54" s="11">
        <f t="shared" si="164"/>
        <v>8</v>
      </c>
      <c r="DH54" s="11">
        <f t="shared" si="164"/>
        <v>8</v>
      </c>
      <c r="DI54" s="11">
        <f t="shared" si="164"/>
        <v>8</v>
      </c>
      <c r="DJ54" s="11">
        <f t="shared" si="164"/>
        <v>8</v>
      </c>
      <c r="DK54" s="11">
        <f t="shared" si="164"/>
        <v>8</v>
      </c>
      <c r="DL54" s="11">
        <f t="shared" si="164"/>
        <v>8</v>
      </c>
      <c r="DM54" s="11">
        <f t="shared" si="164"/>
        <v>8</v>
      </c>
      <c r="DN54" s="11">
        <f t="shared" si="164"/>
        <v>8</v>
      </c>
      <c r="DO54" s="11">
        <f t="shared" si="164"/>
        <v>8</v>
      </c>
      <c r="DP54" s="11">
        <f t="shared" si="164"/>
        <v>8</v>
      </c>
      <c r="DQ54" s="116">
        <f t="shared" si="164"/>
        <v>0</v>
      </c>
      <c r="DR54" s="116">
        <f t="shared" si="164"/>
        <v>36</v>
      </c>
      <c r="DS54" s="110">
        <f t="shared" si="164"/>
        <v>0</v>
      </c>
      <c r="DT54" s="104" t="s">
        <v>99</v>
      </c>
      <c r="DU54" s="104" t="s">
        <v>99</v>
      </c>
      <c r="DV54" s="11">
        <f t="shared" ref="DV54:ES54" si="165">SUM(DV55:DV58)</f>
        <v>6</v>
      </c>
      <c r="DW54" s="11">
        <f t="shared" si="165"/>
        <v>6</v>
      </c>
      <c r="DX54" s="11">
        <f t="shared" si="165"/>
        <v>6</v>
      </c>
      <c r="DY54" s="11">
        <f t="shared" si="165"/>
        <v>6</v>
      </c>
      <c r="DZ54" s="11">
        <f t="shared" si="165"/>
        <v>6</v>
      </c>
      <c r="EA54" s="11">
        <f t="shared" si="165"/>
        <v>6</v>
      </c>
      <c r="EB54" s="11">
        <f t="shared" si="165"/>
        <v>6</v>
      </c>
      <c r="EC54" s="11">
        <f t="shared" si="165"/>
        <v>6</v>
      </c>
      <c r="ED54" s="11">
        <f t="shared" si="165"/>
        <v>6</v>
      </c>
      <c r="EE54" s="11">
        <f t="shared" si="165"/>
        <v>6</v>
      </c>
      <c r="EF54" s="11">
        <f t="shared" si="165"/>
        <v>6</v>
      </c>
      <c r="EG54" s="11">
        <f t="shared" si="165"/>
        <v>6</v>
      </c>
      <c r="EH54" s="11">
        <f t="shared" si="165"/>
        <v>6</v>
      </c>
      <c r="EI54" s="11">
        <f t="shared" si="165"/>
        <v>6</v>
      </c>
      <c r="EJ54" s="11">
        <f t="shared" si="165"/>
        <v>6</v>
      </c>
      <c r="EK54" s="11">
        <f t="shared" si="165"/>
        <v>6</v>
      </c>
      <c r="EL54" s="116">
        <f t="shared" si="165"/>
        <v>0</v>
      </c>
      <c r="EM54" s="116">
        <f t="shared" si="165"/>
        <v>0</v>
      </c>
      <c r="EN54" s="134">
        <f t="shared" si="165"/>
        <v>0</v>
      </c>
      <c r="EO54" s="134">
        <f t="shared" si="165"/>
        <v>0</v>
      </c>
      <c r="EP54" s="134">
        <v>36</v>
      </c>
      <c r="EQ54" s="134">
        <f t="shared" si="165"/>
        <v>0</v>
      </c>
      <c r="ER54" s="134">
        <f t="shared" si="165"/>
        <v>0</v>
      </c>
      <c r="ES54" s="134">
        <f t="shared" si="165"/>
        <v>0</v>
      </c>
      <c r="ET54" s="104" t="s">
        <v>99</v>
      </c>
      <c r="EU54" s="104" t="s">
        <v>99</v>
      </c>
      <c r="EV54" s="104" t="s">
        <v>99</v>
      </c>
      <c r="EW54" s="104" t="s">
        <v>99</v>
      </c>
      <c r="EX54" s="104" t="s">
        <v>99</v>
      </c>
      <c r="EY54" s="104" t="s">
        <v>99</v>
      </c>
      <c r="EZ54" s="104" t="s">
        <v>99</v>
      </c>
      <c r="FA54" s="104" t="s">
        <v>99</v>
      </c>
      <c r="FB54" s="108">
        <v>8</v>
      </c>
      <c r="FC54" s="11">
        <f t="shared" ref="FC54:FS54" si="166">SUM(FC55:FC58)</f>
        <v>0</v>
      </c>
      <c r="FD54" s="11">
        <f t="shared" si="166"/>
        <v>0</v>
      </c>
      <c r="FE54" s="11">
        <f t="shared" si="166"/>
        <v>0</v>
      </c>
      <c r="FF54" s="11">
        <f t="shared" si="166"/>
        <v>0</v>
      </c>
      <c r="FG54" s="11">
        <f t="shared" si="166"/>
        <v>0</v>
      </c>
      <c r="FH54" s="11">
        <f t="shared" si="166"/>
        <v>0</v>
      </c>
      <c r="FI54" s="11">
        <f t="shared" si="166"/>
        <v>0</v>
      </c>
      <c r="FJ54" s="11">
        <f t="shared" si="166"/>
        <v>0</v>
      </c>
      <c r="FK54" s="11">
        <f t="shared" si="166"/>
        <v>0</v>
      </c>
      <c r="FL54" s="116">
        <f t="shared" si="166"/>
        <v>0</v>
      </c>
      <c r="FM54" s="116">
        <f t="shared" si="166"/>
        <v>0</v>
      </c>
      <c r="FN54" s="134">
        <f t="shared" si="166"/>
        <v>0</v>
      </c>
      <c r="FO54" s="134">
        <f t="shared" si="166"/>
        <v>0</v>
      </c>
      <c r="FP54" s="142">
        <f t="shared" si="166"/>
        <v>0</v>
      </c>
      <c r="FQ54" s="142">
        <f t="shared" si="166"/>
        <v>0</v>
      </c>
      <c r="FR54" s="142">
        <f t="shared" si="166"/>
        <v>0</v>
      </c>
      <c r="FS54" s="142">
        <f t="shared" si="166"/>
        <v>0</v>
      </c>
      <c r="FT54" s="104" t="s">
        <v>99</v>
      </c>
      <c r="FU54" s="104" t="s">
        <v>99</v>
      </c>
      <c r="FV54" s="110">
        <f>SUM(FV55:FV58)</f>
        <v>0</v>
      </c>
      <c r="FW54" s="153"/>
      <c r="FX54" s="153"/>
      <c r="FY54" s="153"/>
      <c r="FZ54" s="153"/>
      <c r="GA54" s="153"/>
      <c r="GB54" s="153"/>
      <c r="GC54" s="207">
        <f>SUM(GC55:GC58)+FB54</f>
        <v>288</v>
      </c>
    </row>
    <row r="55" spans="1:185" ht="118.5" customHeight="1" thickBot="1">
      <c r="A55" s="64" t="s">
        <v>141</v>
      </c>
      <c r="B55" s="65" t="s">
        <v>142</v>
      </c>
      <c r="C55" s="7"/>
      <c r="D55" s="7"/>
      <c r="E55" s="7"/>
      <c r="F55" s="7"/>
      <c r="G55" s="7"/>
      <c r="H55" s="7"/>
      <c r="I55" s="7"/>
      <c r="J55" s="7"/>
      <c r="K55" s="8"/>
      <c r="L55" s="8"/>
      <c r="M55" s="8"/>
      <c r="N55" s="9"/>
      <c r="O55" s="7"/>
      <c r="P55" s="8"/>
      <c r="Q55" s="8"/>
      <c r="R55" s="8"/>
      <c r="S55" s="8"/>
      <c r="T55" s="104" t="s">
        <v>99</v>
      </c>
      <c r="U55" s="104" t="s">
        <v>99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06"/>
      <c r="AS55" s="106"/>
      <c r="AT55" s="104" t="s">
        <v>99</v>
      </c>
      <c r="AU55" s="104" t="s">
        <v>99</v>
      </c>
      <c r="AV55" s="104" t="s">
        <v>99</v>
      </c>
      <c r="AW55" s="104" t="s">
        <v>99</v>
      </c>
      <c r="AX55" s="104" t="s">
        <v>99</v>
      </c>
      <c r="AY55" s="104" t="s">
        <v>99</v>
      </c>
      <c r="AZ55" s="104" t="s">
        <v>99</v>
      </c>
      <c r="BA55" s="104" t="s">
        <v>99</v>
      </c>
      <c r="BB55" s="104" t="s">
        <v>99</v>
      </c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109"/>
      <c r="BT55" s="104" t="s">
        <v>99</v>
      </c>
      <c r="BU55" s="104" t="s">
        <v>99</v>
      </c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62"/>
      <c r="CK55" s="62"/>
      <c r="CL55" s="62"/>
      <c r="CM55" s="62"/>
      <c r="CN55" s="62"/>
      <c r="CO55" s="62"/>
      <c r="CP55" s="62"/>
      <c r="CQ55" s="115"/>
      <c r="CR55" s="115"/>
      <c r="CS55" s="109"/>
      <c r="CT55" s="104" t="s">
        <v>99</v>
      </c>
      <c r="CU55" s="104" t="s">
        <v>99</v>
      </c>
      <c r="CV55" s="104" t="s">
        <v>99</v>
      </c>
      <c r="CW55" s="104" t="s">
        <v>99</v>
      </c>
      <c r="CX55" s="104" t="s">
        <v>99</v>
      </c>
      <c r="CY55" s="104" t="s">
        <v>99</v>
      </c>
      <c r="CZ55" s="104" t="s">
        <v>99</v>
      </c>
      <c r="DA55" s="104" t="s">
        <v>99</v>
      </c>
      <c r="DB55" s="104" t="s">
        <v>99</v>
      </c>
      <c r="DC55" s="7">
        <v>4</v>
      </c>
      <c r="DD55" s="7">
        <v>4</v>
      </c>
      <c r="DE55" s="7">
        <v>4</v>
      </c>
      <c r="DF55" s="7">
        <v>4</v>
      </c>
      <c r="DG55" s="7">
        <v>4</v>
      </c>
      <c r="DH55" s="7">
        <v>4</v>
      </c>
      <c r="DI55" s="7">
        <v>4</v>
      </c>
      <c r="DJ55" s="7">
        <v>4</v>
      </c>
      <c r="DK55" s="7">
        <v>4</v>
      </c>
      <c r="DL55" s="7">
        <v>4</v>
      </c>
      <c r="DM55" s="7">
        <v>4</v>
      </c>
      <c r="DN55" s="7">
        <v>4</v>
      </c>
      <c r="DO55" s="7">
        <v>4</v>
      </c>
      <c r="DP55" s="7">
        <v>4</v>
      </c>
      <c r="DQ55" s="115"/>
      <c r="DR55" s="115"/>
      <c r="DS55" s="109"/>
      <c r="DT55" s="104" t="s">
        <v>99</v>
      </c>
      <c r="DU55" s="104" t="s">
        <v>99</v>
      </c>
      <c r="DV55" s="7">
        <v>4</v>
      </c>
      <c r="DW55" s="7">
        <v>2</v>
      </c>
      <c r="DX55" s="7">
        <v>4</v>
      </c>
      <c r="DY55" s="7">
        <v>2</v>
      </c>
      <c r="DZ55" s="7">
        <v>4</v>
      </c>
      <c r="EA55" s="7">
        <v>2</v>
      </c>
      <c r="EB55" s="7">
        <v>4</v>
      </c>
      <c r="EC55" s="7">
        <v>2</v>
      </c>
      <c r="ED55" s="7">
        <v>4</v>
      </c>
      <c r="EE55" s="7">
        <v>2</v>
      </c>
      <c r="EF55" s="7">
        <v>4</v>
      </c>
      <c r="EG55" s="7">
        <v>2</v>
      </c>
      <c r="EH55" s="62">
        <v>4</v>
      </c>
      <c r="EI55" s="62">
        <v>2</v>
      </c>
      <c r="EJ55" s="62">
        <v>4</v>
      </c>
      <c r="EK55" s="62">
        <v>2</v>
      </c>
      <c r="EL55" s="115"/>
      <c r="EM55" s="115"/>
      <c r="EN55" s="133"/>
      <c r="EO55" s="133"/>
      <c r="EP55" s="133"/>
      <c r="EQ55" s="133"/>
      <c r="ER55" s="133"/>
      <c r="ES55" s="133"/>
      <c r="ET55" s="104" t="s">
        <v>99</v>
      </c>
      <c r="EU55" s="104" t="s">
        <v>99</v>
      </c>
      <c r="EV55" s="104" t="s">
        <v>99</v>
      </c>
      <c r="EW55" s="104" t="s">
        <v>99</v>
      </c>
      <c r="EX55" s="104" t="s">
        <v>99</v>
      </c>
      <c r="EY55" s="104" t="s">
        <v>99</v>
      </c>
      <c r="EZ55" s="104" t="s">
        <v>99</v>
      </c>
      <c r="FA55" s="104" t="s">
        <v>99</v>
      </c>
      <c r="FB55" s="108"/>
      <c r="FC55" s="7"/>
      <c r="FD55" s="7"/>
      <c r="FE55" s="7"/>
      <c r="FF55" s="7"/>
      <c r="FG55" s="7"/>
      <c r="FH55" s="7"/>
      <c r="FI55" s="7"/>
      <c r="FJ55" s="7"/>
      <c r="FK55" s="62"/>
      <c r="FL55" s="115"/>
      <c r="FM55" s="148"/>
      <c r="FN55" s="133"/>
      <c r="FO55" s="133"/>
      <c r="FP55" s="141"/>
      <c r="FQ55" s="141"/>
      <c r="FR55" s="141"/>
      <c r="FS55" s="141"/>
      <c r="FT55" s="104" t="s">
        <v>99</v>
      </c>
      <c r="FU55" s="104" t="s">
        <v>99</v>
      </c>
      <c r="FV55" s="109"/>
      <c r="FW55" s="153"/>
      <c r="FX55" s="153"/>
      <c r="FY55" s="153"/>
      <c r="FZ55" s="153"/>
      <c r="GA55" s="153"/>
      <c r="GB55" s="153"/>
      <c r="GC55" s="10">
        <f t="shared" si="147"/>
        <v>104</v>
      </c>
    </row>
    <row r="56" spans="1:185" ht="98.25" customHeight="1" thickBot="1">
      <c r="A56" s="64" t="s">
        <v>143</v>
      </c>
      <c r="B56" s="65" t="s">
        <v>144</v>
      </c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9"/>
      <c r="O56" s="7"/>
      <c r="P56" s="8"/>
      <c r="Q56" s="8"/>
      <c r="R56" s="8"/>
      <c r="S56" s="8"/>
      <c r="T56" s="104" t="s">
        <v>99</v>
      </c>
      <c r="U56" s="104" t="s">
        <v>99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106"/>
      <c r="AS56" s="106"/>
      <c r="AT56" s="104" t="s">
        <v>99</v>
      </c>
      <c r="AU56" s="104" t="s">
        <v>99</v>
      </c>
      <c r="AV56" s="104" t="s">
        <v>99</v>
      </c>
      <c r="AW56" s="104" t="s">
        <v>99</v>
      </c>
      <c r="AX56" s="104" t="s">
        <v>99</v>
      </c>
      <c r="AY56" s="104" t="s">
        <v>99</v>
      </c>
      <c r="AZ56" s="104" t="s">
        <v>99</v>
      </c>
      <c r="BA56" s="104" t="s">
        <v>99</v>
      </c>
      <c r="BB56" s="104" t="s">
        <v>99</v>
      </c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109"/>
      <c r="BT56" s="104" t="s">
        <v>99</v>
      </c>
      <c r="BU56" s="104" t="s">
        <v>99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62"/>
      <c r="CK56" s="62"/>
      <c r="CL56" s="62"/>
      <c r="CM56" s="62"/>
      <c r="CN56" s="62"/>
      <c r="CO56" s="62"/>
      <c r="CP56" s="62"/>
      <c r="CQ56" s="115"/>
      <c r="CR56" s="115"/>
      <c r="CS56" s="109"/>
      <c r="CT56" s="104" t="s">
        <v>99</v>
      </c>
      <c r="CU56" s="104" t="s">
        <v>99</v>
      </c>
      <c r="CV56" s="104" t="s">
        <v>99</v>
      </c>
      <c r="CW56" s="104" t="s">
        <v>99</v>
      </c>
      <c r="CX56" s="104" t="s">
        <v>99</v>
      </c>
      <c r="CY56" s="104" t="s">
        <v>99</v>
      </c>
      <c r="CZ56" s="104" t="s">
        <v>99</v>
      </c>
      <c r="DA56" s="104" t="s">
        <v>99</v>
      </c>
      <c r="DB56" s="104" t="s">
        <v>99</v>
      </c>
      <c r="DC56" s="7">
        <v>4</v>
      </c>
      <c r="DD56" s="7">
        <v>4</v>
      </c>
      <c r="DE56" s="7">
        <v>4</v>
      </c>
      <c r="DF56" s="7">
        <v>4</v>
      </c>
      <c r="DG56" s="7">
        <v>4</v>
      </c>
      <c r="DH56" s="7">
        <v>4</v>
      </c>
      <c r="DI56" s="7">
        <v>4</v>
      </c>
      <c r="DJ56" s="7">
        <v>4</v>
      </c>
      <c r="DK56" s="7">
        <v>4</v>
      </c>
      <c r="DL56" s="7">
        <v>4</v>
      </c>
      <c r="DM56" s="7">
        <v>4</v>
      </c>
      <c r="DN56" s="7">
        <v>4</v>
      </c>
      <c r="DO56" s="7">
        <v>4</v>
      </c>
      <c r="DP56" s="7">
        <v>4</v>
      </c>
      <c r="DQ56" s="115"/>
      <c r="DR56" s="115"/>
      <c r="DS56" s="109"/>
      <c r="DT56" s="104" t="s">
        <v>99</v>
      </c>
      <c r="DU56" s="104" t="s">
        <v>99</v>
      </c>
      <c r="DV56" s="7">
        <v>2</v>
      </c>
      <c r="DW56" s="7">
        <v>4</v>
      </c>
      <c r="DX56" s="7">
        <v>2</v>
      </c>
      <c r="DY56" s="7">
        <v>4</v>
      </c>
      <c r="DZ56" s="7">
        <v>2</v>
      </c>
      <c r="EA56" s="7">
        <v>4</v>
      </c>
      <c r="EB56" s="7">
        <v>2</v>
      </c>
      <c r="EC56" s="7">
        <v>4</v>
      </c>
      <c r="ED56" s="7">
        <v>2</v>
      </c>
      <c r="EE56" s="7">
        <v>4</v>
      </c>
      <c r="EF56" s="7">
        <v>2</v>
      </c>
      <c r="EG56" s="7">
        <v>4</v>
      </c>
      <c r="EH56" s="62">
        <v>2</v>
      </c>
      <c r="EI56" s="62">
        <v>4</v>
      </c>
      <c r="EJ56" s="62">
        <v>2</v>
      </c>
      <c r="EK56" s="62">
        <v>4</v>
      </c>
      <c r="EL56" s="115"/>
      <c r="EM56" s="115"/>
      <c r="EN56" s="133"/>
      <c r="EO56" s="133"/>
      <c r="EP56" s="133"/>
      <c r="EQ56" s="133"/>
      <c r="ER56" s="133"/>
      <c r="ES56" s="133"/>
      <c r="ET56" s="104" t="s">
        <v>99</v>
      </c>
      <c r="EU56" s="104" t="s">
        <v>99</v>
      </c>
      <c r="EV56" s="104" t="s">
        <v>99</v>
      </c>
      <c r="EW56" s="104" t="s">
        <v>99</v>
      </c>
      <c r="EX56" s="104" t="s">
        <v>99</v>
      </c>
      <c r="EY56" s="104" t="s">
        <v>99</v>
      </c>
      <c r="EZ56" s="104" t="s">
        <v>99</v>
      </c>
      <c r="FA56" s="104" t="s">
        <v>99</v>
      </c>
      <c r="FB56" s="108"/>
      <c r="FC56" s="7"/>
      <c r="FD56" s="7"/>
      <c r="FE56" s="7"/>
      <c r="FF56" s="7"/>
      <c r="FG56" s="7"/>
      <c r="FH56" s="7"/>
      <c r="FI56" s="7"/>
      <c r="FJ56" s="7"/>
      <c r="FK56" s="62"/>
      <c r="FL56" s="115"/>
      <c r="FM56" s="148"/>
      <c r="FN56" s="133"/>
      <c r="FO56" s="133"/>
      <c r="FP56" s="141"/>
      <c r="FQ56" s="141"/>
      <c r="FR56" s="141"/>
      <c r="FS56" s="141"/>
      <c r="FT56" s="104" t="s">
        <v>99</v>
      </c>
      <c r="FU56" s="104" t="s">
        <v>99</v>
      </c>
      <c r="FV56" s="109"/>
      <c r="FW56" s="153"/>
      <c r="FX56" s="153"/>
      <c r="FY56" s="153"/>
      <c r="FZ56" s="153"/>
      <c r="GA56" s="153"/>
      <c r="GB56" s="153"/>
      <c r="GC56" s="10">
        <f t="shared" si="147"/>
        <v>104</v>
      </c>
    </row>
    <row r="57" spans="1:185" ht="21.75" customHeight="1" thickBot="1">
      <c r="A57" s="64" t="s">
        <v>145</v>
      </c>
      <c r="B57" s="65" t="s">
        <v>76</v>
      </c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9"/>
      <c r="O57" s="7"/>
      <c r="P57" s="8"/>
      <c r="Q57" s="8"/>
      <c r="R57" s="8"/>
      <c r="S57" s="8"/>
      <c r="T57" s="104" t="s">
        <v>99</v>
      </c>
      <c r="U57" s="104" t="s">
        <v>99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106"/>
      <c r="AS57" s="106"/>
      <c r="AT57" s="104" t="s">
        <v>99</v>
      </c>
      <c r="AU57" s="104" t="s">
        <v>99</v>
      </c>
      <c r="AV57" s="104" t="s">
        <v>99</v>
      </c>
      <c r="AW57" s="104" t="s">
        <v>99</v>
      </c>
      <c r="AX57" s="104" t="s">
        <v>99</v>
      </c>
      <c r="AY57" s="104" t="s">
        <v>99</v>
      </c>
      <c r="AZ57" s="104" t="s">
        <v>99</v>
      </c>
      <c r="BA57" s="104" t="s">
        <v>99</v>
      </c>
      <c r="BB57" s="104" t="s">
        <v>99</v>
      </c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109"/>
      <c r="BT57" s="104" t="s">
        <v>99</v>
      </c>
      <c r="BU57" s="104" t="s">
        <v>99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62"/>
      <c r="CK57" s="62"/>
      <c r="CL57" s="62"/>
      <c r="CM57" s="62"/>
      <c r="CN57" s="62"/>
      <c r="CO57" s="62"/>
      <c r="CP57" s="62"/>
      <c r="CQ57" s="115"/>
      <c r="CR57" s="115"/>
      <c r="CS57" s="109"/>
      <c r="CT57" s="104" t="s">
        <v>99</v>
      </c>
      <c r="CU57" s="104" t="s">
        <v>99</v>
      </c>
      <c r="CV57" s="104" t="s">
        <v>99</v>
      </c>
      <c r="CW57" s="104" t="s">
        <v>99</v>
      </c>
      <c r="CX57" s="104" t="s">
        <v>99</v>
      </c>
      <c r="CY57" s="104" t="s">
        <v>99</v>
      </c>
      <c r="CZ57" s="104" t="s">
        <v>99</v>
      </c>
      <c r="DA57" s="104" t="s">
        <v>99</v>
      </c>
      <c r="DB57" s="104" t="s">
        <v>99</v>
      </c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115"/>
      <c r="DR57" s="115">
        <v>36</v>
      </c>
      <c r="DS57" s="109"/>
      <c r="DT57" s="104" t="s">
        <v>99</v>
      </c>
      <c r="DU57" s="104" t="s">
        <v>99</v>
      </c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62"/>
      <c r="EI57" s="62"/>
      <c r="EJ57" s="62"/>
      <c r="EK57" s="62"/>
      <c r="EL57" s="115"/>
      <c r="EM57" s="115"/>
      <c r="EN57" s="133"/>
      <c r="EO57" s="133"/>
      <c r="EP57" s="133"/>
      <c r="EQ57" s="133"/>
      <c r="ER57" s="133"/>
      <c r="ES57" s="133"/>
      <c r="ET57" s="104" t="s">
        <v>99</v>
      </c>
      <c r="EU57" s="104" t="s">
        <v>99</v>
      </c>
      <c r="EV57" s="104" t="s">
        <v>99</v>
      </c>
      <c r="EW57" s="104" t="s">
        <v>99</v>
      </c>
      <c r="EX57" s="104" t="s">
        <v>99</v>
      </c>
      <c r="EY57" s="104" t="s">
        <v>99</v>
      </c>
      <c r="EZ57" s="104" t="s">
        <v>99</v>
      </c>
      <c r="FA57" s="104" t="s">
        <v>99</v>
      </c>
      <c r="FB57" s="108"/>
      <c r="FC57" s="7"/>
      <c r="FD57" s="7"/>
      <c r="FE57" s="7"/>
      <c r="FF57" s="7"/>
      <c r="FG57" s="7"/>
      <c r="FH57" s="7"/>
      <c r="FI57" s="7"/>
      <c r="FJ57" s="7"/>
      <c r="FK57" s="62"/>
      <c r="FL57" s="115"/>
      <c r="FM57" s="148"/>
      <c r="FN57" s="133"/>
      <c r="FO57" s="133"/>
      <c r="FP57" s="141"/>
      <c r="FQ57" s="141"/>
      <c r="FR57" s="141"/>
      <c r="FS57" s="141"/>
      <c r="FT57" s="104" t="s">
        <v>99</v>
      </c>
      <c r="FU57" s="104" t="s">
        <v>99</v>
      </c>
      <c r="FV57" s="109"/>
      <c r="FW57" s="153"/>
      <c r="FX57" s="153"/>
      <c r="FY57" s="153"/>
      <c r="FZ57" s="153"/>
      <c r="GA57" s="153"/>
      <c r="GB57" s="153"/>
      <c r="GC57" s="10">
        <f t="shared" si="147"/>
        <v>36</v>
      </c>
    </row>
    <row r="58" spans="1:185" ht="32.25" customHeight="1" thickBot="1">
      <c r="A58" s="64" t="s">
        <v>73</v>
      </c>
      <c r="B58" s="65" t="s">
        <v>133</v>
      </c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9"/>
      <c r="O58" s="7"/>
      <c r="P58" s="8"/>
      <c r="Q58" s="8"/>
      <c r="R58" s="8"/>
      <c r="S58" s="8"/>
      <c r="T58" s="104" t="s">
        <v>99</v>
      </c>
      <c r="U58" s="104" t="s">
        <v>99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106"/>
      <c r="AS58" s="106"/>
      <c r="AT58" s="104" t="s">
        <v>99</v>
      </c>
      <c r="AU58" s="104" t="s">
        <v>99</v>
      </c>
      <c r="AV58" s="104" t="s">
        <v>99</v>
      </c>
      <c r="AW58" s="104" t="s">
        <v>99</v>
      </c>
      <c r="AX58" s="104" t="s">
        <v>99</v>
      </c>
      <c r="AY58" s="104" t="s">
        <v>99</v>
      </c>
      <c r="AZ58" s="104" t="s">
        <v>99</v>
      </c>
      <c r="BA58" s="104" t="s">
        <v>99</v>
      </c>
      <c r="BB58" s="104" t="s">
        <v>99</v>
      </c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109"/>
      <c r="BT58" s="104" t="s">
        <v>99</v>
      </c>
      <c r="BU58" s="104" t="s">
        <v>99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62"/>
      <c r="CK58" s="62"/>
      <c r="CL58" s="62"/>
      <c r="CM58" s="62"/>
      <c r="CN58" s="62"/>
      <c r="CO58" s="62"/>
      <c r="CP58" s="62"/>
      <c r="CQ58" s="115"/>
      <c r="CR58" s="115"/>
      <c r="CS58" s="109"/>
      <c r="CT58" s="104" t="s">
        <v>99</v>
      </c>
      <c r="CU58" s="104" t="s">
        <v>99</v>
      </c>
      <c r="CV58" s="104" t="s">
        <v>99</v>
      </c>
      <c r="CW58" s="104" t="s">
        <v>99</v>
      </c>
      <c r="CX58" s="104" t="s">
        <v>99</v>
      </c>
      <c r="CY58" s="104" t="s">
        <v>99</v>
      </c>
      <c r="CZ58" s="104" t="s">
        <v>99</v>
      </c>
      <c r="DA58" s="104" t="s">
        <v>99</v>
      </c>
      <c r="DB58" s="104" t="s">
        <v>99</v>
      </c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115"/>
      <c r="DR58" s="115"/>
      <c r="DS58" s="109"/>
      <c r="DT58" s="104" t="s">
        <v>99</v>
      </c>
      <c r="DU58" s="104" t="s">
        <v>99</v>
      </c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62"/>
      <c r="EI58" s="62"/>
      <c r="EJ58" s="62"/>
      <c r="EK58" s="62"/>
      <c r="EL58" s="115"/>
      <c r="EM58" s="115"/>
      <c r="EN58" s="133"/>
      <c r="EO58" s="133"/>
      <c r="EP58" s="133">
        <v>36</v>
      </c>
      <c r="EQ58" s="133"/>
      <c r="ER58" s="133"/>
      <c r="ES58" s="133"/>
      <c r="ET58" s="104" t="s">
        <v>99</v>
      </c>
      <c r="EU58" s="104" t="s">
        <v>99</v>
      </c>
      <c r="EV58" s="104" t="s">
        <v>99</v>
      </c>
      <c r="EW58" s="104" t="s">
        <v>99</v>
      </c>
      <c r="EX58" s="104" t="s">
        <v>99</v>
      </c>
      <c r="EY58" s="104" t="s">
        <v>99</v>
      </c>
      <c r="EZ58" s="104" t="s">
        <v>99</v>
      </c>
      <c r="FA58" s="104" t="s">
        <v>99</v>
      </c>
      <c r="FB58" s="108"/>
      <c r="FC58" s="7"/>
      <c r="FD58" s="7"/>
      <c r="FE58" s="7"/>
      <c r="FF58" s="7"/>
      <c r="FG58" s="7"/>
      <c r="FH58" s="7"/>
      <c r="FI58" s="7"/>
      <c r="FJ58" s="7"/>
      <c r="FK58" s="62"/>
      <c r="FL58" s="115"/>
      <c r="FM58" s="148"/>
      <c r="FN58" s="133"/>
      <c r="FO58" s="133"/>
      <c r="FP58" s="141"/>
      <c r="FQ58" s="141"/>
      <c r="FR58" s="141"/>
      <c r="FS58" s="141"/>
      <c r="FT58" s="104" t="s">
        <v>99</v>
      </c>
      <c r="FU58" s="104" t="s">
        <v>99</v>
      </c>
      <c r="FV58" s="109"/>
      <c r="FW58" s="153"/>
      <c r="FX58" s="153"/>
      <c r="FY58" s="153"/>
      <c r="FZ58" s="153"/>
      <c r="GA58" s="153"/>
      <c r="GB58" s="153"/>
      <c r="GC58" s="10">
        <f t="shared" si="147"/>
        <v>36</v>
      </c>
    </row>
    <row r="59" spans="1:185" ht="115.5" customHeight="1" thickBot="1">
      <c r="A59" s="83" t="s">
        <v>74</v>
      </c>
      <c r="B59" s="82" t="s">
        <v>174</v>
      </c>
      <c r="C59" s="11">
        <f>SUM(C60:C63)</f>
        <v>0</v>
      </c>
      <c r="D59" s="11">
        <f t="shared" ref="D59:S59" si="167">SUM(D60:D63)</f>
        <v>0</v>
      </c>
      <c r="E59" s="11">
        <f t="shared" si="167"/>
        <v>0</v>
      </c>
      <c r="F59" s="11">
        <f t="shared" si="167"/>
        <v>0</v>
      </c>
      <c r="G59" s="11">
        <f t="shared" si="167"/>
        <v>0</v>
      </c>
      <c r="H59" s="11">
        <f t="shared" si="167"/>
        <v>0</v>
      </c>
      <c r="I59" s="11">
        <f t="shared" si="167"/>
        <v>0</v>
      </c>
      <c r="J59" s="11">
        <f t="shared" si="167"/>
        <v>0</v>
      </c>
      <c r="K59" s="11">
        <f t="shared" si="167"/>
        <v>0</v>
      </c>
      <c r="L59" s="11">
        <f t="shared" si="167"/>
        <v>0</v>
      </c>
      <c r="M59" s="11">
        <f t="shared" si="167"/>
        <v>0</v>
      </c>
      <c r="N59" s="11">
        <f t="shared" si="167"/>
        <v>0</v>
      </c>
      <c r="O59" s="11">
        <f t="shared" si="167"/>
        <v>0</v>
      </c>
      <c r="P59" s="11">
        <f t="shared" si="167"/>
        <v>0</v>
      </c>
      <c r="Q59" s="11">
        <f t="shared" si="167"/>
        <v>0</v>
      </c>
      <c r="R59" s="11">
        <f t="shared" si="167"/>
        <v>0</v>
      </c>
      <c r="S59" s="11">
        <f t="shared" si="167"/>
        <v>0</v>
      </c>
      <c r="T59" s="104" t="s">
        <v>99</v>
      </c>
      <c r="U59" s="104" t="s">
        <v>99</v>
      </c>
      <c r="V59" s="11">
        <f t="shared" ref="V59" si="168">SUM(V60:V63)</f>
        <v>0</v>
      </c>
      <c r="W59" s="11">
        <f t="shared" ref="W59" si="169">SUM(W60:W63)</f>
        <v>0</v>
      </c>
      <c r="X59" s="11">
        <f t="shared" ref="X59" si="170">SUM(X60:X63)</f>
        <v>0</v>
      </c>
      <c r="Y59" s="11">
        <f t="shared" ref="Y59" si="171">SUM(Y60:Y63)</f>
        <v>0</v>
      </c>
      <c r="Z59" s="11">
        <f t="shared" ref="Z59" si="172">SUM(Z60:Z63)</f>
        <v>0</v>
      </c>
      <c r="AA59" s="11">
        <f t="shared" ref="AA59" si="173">SUM(AA60:AA63)</f>
        <v>0</v>
      </c>
      <c r="AB59" s="11">
        <f t="shared" ref="AB59" si="174">SUM(AB60:AB63)</f>
        <v>0</v>
      </c>
      <c r="AC59" s="11">
        <f t="shared" ref="AC59" si="175">SUM(AC60:AC63)</f>
        <v>0</v>
      </c>
      <c r="AD59" s="11">
        <f t="shared" ref="AD59" si="176">SUM(AD60:AD63)</f>
        <v>0</v>
      </c>
      <c r="AE59" s="11">
        <f t="shared" ref="AE59" si="177">SUM(AE60:AE63)</f>
        <v>0</v>
      </c>
      <c r="AF59" s="11">
        <f t="shared" ref="AF59" si="178">SUM(AF60:AF63)</f>
        <v>0</v>
      </c>
      <c r="AG59" s="11">
        <f t="shared" ref="AG59" si="179">SUM(AG60:AG63)</f>
        <v>0</v>
      </c>
      <c r="AH59" s="11">
        <f t="shared" ref="AH59" si="180">SUM(AH60:AH63)</f>
        <v>0</v>
      </c>
      <c r="AI59" s="11">
        <f t="shared" ref="AI59" si="181">SUM(AI60:AI63)</f>
        <v>0</v>
      </c>
      <c r="AJ59" s="11">
        <f t="shared" ref="AJ59" si="182">SUM(AJ60:AJ63)</f>
        <v>0</v>
      </c>
      <c r="AK59" s="11">
        <f t="shared" ref="AK59" si="183">SUM(AK60:AK63)</f>
        <v>0</v>
      </c>
      <c r="AL59" s="11">
        <f t="shared" ref="AL59" si="184">SUM(AL60:AL63)</f>
        <v>0</v>
      </c>
      <c r="AM59" s="11">
        <f t="shared" ref="AM59" si="185">SUM(AM60:AM63)</f>
        <v>0</v>
      </c>
      <c r="AN59" s="11">
        <f t="shared" ref="AN59" si="186">SUM(AN60:AN63)</f>
        <v>0</v>
      </c>
      <c r="AO59" s="11">
        <f t="shared" ref="AO59" si="187">SUM(AO60:AO63)</f>
        <v>0</v>
      </c>
      <c r="AP59" s="11">
        <f t="shared" ref="AP59" si="188">SUM(AP60:AP63)</f>
        <v>0</v>
      </c>
      <c r="AQ59" s="11">
        <f t="shared" ref="AQ59" si="189">SUM(AQ60:AQ63)</f>
        <v>0</v>
      </c>
      <c r="AR59" s="110">
        <f t="shared" ref="AR59" si="190">SUM(AR60:AR63)</f>
        <v>0</v>
      </c>
      <c r="AS59" s="110">
        <f t="shared" ref="AS59" si="191">SUM(AS60:AS63)</f>
        <v>0</v>
      </c>
      <c r="AT59" s="104" t="s">
        <v>99</v>
      </c>
      <c r="AU59" s="104" t="s">
        <v>99</v>
      </c>
      <c r="AV59" s="104" t="s">
        <v>99</v>
      </c>
      <c r="AW59" s="104" t="s">
        <v>99</v>
      </c>
      <c r="AX59" s="104" t="s">
        <v>99</v>
      </c>
      <c r="AY59" s="104" t="s">
        <v>99</v>
      </c>
      <c r="AZ59" s="104" t="s">
        <v>99</v>
      </c>
      <c r="BA59" s="104" t="s">
        <v>99</v>
      </c>
      <c r="BB59" s="104" t="s">
        <v>99</v>
      </c>
      <c r="BC59" s="11">
        <f t="shared" ref="BC59" si="192">SUM(BC60:BC63)</f>
        <v>0</v>
      </c>
      <c r="BD59" s="11">
        <f t="shared" ref="BD59" si="193">SUM(BD60:BD63)</f>
        <v>0</v>
      </c>
      <c r="BE59" s="11">
        <f t="shared" ref="BE59" si="194">SUM(BE60:BE63)</f>
        <v>0</v>
      </c>
      <c r="BF59" s="11">
        <f t="shared" ref="BF59" si="195">SUM(BF60:BF63)</f>
        <v>0</v>
      </c>
      <c r="BG59" s="11">
        <f t="shared" ref="BG59" si="196">SUM(BG60:BG63)</f>
        <v>0</v>
      </c>
      <c r="BH59" s="11">
        <f t="shared" ref="BH59" si="197">SUM(BH60:BH63)</f>
        <v>0</v>
      </c>
      <c r="BI59" s="11">
        <f t="shared" ref="BI59" si="198">SUM(BI60:BI63)</f>
        <v>0</v>
      </c>
      <c r="BJ59" s="11">
        <f t="shared" ref="BJ59" si="199">SUM(BJ60:BJ63)</f>
        <v>0</v>
      </c>
      <c r="BK59" s="11">
        <f t="shared" ref="BK59" si="200">SUM(BK60:BK63)</f>
        <v>0</v>
      </c>
      <c r="BL59" s="11">
        <f t="shared" ref="BL59" si="201">SUM(BL60:BL63)</f>
        <v>0</v>
      </c>
      <c r="BM59" s="11">
        <f t="shared" ref="BM59" si="202">SUM(BM60:BM63)</f>
        <v>0</v>
      </c>
      <c r="BN59" s="11">
        <f t="shared" ref="BN59" si="203">SUM(BN60:BN63)</f>
        <v>0</v>
      </c>
      <c r="BO59" s="11">
        <f t="shared" ref="BO59" si="204">SUM(BO60:BO63)</f>
        <v>0</v>
      </c>
      <c r="BP59" s="11">
        <f t="shared" ref="BP59" si="205">SUM(BP60:BP63)</f>
        <v>0</v>
      </c>
      <c r="BQ59" s="11">
        <f t="shared" ref="BQ59" si="206">SUM(BQ60:BQ63)</f>
        <v>0</v>
      </c>
      <c r="BR59" s="11">
        <f t="shared" ref="BR59" si="207">SUM(BR60:BR63)</f>
        <v>0</v>
      </c>
      <c r="BS59" s="110">
        <f t="shared" ref="BS59" si="208">SUM(BS60:BS63)</f>
        <v>0</v>
      </c>
      <c r="BT59" s="104" t="s">
        <v>99</v>
      </c>
      <c r="BU59" s="104" t="s">
        <v>99</v>
      </c>
      <c r="BV59" s="11">
        <f t="shared" ref="BV59" si="209">SUM(BV60:BV63)</f>
        <v>0</v>
      </c>
      <c r="BW59" s="11">
        <f t="shared" ref="BW59" si="210">SUM(BW60:BW63)</f>
        <v>0</v>
      </c>
      <c r="BX59" s="11">
        <f t="shared" ref="BX59" si="211">SUM(BX60:BX63)</f>
        <v>0</v>
      </c>
      <c r="BY59" s="11">
        <f t="shared" ref="BY59" si="212">SUM(BY60:BY63)</f>
        <v>0</v>
      </c>
      <c r="BZ59" s="11">
        <f t="shared" ref="BZ59" si="213">SUM(BZ60:BZ63)</f>
        <v>0</v>
      </c>
      <c r="CA59" s="11">
        <f t="shared" ref="CA59" si="214">SUM(CA60:CA63)</f>
        <v>0</v>
      </c>
      <c r="CB59" s="11">
        <f t="shared" ref="CB59" si="215">SUM(CB60:CB63)</f>
        <v>0</v>
      </c>
      <c r="CC59" s="11">
        <f t="shared" ref="CC59" si="216">SUM(CC60:CC63)</f>
        <v>0</v>
      </c>
      <c r="CD59" s="11">
        <f t="shared" ref="CD59" si="217">SUM(CD60:CD63)</f>
        <v>0</v>
      </c>
      <c r="CE59" s="11">
        <f t="shared" ref="CE59" si="218">SUM(CE60:CE63)</f>
        <v>0</v>
      </c>
      <c r="CF59" s="11">
        <f t="shared" ref="CF59" si="219">SUM(CF60:CF63)</f>
        <v>0</v>
      </c>
      <c r="CG59" s="11">
        <f t="shared" ref="CG59" si="220">SUM(CG60:CG63)</f>
        <v>0</v>
      </c>
      <c r="CH59" s="11">
        <f t="shared" ref="CH59" si="221">SUM(CH60:CH63)</f>
        <v>0</v>
      </c>
      <c r="CI59" s="11">
        <f t="shared" ref="CI59" si="222">SUM(CI60:CI63)</f>
        <v>0</v>
      </c>
      <c r="CJ59" s="11">
        <f t="shared" ref="CJ59" si="223">SUM(CJ60:CJ63)</f>
        <v>0</v>
      </c>
      <c r="CK59" s="11">
        <f t="shared" ref="CK59" si="224">SUM(CK60:CK63)</f>
        <v>0</v>
      </c>
      <c r="CL59" s="11">
        <f t="shared" ref="CL59" si="225">SUM(CL60:CL63)</f>
        <v>0</v>
      </c>
      <c r="CM59" s="11">
        <f t="shared" ref="CM59" si="226">SUM(CM60:CM63)</f>
        <v>0</v>
      </c>
      <c r="CN59" s="11">
        <f t="shared" ref="CN59" si="227">SUM(CN60:CN63)</f>
        <v>0</v>
      </c>
      <c r="CO59" s="11">
        <f t="shared" ref="CO59" si="228">SUM(CO60:CO63)</f>
        <v>0</v>
      </c>
      <c r="CP59" s="11">
        <f t="shared" ref="CP59" si="229">SUM(CP60:CP63)</f>
        <v>0</v>
      </c>
      <c r="CQ59" s="116">
        <f t="shared" ref="CQ59" si="230">SUM(CQ60:CQ63)</f>
        <v>0</v>
      </c>
      <c r="CR59" s="116">
        <f t="shared" ref="CR59" si="231">SUM(CR60:CR63)</f>
        <v>0</v>
      </c>
      <c r="CS59" s="110">
        <f t="shared" ref="CS59" si="232">SUM(CS60:CS63)</f>
        <v>0</v>
      </c>
      <c r="CT59" s="104" t="s">
        <v>99</v>
      </c>
      <c r="CU59" s="104" t="s">
        <v>99</v>
      </c>
      <c r="CV59" s="104" t="s">
        <v>99</v>
      </c>
      <c r="CW59" s="104" t="s">
        <v>99</v>
      </c>
      <c r="CX59" s="104" t="s">
        <v>99</v>
      </c>
      <c r="CY59" s="104" t="s">
        <v>99</v>
      </c>
      <c r="CZ59" s="104" t="s">
        <v>99</v>
      </c>
      <c r="DA59" s="104" t="s">
        <v>99</v>
      </c>
      <c r="DB59" s="104" t="s">
        <v>99</v>
      </c>
      <c r="DC59" s="11">
        <f t="shared" ref="DC59" si="233">SUM(DC60:DC63)</f>
        <v>0</v>
      </c>
      <c r="DD59" s="11">
        <f t="shared" ref="DD59" si="234">SUM(DD60:DD63)</f>
        <v>0</v>
      </c>
      <c r="DE59" s="11">
        <f t="shared" ref="DE59" si="235">SUM(DE60:DE63)</f>
        <v>0</v>
      </c>
      <c r="DF59" s="11">
        <f t="shared" ref="DF59" si="236">SUM(DF60:DF63)</f>
        <v>0</v>
      </c>
      <c r="DG59" s="11">
        <f t="shared" ref="DG59" si="237">SUM(DG60:DG63)</f>
        <v>0</v>
      </c>
      <c r="DH59" s="11">
        <f t="shared" ref="DH59" si="238">SUM(DH60:DH63)</f>
        <v>0</v>
      </c>
      <c r="DI59" s="11">
        <f t="shared" ref="DI59" si="239">SUM(DI60:DI63)</f>
        <v>0</v>
      </c>
      <c r="DJ59" s="11">
        <f t="shared" ref="DJ59" si="240">SUM(DJ60:DJ63)</f>
        <v>0</v>
      </c>
      <c r="DK59" s="11">
        <f t="shared" ref="DK59" si="241">SUM(DK60:DK63)</f>
        <v>0</v>
      </c>
      <c r="DL59" s="11">
        <f t="shared" ref="DL59" si="242">SUM(DL60:DL63)</f>
        <v>0</v>
      </c>
      <c r="DM59" s="11">
        <f t="shared" ref="DM59" si="243">SUM(DM60:DM63)</f>
        <v>0</v>
      </c>
      <c r="DN59" s="11">
        <f t="shared" ref="DN59" si="244">SUM(DN60:DN63)</f>
        <v>0</v>
      </c>
      <c r="DO59" s="11">
        <f t="shared" ref="DO59" si="245">SUM(DO60:DO63)</f>
        <v>0</v>
      </c>
      <c r="DP59" s="11">
        <f t="shared" ref="DP59" si="246">SUM(DP60:DP63)</f>
        <v>0</v>
      </c>
      <c r="DQ59" s="116">
        <f t="shared" ref="DQ59" si="247">SUM(DQ60:DQ63)</f>
        <v>0</v>
      </c>
      <c r="DR59" s="116">
        <f t="shared" ref="DR59" si="248">SUM(DR60:DR63)</f>
        <v>0</v>
      </c>
      <c r="DS59" s="110">
        <f t="shared" ref="DS59" si="249">SUM(DS60:DS63)</f>
        <v>0</v>
      </c>
      <c r="DT59" s="104" t="s">
        <v>99</v>
      </c>
      <c r="DU59" s="104" t="s">
        <v>99</v>
      </c>
      <c r="DV59" s="11">
        <f t="shared" ref="DV59" si="250">SUM(DV60:DV63)</f>
        <v>8</v>
      </c>
      <c r="DW59" s="11">
        <f t="shared" ref="DW59" si="251">SUM(DW60:DW63)</f>
        <v>6</v>
      </c>
      <c r="DX59" s="11">
        <f t="shared" ref="DX59" si="252">SUM(DX60:DX63)</f>
        <v>8</v>
      </c>
      <c r="DY59" s="11">
        <f t="shared" ref="DY59" si="253">SUM(DY60:DY63)</f>
        <v>6</v>
      </c>
      <c r="DZ59" s="11">
        <f t="shared" ref="DZ59" si="254">SUM(DZ60:DZ63)</f>
        <v>8</v>
      </c>
      <c r="EA59" s="11">
        <f t="shared" ref="EA59" si="255">SUM(EA60:EA63)</f>
        <v>6</v>
      </c>
      <c r="EB59" s="11">
        <f t="shared" ref="EB59" si="256">SUM(EB60:EB63)</f>
        <v>8</v>
      </c>
      <c r="EC59" s="11">
        <f t="shared" ref="EC59" si="257">SUM(EC60:EC63)</f>
        <v>6</v>
      </c>
      <c r="ED59" s="11">
        <f t="shared" ref="ED59" si="258">SUM(ED60:ED63)</f>
        <v>8</v>
      </c>
      <c r="EE59" s="11">
        <f t="shared" ref="EE59" si="259">SUM(EE60:EE63)</f>
        <v>6</v>
      </c>
      <c r="EF59" s="11">
        <f t="shared" ref="EF59" si="260">SUM(EF60:EF63)</f>
        <v>8</v>
      </c>
      <c r="EG59" s="11">
        <f t="shared" ref="EG59" si="261">SUM(EG60:EG63)</f>
        <v>6</v>
      </c>
      <c r="EH59" s="11">
        <f t="shared" ref="EH59" si="262">SUM(EH60:EH63)</f>
        <v>8</v>
      </c>
      <c r="EI59" s="11">
        <f t="shared" ref="EI59" si="263">SUM(EI60:EI63)</f>
        <v>6</v>
      </c>
      <c r="EJ59" s="11">
        <f t="shared" ref="EJ59" si="264">SUM(EJ60:EJ63)</f>
        <v>8</v>
      </c>
      <c r="EK59" s="11">
        <f t="shared" ref="EK59" si="265">SUM(EK60:EK63)</f>
        <v>6</v>
      </c>
      <c r="EL59" s="116">
        <f t="shared" ref="EL59" si="266">SUM(EL60:EL63)</f>
        <v>0</v>
      </c>
      <c r="EM59" s="116">
        <f t="shared" ref="EM59" si="267">SUM(EM60:EM63)</f>
        <v>0</v>
      </c>
      <c r="EN59" s="134">
        <f t="shared" ref="EN59" si="268">SUM(EN60:EN63)</f>
        <v>0</v>
      </c>
      <c r="EO59" s="134">
        <f t="shared" ref="EO59" si="269">SUM(EO60:EO63)</f>
        <v>0</v>
      </c>
      <c r="EP59" s="134">
        <f t="shared" ref="EP59" si="270">SUM(EP60:EP63)</f>
        <v>0</v>
      </c>
      <c r="EQ59" s="134">
        <f t="shared" ref="EQ59" si="271">SUM(EQ60:EQ63)</f>
        <v>0</v>
      </c>
      <c r="ER59" s="134">
        <f t="shared" ref="ER59" si="272">SUM(ER60:ER63)</f>
        <v>0</v>
      </c>
      <c r="ES59" s="134">
        <f t="shared" ref="ES59" si="273">SUM(ES60:ES63)</f>
        <v>0</v>
      </c>
      <c r="ET59" s="104" t="s">
        <v>99</v>
      </c>
      <c r="EU59" s="104" t="s">
        <v>99</v>
      </c>
      <c r="EV59" s="104" t="s">
        <v>99</v>
      </c>
      <c r="EW59" s="104" t="s">
        <v>99</v>
      </c>
      <c r="EX59" s="104" t="s">
        <v>99</v>
      </c>
      <c r="EY59" s="104" t="s">
        <v>99</v>
      </c>
      <c r="EZ59" s="104" t="s">
        <v>99</v>
      </c>
      <c r="FA59" s="104" t="s">
        <v>99</v>
      </c>
      <c r="FB59" s="110"/>
      <c r="FC59" s="11">
        <f t="shared" ref="FC59" si="274">SUM(FC60:FC63)</f>
        <v>10</v>
      </c>
      <c r="FD59" s="11">
        <f t="shared" ref="FD59" si="275">SUM(FD60:FD63)</f>
        <v>10</v>
      </c>
      <c r="FE59" s="11">
        <f t="shared" ref="FE59" si="276">SUM(FE60:FE63)</f>
        <v>10</v>
      </c>
      <c r="FF59" s="11">
        <f t="shared" ref="FF59" si="277">SUM(FF60:FF63)</f>
        <v>10</v>
      </c>
      <c r="FG59" s="11">
        <f t="shared" ref="FG59" si="278">SUM(FG60:FG63)</f>
        <v>10</v>
      </c>
      <c r="FH59" s="11">
        <f t="shared" ref="FH59" si="279">SUM(FH60:FH63)</f>
        <v>10</v>
      </c>
      <c r="FI59" s="11">
        <f t="shared" ref="FI59" si="280">SUM(FI60:FI63)</f>
        <v>10</v>
      </c>
      <c r="FJ59" s="11">
        <f t="shared" ref="FJ59" si="281">SUM(FJ60:FJ63)</f>
        <v>10</v>
      </c>
      <c r="FK59" s="11">
        <f t="shared" ref="FK59" si="282">SUM(FK60:FK63)</f>
        <v>10</v>
      </c>
      <c r="FL59" s="116">
        <f t="shared" ref="FL59" si="283">SUM(FL60:FL63)</f>
        <v>0</v>
      </c>
      <c r="FM59" s="116">
        <f t="shared" ref="FM59" si="284">SUM(FM60:FM63)</f>
        <v>0</v>
      </c>
      <c r="FN59" s="134">
        <f t="shared" ref="FN59" si="285">SUM(FN60:FN63)</f>
        <v>36</v>
      </c>
      <c r="FO59" s="134">
        <f t="shared" ref="FO59" si="286">SUM(FO60:FO63)</f>
        <v>0</v>
      </c>
      <c r="FP59" s="142">
        <f t="shared" ref="FP59" si="287">SUM(FP60:FP63)</f>
        <v>0</v>
      </c>
      <c r="FQ59" s="142">
        <f t="shared" ref="FQ59" si="288">SUM(FQ60:FQ63)</f>
        <v>0</v>
      </c>
      <c r="FR59" s="142">
        <f t="shared" ref="FR59" si="289">SUM(FR60:FR63)</f>
        <v>0</v>
      </c>
      <c r="FS59" s="142">
        <f t="shared" ref="FS59" si="290">SUM(FS60:FS63)</f>
        <v>0</v>
      </c>
      <c r="FT59" s="104" t="s">
        <v>99</v>
      </c>
      <c r="FU59" s="104" t="s">
        <v>99</v>
      </c>
      <c r="FV59" s="110">
        <v>12</v>
      </c>
      <c r="FW59" s="153"/>
      <c r="FX59" s="153"/>
      <c r="FY59" s="153"/>
      <c r="FZ59" s="153"/>
      <c r="GA59" s="153"/>
      <c r="GB59" s="153"/>
      <c r="GC59" s="207">
        <f>SUM(GC60:GC63)+FV59</f>
        <v>250</v>
      </c>
    </row>
    <row r="60" spans="1:185" ht="98.25" customHeight="1" thickBot="1">
      <c r="A60" s="64" t="s">
        <v>147</v>
      </c>
      <c r="B60" s="65" t="s">
        <v>148</v>
      </c>
      <c r="C60" s="7"/>
      <c r="D60" s="7"/>
      <c r="E60" s="7"/>
      <c r="F60" s="7"/>
      <c r="G60" s="7"/>
      <c r="H60" s="7"/>
      <c r="I60" s="7"/>
      <c r="J60" s="7"/>
      <c r="K60" s="8"/>
      <c r="L60" s="8"/>
      <c r="M60" s="8"/>
      <c r="N60" s="9"/>
      <c r="O60" s="7"/>
      <c r="P60" s="8"/>
      <c r="Q60" s="8"/>
      <c r="R60" s="8"/>
      <c r="S60" s="8"/>
      <c r="T60" s="104" t="s">
        <v>99</v>
      </c>
      <c r="U60" s="104" t="s">
        <v>99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106"/>
      <c r="AS60" s="106"/>
      <c r="AT60" s="104" t="s">
        <v>99</v>
      </c>
      <c r="AU60" s="104" t="s">
        <v>99</v>
      </c>
      <c r="AV60" s="104" t="s">
        <v>99</v>
      </c>
      <c r="AW60" s="104" t="s">
        <v>99</v>
      </c>
      <c r="AX60" s="104" t="s">
        <v>99</v>
      </c>
      <c r="AY60" s="104" t="s">
        <v>99</v>
      </c>
      <c r="AZ60" s="104" t="s">
        <v>99</v>
      </c>
      <c r="BA60" s="104" t="s">
        <v>99</v>
      </c>
      <c r="BB60" s="104" t="s">
        <v>99</v>
      </c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109"/>
      <c r="BT60" s="104" t="s">
        <v>99</v>
      </c>
      <c r="BU60" s="104" t="s">
        <v>99</v>
      </c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62"/>
      <c r="CK60" s="62"/>
      <c r="CL60" s="62"/>
      <c r="CM60" s="62"/>
      <c r="CN60" s="62"/>
      <c r="CO60" s="62"/>
      <c r="CP60" s="62"/>
      <c r="CQ60" s="115"/>
      <c r="CR60" s="115"/>
      <c r="CS60" s="109"/>
      <c r="CT60" s="104" t="s">
        <v>99</v>
      </c>
      <c r="CU60" s="104" t="s">
        <v>99</v>
      </c>
      <c r="CV60" s="104" t="s">
        <v>99</v>
      </c>
      <c r="CW60" s="104" t="s">
        <v>99</v>
      </c>
      <c r="CX60" s="104" t="s">
        <v>99</v>
      </c>
      <c r="CY60" s="104" t="s">
        <v>99</v>
      </c>
      <c r="CZ60" s="104" t="s">
        <v>99</v>
      </c>
      <c r="DA60" s="104" t="s">
        <v>99</v>
      </c>
      <c r="DB60" s="104" t="s">
        <v>99</v>
      </c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115"/>
      <c r="DR60" s="115"/>
      <c r="DS60" s="109"/>
      <c r="DT60" s="104" t="s">
        <v>99</v>
      </c>
      <c r="DU60" s="104" t="s">
        <v>99</v>
      </c>
      <c r="DV60" s="7">
        <v>4</v>
      </c>
      <c r="DW60" s="7">
        <v>4</v>
      </c>
      <c r="DX60" s="7">
        <v>4</v>
      </c>
      <c r="DY60" s="7">
        <v>4</v>
      </c>
      <c r="DZ60" s="7">
        <v>4</v>
      </c>
      <c r="EA60" s="7">
        <v>4</v>
      </c>
      <c r="EB60" s="7">
        <v>4</v>
      </c>
      <c r="EC60" s="7">
        <v>4</v>
      </c>
      <c r="ED60" s="7">
        <v>4</v>
      </c>
      <c r="EE60" s="7">
        <v>4</v>
      </c>
      <c r="EF60" s="7">
        <v>4</v>
      </c>
      <c r="EG60" s="7">
        <v>4</v>
      </c>
      <c r="EH60" s="7">
        <v>4</v>
      </c>
      <c r="EI60" s="7">
        <v>4</v>
      </c>
      <c r="EJ60" s="7">
        <v>4</v>
      </c>
      <c r="EK60" s="7">
        <v>4</v>
      </c>
      <c r="EL60" s="115"/>
      <c r="EM60" s="115"/>
      <c r="EN60" s="133"/>
      <c r="EO60" s="133"/>
      <c r="EP60" s="133"/>
      <c r="EQ60" s="133"/>
      <c r="ER60" s="133"/>
      <c r="ES60" s="133"/>
      <c r="ET60" s="104" t="s">
        <v>99</v>
      </c>
      <c r="EU60" s="104" t="s">
        <v>99</v>
      </c>
      <c r="EV60" s="104" t="s">
        <v>99</v>
      </c>
      <c r="EW60" s="104" t="s">
        <v>99</v>
      </c>
      <c r="EX60" s="104" t="s">
        <v>99</v>
      </c>
      <c r="EY60" s="104" t="s">
        <v>99</v>
      </c>
      <c r="EZ60" s="104" t="s">
        <v>99</v>
      </c>
      <c r="FA60" s="104" t="s">
        <v>99</v>
      </c>
      <c r="FB60" s="108"/>
      <c r="FC60" s="7">
        <v>6</v>
      </c>
      <c r="FD60" s="7">
        <v>6</v>
      </c>
      <c r="FE60" s="7">
        <v>6</v>
      </c>
      <c r="FF60" s="7">
        <v>6</v>
      </c>
      <c r="FG60" s="7">
        <v>6</v>
      </c>
      <c r="FH60" s="7">
        <v>6</v>
      </c>
      <c r="FI60" s="7">
        <v>6</v>
      </c>
      <c r="FJ60" s="7">
        <v>6</v>
      </c>
      <c r="FK60" s="62">
        <v>6</v>
      </c>
      <c r="FL60" s="115"/>
      <c r="FM60" s="148"/>
      <c r="FN60" s="133"/>
      <c r="FO60" s="133"/>
      <c r="FP60" s="141"/>
      <c r="FQ60" s="141"/>
      <c r="FR60" s="141"/>
      <c r="FS60" s="141"/>
      <c r="FT60" s="104" t="s">
        <v>99</v>
      </c>
      <c r="FU60" s="104" t="s">
        <v>99</v>
      </c>
      <c r="FV60" s="109"/>
      <c r="FW60" s="153"/>
      <c r="FX60" s="153"/>
      <c r="FY60" s="153"/>
      <c r="FZ60" s="153"/>
      <c r="GA60" s="153"/>
      <c r="GB60" s="153"/>
      <c r="GC60" s="10">
        <f t="shared" si="147"/>
        <v>118</v>
      </c>
    </row>
    <row r="61" spans="1:185" ht="96" customHeight="1" thickBot="1">
      <c r="A61" s="64" t="s">
        <v>149</v>
      </c>
      <c r="B61" s="65" t="s">
        <v>150</v>
      </c>
      <c r="C61" s="7"/>
      <c r="D61" s="7"/>
      <c r="E61" s="7"/>
      <c r="F61" s="7"/>
      <c r="G61" s="7"/>
      <c r="H61" s="7"/>
      <c r="I61" s="7"/>
      <c r="J61" s="7"/>
      <c r="K61" s="8"/>
      <c r="L61" s="8"/>
      <c r="M61" s="8"/>
      <c r="N61" s="9"/>
      <c r="O61" s="7"/>
      <c r="P61" s="8"/>
      <c r="Q61" s="8"/>
      <c r="R61" s="8"/>
      <c r="S61" s="8"/>
      <c r="T61" s="104" t="s">
        <v>99</v>
      </c>
      <c r="U61" s="104" t="s">
        <v>99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106"/>
      <c r="AS61" s="106"/>
      <c r="AT61" s="104" t="s">
        <v>99</v>
      </c>
      <c r="AU61" s="104" t="s">
        <v>99</v>
      </c>
      <c r="AV61" s="104" t="s">
        <v>99</v>
      </c>
      <c r="AW61" s="104" t="s">
        <v>99</v>
      </c>
      <c r="AX61" s="104" t="s">
        <v>99</v>
      </c>
      <c r="AY61" s="104" t="s">
        <v>99</v>
      </c>
      <c r="AZ61" s="104" t="s">
        <v>99</v>
      </c>
      <c r="BA61" s="104" t="s">
        <v>99</v>
      </c>
      <c r="BB61" s="104" t="s">
        <v>99</v>
      </c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109"/>
      <c r="BT61" s="104" t="s">
        <v>99</v>
      </c>
      <c r="BU61" s="104" t="s">
        <v>99</v>
      </c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62"/>
      <c r="CK61" s="62"/>
      <c r="CL61" s="62"/>
      <c r="CM61" s="62"/>
      <c r="CN61" s="62"/>
      <c r="CO61" s="62"/>
      <c r="CP61" s="62"/>
      <c r="CQ61" s="115"/>
      <c r="CR61" s="115"/>
      <c r="CS61" s="109"/>
      <c r="CT61" s="104" t="s">
        <v>99</v>
      </c>
      <c r="CU61" s="104" t="s">
        <v>99</v>
      </c>
      <c r="CV61" s="104" t="s">
        <v>99</v>
      </c>
      <c r="CW61" s="104" t="s">
        <v>99</v>
      </c>
      <c r="CX61" s="104" t="s">
        <v>99</v>
      </c>
      <c r="CY61" s="104" t="s">
        <v>99</v>
      </c>
      <c r="CZ61" s="104" t="s">
        <v>99</v>
      </c>
      <c r="DA61" s="104" t="s">
        <v>99</v>
      </c>
      <c r="DB61" s="104" t="s">
        <v>99</v>
      </c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115"/>
      <c r="DR61" s="115"/>
      <c r="DS61" s="109"/>
      <c r="DT61" s="104" t="s">
        <v>99</v>
      </c>
      <c r="DU61" s="104" t="s">
        <v>99</v>
      </c>
      <c r="DV61" s="7">
        <v>4</v>
      </c>
      <c r="DW61" s="7">
        <v>2</v>
      </c>
      <c r="DX61" s="7">
        <v>4</v>
      </c>
      <c r="DY61" s="7">
        <v>2</v>
      </c>
      <c r="DZ61" s="7">
        <v>4</v>
      </c>
      <c r="EA61" s="7">
        <v>2</v>
      </c>
      <c r="EB61" s="7">
        <v>4</v>
      </c>
      <c r="EC61" s="7">
        <v>2</v>
      </c>
      <c r="ED61" s="7">
        <v>4</v>
      </c>
      <c r="EE61" s="7">
        <v>2</v>
      </c>
      <c r="EF61" s="7">
        <v>4</v>
      </c>
      <c r="EG61" s="7">
        <v>2</v>
      </c>
      <c r="EH61" s="62">
        <v>4</v>
      </c>
      <c r="EI61" s="62">
        <v>2</v>
      </c>
      <c r="EJ61" s="62">
        <v>4</v>
      </c>
      <c r="EK61" s="62">
        <v>2</v>
      </c>
      <c r="EL61" s="115"/>
      <c r="EM61" s="115"/>
      <c r="EN61" s="133"/>
      <c r="EO61" s="133"/>
      <c r="EP61" s="133"/>
      <c r="EQ61" s="133"/>
      <c r="ER61" s="133"/>
      <c r="ES61" s="133"/>
      <c r="ET61" s="104" t="s">
        <v>99</v>
      </c>
      <c r="EU61" s="104" t="s">
        <v>99</v>
      </c>
      <c r="EV61" s="104" t="s">
        <v>99</v>
      </c>
      <c r="EW61" s="104" t="s">
        <v>99</v>
      </c>
      <c r="EX61" s="104" t="s">
        <v>99</v>
      </c>
      <c r="EY61" s="104" t="s">
        <v>99</v>
      </c>
      <c r="EZ61" s="104" t="s">
        <v>99</v>
      </c>
      <c r="FA61" s="104" t="s">
        <v>99</v>
      </c>
      <c r="FB61" s="108"/>
      <c r="FC61" s="7">
        <v>4</v>
      </c>
      <c r="FD61" s="7">
        <v>4</v>
      </c>
      <c r="FE61" s="7">
        <v>4</v>
      </c>
      <c r="FF61" s="7">
        <v>4</v>
      </c>
      <c r="FG61" s="7">
        <v>4</v>
      </c>
      <c r="FH61" s="7">
        <v>4</v>
      </c>
      <c r="FI61" s="7">
        <v>4</v>
      </c>
      <c r="FJ61" s="7">
        <v>4</v>
      </c>
      <c r="FK61" s="62">
        <v>4</v>
      </c>
      <c r="FL61" s="115"/>
      <c r="FM61" s="148"/>
      <c r="FN61" s="133"/>
      <c r="FO61" s="133"/>
      <c r="FP61" s="141"/>
      <c r="FQ61" s="141"/>
      <c r="FR61" s="141"/>
      <c r="FS61" s="141"/>
      <c r="FT61" s="104" t="s">
        <v>99</v>
      </c>
      <c r="FU61" s="104" t="s">
        <v>99</v>
      </c>
      <c r="FV61" s="109"/>
      <c r="FW61" s="153"/>
      <c r="FX61" s="153"/>
      <c r="FY61" s="153"/>
      <c r="FZ61" s="153"/>
      <c r="GA61" s="153"/>
      <c r="GB61" s="153"/>
      <c r="GC61" s="10">
        <f t="shared" si="147"/>
        <v>84</v>
      </c>
    </row>
    <row r="62" spans="1:185" ht="18.75" customHeight="1" thickBot="1">
      <c r="A62" s="64" t="s">
        <v>75</v>
      </c>
      <c r="B62" s="65" t="s">
        <v>76</v>
      </c>
      <c r="C62" s="7"/>
      <c r="D62" s="7"/>
      <c r="E62" s="7"/>
      <c r="F62" s="7"/>
      <c r="G62" s="7"/>
      <c r="H62" s="7"/>
      <c r="I62" s="7"/>
      <c r="J62" s="7"/>
      <c r="K62" s="8"/>
      <c r="L62" s="8"/>
      <c r="M62" s="8"/>
      <c r="N62" s="9"/>
      <c r="O62" s="7"/>
      <c r="P62" s="8"/>
      <c r="Q62" s="8"/>
      <c r="R62" s="8"/>
      <c r="S62" s="8"/>
      <c r="T62" s="104" t="s">
        <v>99</v>
      </c>
      <c r="U62" s="104" t="s">
        <v>99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106"/>
      <c r="AS62" s="106"/>
      <c r="AT62" s="104" t="s">
        <v>99</v>
      </c>
      <c r="AU62" s="104" t="s">
        <v>99</v>
      </c>
      <c r="AV62" s="104" t="s">
        <v>99</v>
      </c>
      <c r="AW62" s="104" t="s">
        <v>99</v>
      </c>
      <c r="AX62" s="104" t="s">
        <v>99</v>
      </c>
      <c r="AY62" s="104" t="s">
        <v>99</v>
      </c>
      <c r="AZ62" s="104" t="s">
        <v>99</v>
      </c>
      <c r="BA62" s="104" t="s">
        <v>99</v>
      </c>
      <c r="BB62" s="104" t="s">
        <v>99</v>
      </c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109"/>
      <c r="BT62" s="104" t="s">
        <v>99</v>
      </c>
      <c r="BU62" s="104" t="s">
        <v>99</v>
      </c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62"/>
      <c r="CK62" s="62"/>
      <c r="CL62" s="62"/>
      <c r="CM62" s="62"/>
      <c r="CN62" s="62"/>
      <c r="CO62" s="62"/>
      <c r="CP62" s="62"/>
      <c r="CQ62" s="115"/>
      <c r="CR62" s="115"/>
      <c r="CS62" s="109"/>
      <c r="CT62" s="104" t="s">
        <v>99</v>
      </c>
      <c r="CU62" s="104" t="s">
        <v>99</v>
      </c>
      <c r="CV62" s="104" t="s">
        <v>99</v>
      </c>
      <c r="CW62" s="104" t="s">
        <v>99</v>
      </c>
      <c r="CX62" s="104" t="s">
        <v>99</v>
      </c>
      <c r="CY62" s="104" t="s">
        <v>99</v>
      </c>
      <c r="CZ62" s="104" t="s">
        <v>99</v>
      </c>
      <c r="DA62" s="104" t="s">
        <v>99</v>
      </c>
      <c r="DB62" s="104" t="s">
        <v>99</v>
      </c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115"/>
      <c r="DR62" s="115"/>
      <c r="DS62" s="109"/>
      <c r="DT62" s="104" t="s">
        <v>99</v>
      </c>
      <c r="DU62" s="104" t="s">
        <v>99</v>
      </c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62"/>
      <c r="EI62" s="62"/>
      <c r="EJ62" s="62"/>
      <c r="EK62" s="62"/>
      <c r="EL62" s="115"/>
      <c r="EM62" s="115"/>
      <c r="EN62" s="133"/>
      <c r="EO62" s="133"/>
      <c r="EP62" s="133"/>
      <c r="EQ62" s="133"/>
      <c r="ER62" s="133"/>
      <c r="ES62" s="133"/>
      <c r="ET62" s="104" t="s">
        <v>99</v>
      </c>
      <c r="EU62" s="104" t="s">
        <v>99</v>
      </c>
      <c r="EV62" s="104" t="s">
        <v>99</v>
      </c>
      <c r="EW62" s="104" t="s">
        <v>99</v>
      </c>
      <c r="EX62" s="104" t="s">
        <v>99</v>
      </c>
      <c r="EY62" s="104" t="s">
        <v>99</v>
      </c>
      <c r="EZ62" s="104" t="s">
        <v>99</v>
      </c>
      <c r="FA62" s="104" t="s">
        <v>99</v>
      </c>
      <c r="FB62" s="108"/>
      <c r="FC62" s="7"/>
      <c r="FD62" s="7"/>
      <c r="FE62" s="7"/>
      <c r="FF62" s="7"/>
      <c r="FG62" s="7"/>
      <c r="FH62" s="7"/>
      <c r="FI62" s="7"/>
      <c r="FJ62" s="7"/>
      <c r="FK62" s="62"/>
      <c r="FL62" s="115"/>
      <c r="FM62" s="148"/>
      <c r="FN62" s="133"/>
      <c r="FO62" s="133"/>
      <c r="FP62" s="141"/>
      <c r="FQ62" s="141"/>
      <c r="FR62" s="141"/>
      <c r="FS62" s="141"/>
      <c r="FT62" s="104" t="s">
        <v>99</v>
      </c>
      <c r="FU62" s="104" t="s">
        <v>99</v>
      </c>
      <c r="FV62" s="109"/>
      <c r="FW62" s="153"/>
      <c r="FX62" s="153"/>
      <c r="FY62" s="153"/>
      <c r="FZ62" s="153"/>
      <c r="GA62" s="153"/>
      <c r="GB62" s="153"/>
      <c r="GC62" s="10"/>
    </row>
    <row r="63" spans="1:185" ht="33.75" customHeight="1" thickBot="1">
      <c r="A63" s="64" t="s">
        <v>151</v>
      </c>
      <c r="B63" s="65" t="s">
        <v>133</v>
      </c>
      <c r="C63" s="7"/>
      <c r="D63" s="7"/>
      <c r="E63" s="7"/>
      <c r="F63" s="7"/>
      <c r="G63" s="7"/>
      <c r="H63" s="7"/>
      <c r="I63" s="7"/>
      <c r="J63" s="7"/>
      <c r="K63" s="8"/>
      <c r="L63" s="8"/>
      <c r="M63" s="8"/>
      <c r="N63" s="9"/>
      <c r="O63" s="7"/>
      <c r="P63" s="8"/>
      <c r="Q63" s="8"/>
      <c r="R63" s="8"/>
      <c r="S63" s="8"/>
      <c r="T63" s="104" t="s">
        <v>99</v>
      </c>
      <c r="U63" s="104" t="s">
        <v>99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106"/>
      <c r="AS63" s="106"/>
      <c r="AT63" s="104" t="s">
        <v>99</v>
      </c>
      <c r="AU63" s="104" t="s">
        <v>99</v>
      </c>
      <c r="AV63" s="104" t="s">
        <v>99</v>
      </c>
      <c r="AW63" s="104" t="s">
        <v>99</v>
      </c>
      <c r="AX63" s="104" t="s">
        <v>99</v>
      </c>
      <c r="AY63" s="104" t="s">
        <v>99</v>
      </c>
      <c r="AZ63" s="104" t="s">
        <v>99</v>
      </c>
      <c r="BA63" s="104" t="s">
        <v>99</v>
      </c>
      <c r="BB63" s="104" t="s">
        <v>99</v>
      </c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109"/>
      <c r="BT63" s="104" t="s">
        <v>99</v>
      </c>
      <c r="BU63" s="104" t="s">
        <v>99</v>
      </c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62"/>
      <c r="CK63" s="62"/>
      <c r="CL63" s="62"/>
      <c r="CM63" s="62"/>
      <c r="CN63" s="62"/>
      <c r="CO63" s="62"/>
      <c r="CP63" s="62"/>
      <c r="CQ63" s="115"/>
      <c r="CR63" s="115"/>
      <c r="CS63" s="109"/>
      <c r="CT63" s="104" t="s">
        <v>99</v>
      </c>
      <c r="CU63" s="104" t="s">
        <v>99</v>
      </c>
      <c r="CV63" s="104" t="s">
        <v>99</v>
      </c>
      <c r="CW63" s="104" t="s">
        <v>99</v>
      </c>
      <c r="CX63" s="104" t="s">
        <v>99</v>
      </c>
      <c r="CY63" s="104" t="s">
        <v>99</v>
      </c>
      <c r="CZ63" s="104" t="s">
        <v>99</v>
      </c>
      <c r="DA63" s="104" t="s">
        <v>99</v>
      </c>
      <c r="DB63" s="104" t="s">
        <v>99</v>
      </c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115"/>
      <c r="DR63" s="115"/>
      <c r="DS63" s="109"/>
      <c r="DT63" s="104" t="s">
        <v>99</v>
      </c>
      <c r="DU63" s="104" t="s">
        <v>99</v>
      </c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62"/>
      <c r="EI63" s="62"/>
      <c r="EJ63" s="62"/>
      <c r="EK63" s="62"/>
      <c r="EL63" s="115"/>
      <c r="EM63" s="115"/>
      <c r="EN63" s="133"/>
      <c r="EO63" s="133"/>
      <c r="EP63" s="133"/>
      <c r="EQ63" s="133"/>
      <c r="ER63" s="133"/>
      <c r="ES63" s="133"/>
      <c r="ET63" s="104" t="s">
        <v>99</v>
      </c>
      <c r="EU63" s="104" t="s">
        <v>99</v>
      </c>
      <c r="EV63" s="104" t="s">
        <v>99</v>
      </c>
      <c r="EW63" s="104" t="s">
        <v>99</v>
      </c>
      <c r="EX63" s="104" t="s">
        <v>99</v>
      </c>
      <c r="EY63" s="104" t="s">
        <v>99</v>
      </c>
      <c r="EZ63" s="104" t="s">
        <v>99</v>
      </c>
      <c r="FA63" s="104" t="s">
        <v>99</v>
      </c>
      <c r="FB63" s="108"/>
      <c r="FC63" s="7"/>
      <c r="FD63" s="7"/>
      <c r="FE63" s="7"/>
      <c r="FF63" s="7"/>
      <c r="FG63" s="7"/>
      <c r="FH63" s="7"/>
      <c r="FI63" s="7"/>
      <c r="FJ63" s="7"/>
      <c r="FK63" s="62"/>
      <c r="FL63" s="115"/>
      <c r="FM63" s="148"/>
      <c r="FN63" s="133">
        <v>36</v>
      </c>
      <c r="FO63" s="133"/>
      <c r="FP63" s="141"/>
      <c r="FQ63" s="141"/>
      <c r="FR63" s="141"/>
      <c r="FS63" s="141"/>
      <c r="FT63" s="104" t="s">
        <v>99</v>
      </c>
      <c r="FU63" s="104" t="s">
        <v>99</v>
      </c>
      <c r="FV63" s="109"/>
      <c r="FW63" s="153"/>
      <c r="FX63" s="153"/>
      <c r="FY63" s="153"/>
      <c r="FZ63" s="153"/>
      <c r="GA63" s="153"/>
      <c r="GB63" s="153"/>
      <c r="GC63" s="10">
        <f t="shared" si="147"/>
        <v>36</v>
      </c>
    </row>
    <row r="64" spans="1:185" ht="95.25" customHeight="1" thickBot="1">
      <c r="A64" s="84" t="s">
        <v>152</v>
      </c>
      <c r="B64" s="82" t="s">
        <v>153</v>
      </c>
      <c r="C64" s="161">
        <f>SUM(C65:C67)</f>
        <v>0</v>
      </c>
      <c r="D64" s="161">
        <f t="shared" ref="D64:S64" si="291">SUM(D65:D67)</f>
        <v>0</v>
      </c>
      <c r="E64" s="161">
        <f t="shared" si="291"/>
        <v>0</v>
      </c>
      <c r="F64" s="161">
        <f t="shared" si="291"/>
        <v>0</v>
      </c>
      <c r="G64" s="161">
        <f t="shared" si="291"/>
        <v>0</v>
      </c>
      <c r="H64" s="161">
        <f t="shared" si="291"/>
        <v>0</v>
      </c>
      <c r="I64" s="161">
        <f t="shared" si="291"/>
        <v>0</v>
      </c>
      <c r="J64" s="161">
        <f t="shared" si="291"/>
        <v>0</v>
      </c>
      <c r="K64" s="161">
        <f t="shared" si="291"/>
        <v>0</v>
      </c>
      <c r="L64" s="161">
        <f t="shared" si="291"/>
        <v>0</v>
      </c>
      <c r="M64" s="161">
        <f t="shared" si="291"/>
        <v>0</v>
      </c>
      <c r="N64" s="161">
        <f t="shared" si="291"/>
        <v>0</v>
      </c>
      <c r="O64" s="161">
        <f t="shared" si="291"/>
        <v>0</v>
      </c>
      <c r="P64" s="161">
        <f t="shared" si="291"/>
        <v>0</v>
      </c>
      <c r="Q64" s="161">
        <f t="shared" si="291"/>
        <v>0</v>
      </c>
      <c r="R64" s="161">
        <f t="shared" si="291"/>
        <v>0</v>
      </c>
      <c r="S64" s="161">
        <f t="shared" si="291"/>
        <v>0</v>
      </c>
      <c r="T64" s="104" t="s">
        <v>99</v>
      </c>
      <c r="U64" s="104" t="s">
        <v>99</v>
      </c>
      <c r="V64" s="161">
        <f t="shared" ref="V64" si="292">SUM(V65:V67)</f>
        <v>0</v>
      </c>
      <c r="W64" s="161">
        <f t="shared" ref="W64" si="293">SUM(W65:W67)</f>
        <v>0</v>
      </c>
      <c r="X64" s="161">
        <f t="shared" ref="X64" si="294">SUM(X65:X67)</f>
        <v>0</v>
      </c>
      <c r="Y64" s="161">
        <f t="shared" ref="Y64" si="295">SUM(Y65:Y67)</f>
        <v>0</v>
      </c>
      <c r="Z64" s="161">
        <f t="shared" ref="Z64" si="296">SUM(Z65:Z67)</f>
        <v>0</v>
      </c>
      <c r="AA64" s="161">
        <f t="shared" ref="AA64" si="297">SUM(AA65:AA67)</f>
        <v>0</v>
      </c>
      <c r="AB64" s="161">
        <f t="shared" ref="AB64" si="298">SUM(AB65:AB67)</f>
        <v>0</v>
      </c>
      <c r="AC64" s="161">
        <f t="shared" ref="AC64" si="299">SUM(AC65:AC67)</f>
        <v>0</v>
      </c>
      <c r="AD64" s="161">
        <f t="shared" ref="AD64" si="300">SUM(AD65:AD67)</f>
        <v>0</v>
      </c>
      <c r="AE64" s="161">
        <f t="shared" ref="AE64" si="301">SUM(AE65:AE67)</f>
        <v>0</v>
      </c>
      <c r="AF64" s="161">
        <f t="shared" ref="AF64" si="302">SUM(AF65:AF67)</f>
        <v>0</v>
      </c>
      <c r="AG64" s="161">
        <f t="shared" ref="AG64" si="303">SUM(AG65:AG67)</f>
        <v>0</v>
      </c>
      <c r="AH64" s="161">
        <f t="shared" ref="AH64" si="304">SUM(AH65:AH67)</f>
        <v>0</v>
      </c>
      <c r="AI64" s="161">
        <f t="shared" ref="AI64" si="305">SUM(AI65:AI67)</f>
        <v>0</v>
      </c>
      <c r="AJ64" s="161">
        <f t="shared" ref="AJ64" si="306">SUM(AJ65:AJ67)</f>
        <v>0</v>
      </c>
      <c r="AK64" s="161">
        <f t="shared" ref="AK64" si="307">SUM(AK65:AK67)</f>
        <v>0</v>
      </c>
      <c r="AL64" s="161">
        <f t="shared" ref="AL64" si="308">SUM(AL65:AL67)</f>
        <v>0</v>
      </c>
      <c r="AM64" s="161">
        <f t="shared" ref="AM64" si="309">SUM(AM65:AM67)</f>
        <v>0</v>
      </c>
      <c r="AN64" s="161">
        <f t="shared" ref="AN64" si="310">SUM(AN65:AN67)</f>
        <v>0</v>
      </c>
      <c r="AO64" s="161">
        <f t="shared" ref="AO64" si="311">SUM(AO65:AO67)</f>
        <v>0</v>
      </c>
      <c r="AP64" s="161">
        <f t="shared" ref="AP64" si="312">SUM(AP65:AP67)</f>
        <v>0</v>
      </c>
      <c r="AQ64" s="161">
        <f t="shared" ref="AQ64" si="313">SUM(AQ65:AQ67)</f>
        <v>0</v>
      </c>
      <c r="AR64" s="109">
        <f t="shared" ref="AR64" si="314">SUM(AR65:AR67)</f>
        <v>0</v>
      </c>
      <c r="AS64" s="109">
        <f t="shared" ref="AS64" si="315">SUM(AS65:AS67)</f>
        <v>0</v>
      </c>
      <c r="AT64" s="104" t="s">
        <v>99</v>
      </c>
      <c r="AU64" s="104" t="s">
        <v>99</v>
      </c>
      <c r="AV64" s="104" t="s">
        <v>99</v>
      </c>
      <c r="AW64" s="104" t="s">
        <v>99</v>
      </c>
      <c r="AX64" s="104" t="s">
        <v>99</v>
      </c>
      <c r="AY64" s="104" t="s">
        <v>99</v>
      </c>
      <c r="AZ64" s="104" t="s">
        <v>99</v>
      </c>
      <c r="BA64" s="104" t="s">
        <v>99</v>
      </c>
      <c r="BB64" s="104" t="s">
        <v>99</v>
      </c>
      <c r="BC64" s="161">
        <f t="shared" ref="BC64" si="316">SUM(BC65:BC67)</f>
        <v>0</v>
      </c>
      <c r="BD64" s="161">
        <f t="shared" ref="BD64" si="317">SUM(BD65:BD67)</f>
        <v>0</v>
      </c>
      <c r="BE64" s="161">
        <f t="shared" ref="BE64" si="318">SUM(BE65:BE67)</f>
        <v>0</v>
      </c>
      <c r="BF64" s="161">
        <f t="shared" ref="BF64" si="319">SUM(BF65:BF67)</f>
        <v>0</v>
      </c>
      <c r="BG64" s="161">
        <f t="shared" ref="BG64" si="320">SUM(BG65:BG67)</f>
        <v>0</v>
      </c>
      <c r="BH64" s="161">
        <f t="shared" ref="BH64" si="321">SUM(BH65:BH67)</f>
        <v>0</v>
      </c>
      <c r="BI64" s="161">
        <f t="shared" ref="BI64" si="322">SUM(BI65:BI67)</f>
        <v>0</v>
      </c>
      <c r="BJ64" s="161">
        <f t="shared" ref="BJ64" si="323">SUM(BJ65:BJ67)</f>
        <v>0</v>
      </c>
      <c r="BK64" s="161">
        <f t="shared" ref="BK64" si="324">SUM(BK65:BK67)</f>
        <v>0</v>
      </c>
      <c r="BL64" s="161">
        <f t="shared" ref="BL64" si="325">SUM(BL65:BL67)</f>
        <v>0</v>
      </c>
      <c r="BM64" s="161">
        <f t="shared" ref="BM64" si="326">SUM(BM65:BM67)</f>
        <v>0</v>
      </c>
      <c r="BN64" s="161">
        <f t="shared" ref="BN64" si="327">SUM(BN65:BN67)</f>
        <v>0</v>
      </c>
      <c r="BO64" s="161">
        <f t="shared" ref="BO64" si="328">SUM(BO65:BO67)</f>
        <v>0</v>
      </c>
      <c r="BP64" s="161">
        <f t="shared" ref="BP64" si="329">SUM(BP65:BP67)</f>
        <v>0</v>
      </c>
      <c r="BQ64" s="161">
        <f t="shared" ref="BQ64" si="330">SUM(BQ65:BQ67)</f>
        <v>0</v>
      </c>
      <c r="BR64" s="161">
        <f t="shared" ref="BR64" si="331">SUM(BR65:BR67)</f>
        <v>0</v>
      </c>
      <c r="BS64" s="109">
        <f t="shared" ref="BS64" si="332">SUM(BS65:BS67)</f>
        <v>0</v>
      </c>
      <c r="BT64" s="104" t="s">
        <v>99</v>
      </c>
      <c r="BU64" s="104" t="s">
        <v>99</v>
      </c>
      <c r="BV64" s="161">
        <f t="shared" ref="BV64" si="333">SUM(BV65:BV67)</f>
        <v>0</v>
      </c>
      <c r="BW64" s="161">
        <f t="shared" ref="BW64" si="334">SUM(BW65:BW67)</f>
        <v>0</v>
      </c>
      <c r="BX64" s="161">
        <f t="shared" ref="BX64" si="335">SUM(BX65:BX67)</f>
        <v>0</v>
      </c>
      <c r="BY64" s="161">
        <f t="shared" ref="BY64" si="336">SUM(BY65:BY67)</f>
        <v>0</v>
      </c>
      <c r="BZ64" s="161">
        <f t="shared" ref="BZ64" si="337">SUM(BZ65:BZ67)</f>
        <v>0</v>
      </c>
      <c r="CA64" s="161">
        <f t="shared" ref="CA64" si="338">SUM(CA65:CA67)</f>
        <v>0</v>
      </c>
      <c r="CB64" s="161">
        <f t="shared" ref="CB64" si="339">SUM(CB65:CB67)</f>
        <v>0</v>
      </c>
      <c r="CC64" s="161">
        <f t="shared" ref="CC64" si="340">SUM(CC65:CC67)</f>
        <v>0</v>
      </c>
      <c r="CD64" s="161">
        <f t="shared" ref="CD64" si="341">SUM(CD65:CD67)</f>
        <v>0</v>
      </c>
      <c r="CE64" s="161">
        <f t="shared" ref="CE64" si="342">SUM(CE65:CE67)</f>
        <v>0</v>
      </c>
      <c r="CF64" s="161">
        <f t="shared" ref="CF64" si="343">SUM(CF65:CF67)</f>
        <v>0</v>
      </c>
      <c r="CG64" s="161">
        <f t="shared" ref="CG64" si="344">SUM(CG65:CG67)</f>
        <v>0</v>
      </c>
      <c r="CH64" s="161">
        <f t="shared" ref="CH64" si="345">SUM(CH65:CH67)</f>
        <v>0</v>
      </c>
      <c r="CI64" s="161">
        <f t="shared" ref="CI64" si="346">SUM(CI65:CI67)</f>
        <v>0</v>
      </c>
      <c r="CJ64" s="161">
        <f t="shared" ref="CJ64" si="347">SUM(CJ65:CJ67)</f>
        <v>0</v>
      </c>
      <c r="CK64" s="161">
        <f t="shared" ref="CK64" si="348">SUM(CK65:CK67)</f>
        <v>0</v>
      </c>
      <c r="CL64" s="161">
        <f t="shared" ref="CL64" si="349">SUM(CL65:CL67)</f>
        <v>0</v>
      </c>
      <c r="CM64" s="161">
        <f t="shared" ref="CM64" si="350">SUM(CM65:CM67)</f>
        <v>0</v>
      </c>
      <c r="CN64" s="161">
        <f t="shared" ref="CN64" si="351">SUM(CN65:CN67)</f>
        <v>0</v>
      </c>
      <c r="CO64" s="161">
        <f t="shared" ref="CO64" si="352">SUM(CO65:CO67)</f>
        <v>0</v>
      </c>
      <c r="CP64" s="161">
        <f t="shared" ref="CP64" si="353">SUM(CP65:CP67)</f>
        <v>0</v>
      </c>
      <c r="CQ64" s="115">
        <f t="shared" ref="CQ64" si="354">SUM(CQ65:CQ67)</f>
        <v>0</v>
      </c>
      <c r="CR64" s="115">
        <f t="shared" ref="CR64" si="355">SUM(CR65:CR67)</f>
        <v>0</v>
      </c>
      <c r="CS64" s="109">
        <f t="shared" ref="CS64" si="356">SUM(CS65:CS67)</f>
        <v>0</v>
      </c>
      <c r="CT64" s="104" t="s">
        <v>99</v>
      </c>
      <c r="CU64" s="104" t="s">
        <v>99</v>
      </c>
      <c r="CV64" s="104" t="s">
        <v>99</v>
      </c>
      <c r="CW64" s="104" t="s">
        <v>99</v>
      </c>
      <c r="CX64" s="104" t="s">
        <v>99</v>
      </c>
      <c r="CY64" s="104" t="s">
        <v>99</v>
      </c>
      <c r="CZ64" s="104" t="s">
        <v>99</v>
      </c>
      <c r="DA64" s="104" t="s">
        <v>99</v>
      </c>
      <c r="DB64" s="104" t="s">
        <v>99</v>
      </c>
      <c r="DC64" s="161">
        <f t="shared" ref="DC64" si="357">SUM(DC65:DC67)</f>
        <v>4</v>
      </c>
      <c r="DD64" s="161">
        <f t="shared" ref="DD64" si="358">SUM(DD65:DD67)</f>
        <v>6</v>
      </c>
      <c r="DE64" s="161">
        <f t="shared" ref="DE64" si="359">SUM(DE65:DE67)</f>
        <v>4</v>
      </c>
      <c r="DF64" s="161">
        <f t="shared" ref="DF64" si="360">SUM(DF65:DF67)</f>
        <v>6</v>
      </c>
      <c r="DG64" s="161">
        <f t="shared" ref="DG64" si="361">SUM(DG65:DG67)</f>
        <v>4</v>
      </c>
      <c r="DH64" s="161">
        <f t="shared" ref="DH64" si="362">SUM(DH65:DH67)</f>
        <v>6</v>
      </c>
      <c r="DI64" s="161">
        <f t="shared" ref="DI64" si="363">SUM(DI65:DI67)</f>
        <v>4</v>
      </c>
      <c r="DJ64" s="161">
        <f t="shared" ref="DJ64" si="364">SUM(DJ65:DJ67)</f>
        <v>6</v>
      </c>
      <c r="DK64" s="161">
        <f t="shared" ref="DK64" si="365">SUM(DK65:DK67)</f>
        <v>4</v>
      </c>
      <c r="DL64" s="161">
        <f t="shared" ref="DL64" si="366">SUM(DL65:DL67)</f>
        <v>6</v>
      </c>
      <c r="DM64" s="161">
        <f t="shared" ref="DM64" si="367">SUM(DM65:DM67)</f>
        <v>4</v>
      </c>
      <c r="DN64" s="161">
        <f t="shared" ref="DN64" si="368">SUM(DN65:DN67)</f>
        <v>6</v>
      </c>
      <c r="DO64" s="161">
        <f t="shared" ref="DO64" si="369">SUM(DO65:DO67)</f>
        <v>4</v>
      </c>
      <c r="DP64" s="161">
        <f t="shared" ref="DP64" si="370">SUM(DP65:DP67)</f>
        <v>6</v>
      </c>
      <c r="DQ64" s="115">
        <f t="shared" ref="DQ64" si="371">SUM(DQ65:DQ67)</f>
        <v>0</v>
      </c>
      <c r="DR64" s="115">
        <f t="shared" ref="DR64" si="372">SUM(DR65:DR67)</f>
        <v>0</v>
      </c>
      <c r="DS64" s="109">
        <f t="shared" ref="DS64" si="373">SUM(DS65:DS67)</f>
        <v>18</v>
      </c>
      <c r="DT64" s="104" t="s">
        <v>99</v>
      </c>
      <c r="DU64" s="104" t="s">
        <v>99</v>
      </c>
      <c r="DV64" s="161">
        <v>4</v>
      </c>
      <c r="DW64" s="161">
        <f t="shared" ref="DW64" si="374">SUM(DW65:DW67)</f>
        <v>4</v>
      </c>
      <c r="DX64" s="161">
        <v>4</v>
      </c>
      <c r="DY64" s="161">
        <f t="shared" ref="DY64" si="375">SUM(DY65:DY67)</f>
        <v>4</v>
      </c>
      <c r="DZ64" s="161">
        <v>4</v>
      </c>
      <c r="EA64" s="161">
        <f t="shared" ref="EA64" si="376">SUM(EA65:EA67)</f>
        <v>4</v>
      </c>
      <c r="EB64" s="161">
        <v>4</v>
      </c>
      <c r="EC64" s="161">
        <f t="shared" ref="EC64" si="377">SUM(EC65:EC67)</f>
        <v>4</v>
      </c>
      <c r="ED64" s="161">
        <v>4</v>
      </c>
      <c r="EE64" s="161">
        <f t="shared" ref="EE64" si="378">SUM(EE65:EE67)</f>
        <v>4</v>
      </c>
      <c r="EF64" s="161">
        <v>4</v>
      </c>
      <c r="EG64" s="161">
        <f t="shared" ref="EG64" si="379">SUM(EG65:EG67)</f>
        <v>4</v>
      </c>
      <c r="EH64" s="161">
        <v>4</v>
      </c>
      <c r="EI64" s="161">
        <f t="shared" ref="EI64" si="380">SUM(EI65:EI67)</f>
        <v>4</v>
      </c>
      <c r="EJ64" s="161">
        <v>4</v>
      </c>
      <c r="EK64" s="161">
        <f t="shared" ref="EK64" si="381">SUM(EK65:EK67)</f>
        <v>4</v>
      </c>
      <c r="EL64" s="115">
        <f t="shared" ref="EL64" si="382">SUM(EL65:EL67)</f>
        <v>0</v>
      </c>
      <c r="EM64" s="115">
        <f t="shared" ref="EM64" si="383">SUM(EM65:EM67)</f>
        <v>0</v>
      </c>
      <c r="EN64" s="133">
        <f t="shared" ref="EN64" si="384">SUM(EN65:EN67)</f>
        <v>0</v>
      </c>
      <c r="EO64" s="133">
        <f t="shared" ref="EO64" si="385">SUM(EO65:EO67)</f>
        <v>0</v>
      </c>
      <c r="EP64" s="133">
        <f t="shared" ref="EP64" si="386">SUM(EP65:EP67)</f>
        <v>0</v>
      </c>
      <c r="EQ64" s="133">
        <f t="shared" ref="EQ64" si="387">SUM(EQ65:EQ67)</f>
        <v>0</v>
      </c>
      <c r="ER64" s="133">
        <f t="shared" ref="ER64" si="388">SUM(ER65:ER67)</f>
        <v>0</v>
      </c>
      <c r="ES64" s="133">
        <f t="shared" ref="ES64" si="389">SUM(ES65:ES67)</f>
        <v>0</v>
      </c>
      <c r="ET64" s="104" t="s">
        <v>99</v>
      </c>
      <c r="EU64" s="104" t="s">
        <v>99</v>
      </c>
      <c r="EV64" s="104" t="s">
        <v>99</v>
      </c>
      <c r="EW64" s="104" t="s">
        <v>99</v>
      </c>
      <c r="EX64" s="104" t="s">
        <v>99</v>
      </c>
      <c r="EY64" s="104" t="s">
        <v>99</v>
      </c>
      <c r="EZ64" s="104" t="s">
        <v>99</v>
      </c>
      <c r="FA64" s="104" t="s">
        <v>99</v>
      </c>
      <c r="FB64" s="109">
        <f t="shared" ref="FB64:FC64" si="390">SUM(FB65:FB67)</f>
        <v>0</v>
      </c>
      <c r="FC64" s="161">
        <f t="shared" si="390"/>
        <v>6</v>
      </c>
      <c r="FD64" s="161">
        <f t="shared" ref="FD64" si="391">SUM(FD65:FD67)</f>
        <v>6</v>
      </c>
      <c r="FE64" s="161">
        <f t="shared" ref="FE64" si="392">SUM(FE65:FE67)</f>
        <v>6</v>
      </c>
      <c r="FF64" s="161">
        <f t="shared" ref="FF64" si="393">SUM(FF65:FF67)</f>
        <v>6</v>
      </c>
      <c r="FG64" s="161">
        <f t="shared" ref="FG64" si="394">SUM(FG65:FG67)</f>
        <v>6</v>
      </c>
      <c r="FH64" s="161">
        <f t="shared" ref="FH64" si="395">SUM(FH65:FH67)</f>
        <v>6</v>
      </c>
      <c r="FI64" s="161">
        <f t="shared" ref="FI64" si="396">SUM(FI65:FI67)</f>
        <v>6</v>
      </c>
      <c r="FJ64" s="161">
        <f t="shared" ref="FJ64" si="397">SUM(FJ65:FJ67)</f>
        <v>6</v>
      </c>
      <c r="FK64" s="161">
        <f t="shared" ref="FK64" si="398">SUM(FK65:FK67)</f>
        <v>6</v>
      </c>
      <c r="FL64" s="115">
        <f t="shared" ref="FL64" si="399">SUM(FL65:FL67)</f>
        <v>0</v>
      </c>
      <c r="FM64" s="115">
        <f t="shared" ref="FM64" si="400">SUM(FM65:FM67)</f>
        <v>0</v>
      </c>
      <c r="FN64" s="133">
        <f t="shared" ref="FN64" si="401">SUM(FN65:FN67)</f>
        <v>0</v>
      </c>
      <c r="FO64" s="133">
        <f t="shared" ref="FO64" si="402">SUM(FO65:FO67)</f>
        <v>36</v>
      </c>
      <c r="FP64" s="141">
        <f t="shared" ref="FP64" si="403">SUM(FP65:FP67)</f>
        <v>0</v>
      </c>
      <c r="FQ64" s="141">
        <f t="shared" ref="FQ64" si="404">SUM(FQ65:FQ67)</f>
        <v>0</v>
      </c>
      <c r="FR64" s="141">
        <f t="shared" ref="FR64" si="405">SUM(FR65:FR67)</f>
        <v>0</v>
      </c>
      <c r="FS64" s="141">
        <f t="shared" ref="FS64" si="406">SUM(FS65:FS67)</f>
        <v>0</v>
      </c>
      <c r="FT64" s="104" t="s">
        <v>99</v>
      </c>
      <c r="FU64" s="104" t="s">
        <v>99</v>
      </c>
      <c r="FV64" s="109">
        <v>12</v>
      </c>
      <c r="FW64" s="153"/>
      <c r="FX64" s="153"/>
      <c r="FY64" s="153"/>
      <c r="FZ64" s="153"/>
      <c r="GA64" s="153"/>
      <c r="GB64" s="153"/>
      <c r="GC64" s="210">
        <f>SUM(GC65:GC67)+FV64</f>
        <v>254</v>
      </c>
    </row>
    <row r="65" spans="1:185" ht="161.25" customHeight="1" thickBot="1">
      <c r="A65" s="74" t="s">
        <v>154</v>
      </c>
      <c r="B65" s="77" t="s">
        <v>155</v>
      </c>
      <c r="C65" s="7"/>
      <c r="D65" s="7"/>
      <c r="E65" s="7"/>
      <c r="F65" s="7"/>
      <c r="G65" s="7"/>
      <c r="H65" s="7"/>
      <c r="I65" s="7"/>
      <c r="J65" s="7"/>
      <c r="K65" s="8"/>
      <c r="L65" s="8"/>
      <c r="M65" s="8"/>
      <c r="N65" s="9"/>
      <c r="O65" s="7"/>
      <c r="P65" s="8"/>
      <c r="Q65" s="8"/>
      <c r="R65" s="8"/>
      <c r="S65" s="8"/>
      <c r="T65" s="104" t="s">
        <v>99</v>
      </c>
      <c r="U65" s="104" t="s">
        <v>99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06"/>
      <c r="AS65" s="106"/>
      <c r="AT65" s="104" t="s">
        <v>99</v>
      </c>
      <c r="AU65" s="104" t="s">
        <v>99</v>
      </c>
      <c r="AV65" s="104" t="s">
        <v>99</v>
      </c>
      <c r="AW65" s="104" t="s">
        <v>99</v>
      </c>
      <c r="AX65" s="104" t="s">
        <v>99</v>
      </c>
      <c r="AY65" s="104" t="s">
        <v>99</v>
      </c>
      <c r="AZ65" s="104" t="s">
        <v>99</v>
      </c>
      <c r="BA65" s="104" t="s">
        <v>99</v>
      </c>
      <c r="BB65" s="104" t="s">
        <v>99</v>
      </c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109"/>
      <c r="BT65" s="104" t="s">
        <v>99</v>
      </c>
      <c r="BU65" s="104" t="s">
        <v>99</v>
      </c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62"/>
      <c r="CK65" s="62"/>
      <c r="CL65" s="62"/>
      <c r="CM65" s="62"/>
      <c r="CN65" s="62"/>
      <c r="CO65" s="62"/>
      <c r="CP65" s="62"/>
      <c r="CQ65" s="115"/>
      <c r="CR65" s="115"/>
      <c r="CS65" s="109"/>
      <c r="CT65" s="104" t="s">
        <v>99</v>
      </c>
      <c r="CU65" s="104" t="s">
        <v>99</v>
      </c>
      <c r="CV65" s="104" t="s">
        <v>99</v>
      </c>
      <c r="CW65" s="104" t="s">
        <v>99</v>
      </c>
      <c r="CX65" s="104" t="s">
        <v>99</v>
      </c>
      <c r="CY65" s="104" t="s">
        <v>99</v>
      </c>
      <c r="CZ65" s="104" t="s">
        <v>99</v>
      </c>
      <c r="DA65" s="104" t="s">
        <v>99</v>
      </c>
      <c r="DB65" s="104" t="s">
        <v>99</v>
      </c>
      <c r="DC65" s="7">
        <v>4</v>
      </c>
      <c r="DD65" s="7">
        <v>6</v>
      </c>
      <c r="DE65" s="7">
        <v>4</v>
      </c>
      <c r="DF65" s="7">
        <v>6</v>
      </c>
      <c r="DG65" s="7">
        <v>4</v>
      </c>
      <c r="DH65" s="7">
        <v>6</v>
      </c>
      <c r="DI65" s="7">
        <v>4</v>
      </c>
      <c r="DJ65" s="7">
        <v>6</v>
      </c>
      <c r="DK65" s="7">
        <v>4</v>
      </c>
      <c r="DL65" s="7">
        <v>6</v>
      </c>
      <c r="DM65" s="7">
        <v>4</v>
      </c>
      <c r="DN65" s="7">
        <v>6</v>
      </c>
      <c r="DO65" s="7">
        <v>4</v>
      </c>
      <c r="DP65" s="7">
        <v>6</v>
      </c>
      <c r="DQ65" s="115"/>
      <c r="DR65" s="115"/>
      <c r="DS65" s="109">
        <v>18</v>
      </c>
      <c r="DT65" s="104" t="s">
        <v>99</v>
      </c>
      <c r="DU65" s="104" t="s">
        <v>99</v>
      </c>
      <c r="DV65" s="7">
        <v>4</v>
      </c>
      <c r="DW65" s="7">
        <v>4</v>
      </c>
      <c r="DX65" s="7">
        <v>4</v>
      </c>
      <c r="DY65" s="7">
        <v>4</v>
      </c>
      <c r="DZ65" s="7">
        <v>4</v>
      </c>
      <c r="EA65" s="7">
        <v>4</v>
      </c>
      <c r="EB65" s="7">
        <v>4</v>
      </c>
      <c r="EC65" s="7">
        <v>4</v>
      </c>
      <c r="ED65" s="7">
        <v>4</v>
      </c>
      <c r="EE65" s="7">
        <v>4</v>
      </c>
      <c r="EF65" s="7">
        <v>4</v>
      </c>
      <c r="EG65" s="7">
        <v>4</v>
      </c>
      <c r="EH65" s="7">
        <v>4</v>
      </c>
      <c r="EI65" s="7">
        <v>4</v>
      </c>
      <c r="EJ65" s="7">
        <v>4</v>
      </c>
      <c r="EK65" s="7">
        <v>4</v>
      </c>
      <c r="EL65" s="115"/>
      <c r="EM65" s="115"/>
      <c r="EN65" s="133"/>
      <c r="EO65" s="133"/>
      <c r="EP65" s="133"/>
      <c r="EQ65" s="133"/>
      <c r="ER65" s="133"/>
      <c r="ES65" s="133"/>
      <c r="ET65" s="104" t="s">
        <v>99</v>
      </c>
      <c r="EU65" s="104" t="s">
        <v>99</v>
      </c>
      <c r="EV65" s="104" t="s">
        <v>99</v>
      </c>
      <c r="EW65" s="104" t="s">
        <v>99</v>
      </c>
      <c r="EX65" s="104" t="s">
        <v>99</v>
      </c>
      <c r="EY65" s="104" t="s">
        <v>99</v>
      </c>
      <c r="EZ65" s="104" t="s">
        <v>99</v>
      </c>
      <c r="FA65" s="104" t="s">
        <v>99</v>
      </c>
      <c r="FB65" s="108"/>
      <c r="FC65" s="7">
        <v>6</v>
      </c>
      <c r="FD65" s="7">
        <v>6</v>
      </c>
      <c r="FE65" s="7">
        <v>6</v>
      </c>
      <c r="FF65" s="7">
        <v>6</v>
      </c>
      <c r="FG65" s="7">
        <v>6</v>
      </c>
      <c r="FH65" s="7">
        <v>6</v>
      </c>
      <c r="FI65" s="7">
        <v>6</v>
      </c>
      <c r="FJ65" s="7">
        <v>6</v>
      </c>
      <c r="FK65" s="62">
        <v>6</v>
      </c>
      <c r="FL65" s="115"/>
      <c r="FM65" s="148"/>
      <c r="FN65" s="133"/>
      <c r="FO65" s="133"/>
      <c r="FP65" s="141"/>
      <c r="FQ65" s="141"/>
      <c r="FR65" s="141"/>
      <c r="FS65" s="141"/>
      <c r="FT65" s="104" t="s">
        <v>99</v>
      </c>
      <c r="FU65" s="104" t="s">
        <v>99</v>
      </c>
      <c r="FV65" s="109"/>
      <c r="FW65" s="153"/>
      <c r="FX65" s="153"/>
      <c r="FY65" s="153"/>
      <c r="FZ65" s="153"/>
      <c r="GA65" s="153"/>
      <c r="GB65" s="153"/>
      <c r="GC65" s="10">
        <f t="shared" si="147"/>
        <v>206</v>
      </c>
    </row>
    <row r="66" spans="1:185" ht="33.75" customHeight="1" thickBot="1">
      <c r="A66" s="85" t="s">
        <v>156</v>
      </c>
      <c r="B66" s="75" t="s">
        <v>133</v>
      </c>
      <c r="C66" s="7"/>
      <c r="D66" s="7"/>
      <c r="E66" s="7"/>
      <c r="F66" s="7"/>
      <c r="G66" s="7"/>
      <c r="H66" s="7"/>
      <c r="I66" s="7"/>
      <c r="J66" s="7"/>
      <c r="K66" s="8"/>
      <c r="L66" s="8"/>
      <c r="M66" s="8"/>
      <c r="N66" s="9"/>
      <c r="O66" s="7"/>
      <c r="P66" s="8"/>
      <c r="Q66" s="8"/>
      <c r="R66" s="8"/>
      <c r="S66" s="8"/>
      <c r="T66" s="104" t="s">
        <v>99</v>
      </c>
      <c r="U66" s="104" t="s">
        <v>99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106"/>
      <c r="AS66" s="106"/>
      <c r="AT66" s="104" t="s">
        <v>99</v>
      </c>
      <c r="AU66" s="104" t="s">
        <v>99</v>
      </c>
      <c r="AV66" s="104" t="s">
        <v>99</v>
      </c>
      <c r="AW66" s="104" t="s">
        <v>99</v>
      </c>
      <c r="AX66" s="104" t="s">
        <v>99</v>
      </c>
      <c r="AY66" s="104" t="s">
        <v>99</v>
      </c>
      <c r="AZ66" s="104" t="s">
        <v>99</v>
      </c>
      <c r="BA66" s="104" t="s">
        <v>99</v>
      </c>
      <c r="BB66" s="104" t="s">
        <v>99</v>
      </c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109"/>
      <c r="BT66" s="104" t="s">
        <v>99</v>
      </c>
      <c r="BU66" s="104" t="s">
        <v>99</v>
      </c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62"/>
      <c r="CK66" s="62"/>
      <c r="CL66" s="62"/>
      <c r="CM66" s="62"/>
      <c r="CN66" s="62"/>
      <c r="CO66" s="62"/>
      <c r="CP66" s="62"/>
      <c r="CQ66" s="115"/>
      <c r="CR66" s="115"/>
      <c r="CS66" s="109"/>
      <c r="CT66" s="104" t="s">
        <v>99</v>
      </c>
      <c r="CU66" s="104" t="s">
        <v>99</v>
      </c>
      <c r="CV66" s="104" t="s">
        <v>99</v>
      </c>
      <c r="CW66" s="104" t="s">
        <v>99</v>
      </c>
      <c r="CX66" s="104" t="s">
        <v>99</v>
      </c>
      <c r="CY66" s="104" t="s">
        <v>99</v>
      </c>
      <c r="CZ66" s="104" t="s">
        <v>99</v>
      </c>
      <c r="DA66" s="104" t="s">
        <v>99</v>
      </c>
      <c r="DB66" s="104" t="s">
        <v>99</v>
      </c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115"/>
      <c r="DR66" s="115"/>
      <c r="DS66" s="109"/>
      <c r="DT66" s="104" t="s">
        <v>99</v>
      </c>
      <c r="DU66" s="104" t="s">
        <v>99</v>
      </c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62"/>
      <c r="EI66" s="62"/>
      <c r="EJ66" s="62"/>
      <c r="EK66" s="62"/>
      <c r="EL66" s="115"/>
      <c r="EM66" s="115"/>
      <c r="EN66" s="133"/>
      <c r="EO66" s="133"/>
      <c r="EP66" s="133"/>
      <c r="EQ66" s="133"/>
      <c r="ER66" s="133"/>
      <c r="ES66" s="133"/>
      <c r="ET66" s="104" t="s">
        <v>99</v>
      </c>
      <c r="EU66" s="104" t="s">
        <v>99</v>
      </c>
      <c r="EV66" s="104" t="s">
        <v>99</v>
      </c>
      <c r="EW66" s="104" t="s">
        <v>99</v>
      </c>
      <c r="EX66" s="104" t="s">
        <v>99</v>
      </c>
      <c r="EY66" s="104" t="s">
        <v>99</v>
      </c>
      <c r="EZ66" s="104" t="s">
        <v>99</v>
      </c>
      <c r="FA66" s="104" t="s">
        <v>99</v>
      </c>
      <c r="FB66" s="108"/>
      <c r="FC66" s="7"/>
      <c r="FD66" s="7"/>
      <c r="FE66" s="7"/>
      <c r="FF66" s="7"/>
      <c r="FG66" s="7"/>
      <c r="FH66" s="7"/>
      <c r="FI66" s="7"/>
      <c r="FJ66" s="7"/>
      <c r="FK66" s="62"/>
      <c r="FL66" s="115"/>
      <c r="FM66" s="148"/>
      <c r="FN66" s="133"/>
      <c r="FO66" s="133">
        <v>36</v>
      </c>
      <c r="FP66" s="141"/>
      <c r="FQ66" s="141"/>
      <c r="FR66" s="141"/>
      <c r="FS66" s="141"/>
      <c r="FT66" s="104" t="s">
        <v>99</v>
      </c>
      <c r="FU66" s="104" t="s">
        <v>99</v>
      </c>
      <c r="FV66" s="109"/>
      <c r="FW66" s="153"/>
      <c r="FX66" s="153"/>
      <c r="FY66" s="153"/>
      <c r="FZ66" s="153"/>
      <c r="GA66" s="153"/>
      <c r="GB66" s="153"/>
      <c r="GC66" s="10">
        <f t="shared" si="147"/>
        <v>36</v>
      </c>
    </row>
    <row r="67" spans="1:185" ht="16.5" customHeight="1" thickBot="1">
      <c r="A67" s="64" t="s">
        <v>75</v>
      </c>
      <c r="B67" s="65" t="s">
        <v>76</v>
      </c>
      <c r="C67" s="7"/>
      <c r="D67" s="7"/>
      <c r="E67" s="7"/>
      <c r="F67" s="7"/>
      <c r="G67" s="7"/>
      <c r="H67" s="7"/>
      <c r="I67" s="7"/>
      <c r="J67" s="7"/>
      <c r="K67" s="8"/>
      <c r="L67" s="8"/>
      <c r="M67" s="8"/>
      <c r="N67" s="9"/>
      <c r="O67" s="7"/>
      <c r="P67" s="8"/>
      <c r="Q67" s="8"/>
      <c r="R67" s="8"/>
      <c r="S67" s="8"/>
      <c r="T67" s="104" t="s">
        <v>99</v>
      </c>
      <c r="U67" s="104" t="s">
        <v>99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106"/>
      <c r="AS67" s="106"/>
      <c r="AT67" s="104" t="s">
        <v>99</v>
      </c>
      <c r="AU67" s="104" t="s">
        <v>99</v>
      </c>
      <c r="AV67" s="104" t="s">
        <v>99</v>
      </c>
      <c r="AW67" s="104" t="s">
        <v>99</v>
      </c>
      <c r="AX67" s="104" t="s">
        <v>99</v>
      </c>
      <c r="AY67" s="104" t="s">
        <v>99</v>
      </c>
      <c r="AZ67" s="104" t="s">
        <v>99</v>
      </c>
      <c r="BA67" s="104" t="s">
        <v>99</v>
      </c>
      <c r="BB67" s="104" t="s">
        <v>99</v>
      </c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109"/>
      <c r="BT67" s="104" t="s">
        <v>99</v>
      </c>
      <c r="BU67" s="104" t="s">
        <v>99</v>
      </c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62"/>
      <c r="CK67" s="62"/>
      <c r="CL67" s="62"/>
      <c r="CM67" s="62"/>
      <c r="CN67" s="62"/>
      <c r="CO67" s="62"/>
      <c r="CP67" s="62"/>
      <c r="CQ67" s="115"/>
      <c r="CR67" s="115"/>
      <c r="CS67" s="109"/>
      <c r="CT67" s="104" t="s">
        <v>99</v>
      </c>
      <c r="CU67" s="104" t="s">
        <v>99</v>
      </c>
      <c r="CV67" s="104" t="s">
        <v>99</v>
      </c>
      <c r="CW67" s="104" t="s">
        <v>99</v>
      </c>
      <c r="CX67" s="104" t="s">
        <v>99</v>
      </c>
      <c r="CY67" s="104" t="s">
        <v>99</v>
      </c>
      <c r="CZ67" s="104" t="s">
        <v>99</v>
      </c>
      <c r="DA67" s="104" t="s">
        <v>99</v>
      </c>
      <c r="DB67" s="104" t="s">
        <v>99</v>
      </c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115"/>
      <c r="DR67" s="115"/>
      <c r="DS67" s="109"/>
      <c r="DT67" s="104" t="s">
        <v>99</v>
      </c>
      <c r="DU67" s="104" t="s">
        <v>99</v>
      </c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62"/>
      <c r="EI67" s="62"/>
      <c r="EJ67" s="62"/>
      <c r="EK67" s="62"/>
      <c r="EL67" s="115"/>
      <c r="EM67" s="115"/>
      <c r="EN67" s="133"/>
      <c r="EO67" s="133"/>
      <c r="EP67" s="133"/>
      <c r="EQ67" s="133"/>
      <c r="ER67" s="133"/>
      <c r="ES67" s="133"/>
      <c r="ET67" s="104" t="s">
        <v>99</v>
      </c>
      <c r="EU67" s="104" t="s">
        <v>99</v>
      </c>
      <c r="EV67" s="104" t="s">
        <v>99</v>
      </c>
      <c r="EW67" s="104" t="s">
        <v>99</v>
      </c>
      <c r="EX67" s="104" t="s">
        <v>99</v>
      </c>
      <c r="EY67" s="104" t="s">
        <v>99</v>
      </c>
      <c r="EZ67" s="104" t="s">
        <v>99</v>
      </c>
      <c r="FA67" s="104" t="s">
        <v>99</v>
      </c>
      <c r="FB67" s="108"/>
      <c r="FC67" s="7"/>
      <c r="FD67" s="7"/>
      <c r="FE67" s="7"/>
      <c r="FF67" s="7"/>
      <c r="FG67" s="7"/>
      <c r="FH67" s="7"/>
      <c r="FI67" s="7"/>
      <c r="FJ67" s="7"/>
      <c r="FK67" s="62"/>
      <c r="FL67" s="115"/>
      <c r="FM67" s="148"/>
      <c r="FN67" s="133"/>
      <c r="FO67" s="133"/>
      <c r="FP67" s="141"/>
      <c r="FQ67" s="141"/>
      <c r="FR67" s="141"/>
      <c r="FS67" s="141"/>
      <c r="FT67" s="104" t="s">
        <v>99</v>
      </c>
      <c r="FU67" s="104" t="s">
        <v>99</v>
      </c>
      <c r="FV67" s="109"/>
      <c r="FW67" s="153"/>
      <c r="FX67" s="153"/>
      <c r="FY67" s="153"/>
      <c r="FZ67" s="153"/>
      <c r="GA67" s="153"/>
      <c r="GB67" s="153"/>
      <c r="GC67" s="10">
        <f t="shared" si="147"/>
        <v>0</v>
      </c>
    </row>
    <row r="68" spans="1:185" ht="36.75" thickBot="1">
      <c r="A68" s="35" t="s">
        <v>40</v>
      </c>
      <c r="B68" s="36" t="s">
        <v>45</v>
      </c>
      <c r="C68" s="11">
        <f t="shared" ref="C68:S68" si="407">SUM(C69:C76)+C80</f>
        <v>0</v>
      </c>
      <c r="D68" s="11">
        <f t="shared" si="407"/>
        <v>0</v>
      </c>
      <c r="E68" s="11">
        <f t="shared" si="407"/>
        <v>0</v>
      </c>
      <c r="F68" s="11">
        <f t="shared" si="407"/>
        <v>0</v>
      </c>
      <c r="G68" s="11">
        <f t="shared" si="407"/>
        <v>0</v>
      </c>
      <c r="H68" s="11">
        <f t="shared" si="407"/>
        <v>0</v>
      </c>
      <c r="I68" s="11">
        <f t="shared" si="407"/>
        <v>0</v>
      </c>
      <c r="J68" s="11">
        <f t="shared" si="407"/>
        <v>0</v>
      </c>
      <c r="K68" s="11">
        <f t="shared" si="407"/>
        <v>0</v>
      </c>
      <c r="L68" s="11">
        <f t="shared" si="407"/>
        <v>0</v>
      </c>
      <c r="M68" s="11">
        <f t="shared" si="407"/>
        <v>0</v>
      </c>
      <c r="N68" s="11">
        <f t="shared" si="407"/>
        <v>0</v>
      </c>
      <c r="O68" s="11">
        <f t="shared" si="407"/>
        <v>0</v>
      </c>
      <c r="P68" s="11">
        <f t="shared" si="407"/>
        <v>0</v>
      </c>
      <c r="Q68" s="11">
        <f t="shared" si="407"/>
        <v>0</v>
      </c>
      <c r="R68" s="11">
        <f t="shared" si="407"/>
        <v>0</v>
      </c>
      <c r="S68" s="11">
        <f t="shared" si="407"/>
        <v>0</v>
      </c>
      <c r="T68" s="104" t="s">
        <v>99</v>
      </c>
      <c r="U68" s="104" t="s">
        <v>99</v>
      </c>
      <c r="V68" s="11">
        <f t="shared" ref="V68:AS68" si="408">SUM(V69:V76)+V80</f>
        <v>4</v>
      </c>
      <c r="W68" s="11">
        <f t="shared" si="408"/>
        <v>6</v>
      </c>
      <c r="X68" s="11">
        <f t="shared" si="408"/>
        <v>4</v>
      </c>
      <c r="Y68" s="11">
        <f t="shared" si="408"/>
        <v>6</v>
      </c>
      <c r="Z68" s="11">
        <f t="shared" si="408"/>
        <v>4</v>
      </c>
      <c r="AA68" s="11">
        <f t="shared" si="408"/>
        <v>6</v>
      </c>
      <c r="AB68" s="11">
        <f t="shared" si="408"/>
        <v>4</v>
      </c>
      <c r="AC68" s="11">
        <f t="shared" si="408"/>
        <v>6</v>
      </c>
      <c r="AD68" s="11">
        <f t="shared" si="408"/>
        <v>4</v>
      </c>
      <c r="AE68" s="11">
        <f t="shared" si="408"/>
        <v>6</v>
      </c>
      <c r="AF68" s="11">
        <f t="shared" si="408"/>
        <v>4</v>
      </c>
      <c r="AG68" s="11">
        <f t="shared" si="408"/>
        <v>6</v>
      </c>
      <c r="AH68" s="11">
        <f t="shared" si="408"/>
        <v>4</v>
      </c>
      <c r="AI68" s="11">
        <f t="shared" si="408"/>
        <v>6</v>
      </c>
      <c r="AJ68" s="11">
        <f t="shared" si="408"/>
        <v>4</v>
      </c>
      <c r="AK68" s="11">
        <f t="shared" si="408"/>
        <v>6</v>
      </c>
      <c r="AL68" s="11">
        <f t="shared" si="408"/>
        <v>4</v>
      </c>
      <c r="AM68" s="11">
        <f t="shared" si="408"/>
        <v>6</v>
      </c>
      <c r="AN68" s="11">
        <f t="shared" si="408"/>
        <v>4</v>
      </c>
      <c r="AO68" s="11">
        <f t="shared" si="408"/>
        <v>6</v>
      </c>
      <c r="AP68" s="11">
        <f t="shared" si="408"/>
        <v>4</v>
      </c>
      <c r="AQ68" s="11">
        <f t="shared" si="408"/>
        <v>6</v>
      </c>
      <c r="AR68" s="110">
        <f t="shared" si="408"/>
        <v>0</v>
      </c>
      <c r="AS68" s="110">
        <f t="shared" si="408"/>
        <v>0</v>
      </c>
      <c r="AT68" s="104" t="s">
        <v>99</v>
      </c>
      <c r="AU68" s="104" t="s">
        <v>99</v>
      </c>
      <c r="AV68" s="104" t="s">
        <v>99</v>
      </c>
      <c r="AW68" s="104" t="s">
        <v>99</v>
      </c>
      <c r="AX68" s="104" t="s">
        <v>99</v>
      </c>
      <c r="AY68" s="104" t="s">
        <v>99</v>
      </c>
      <c r="AZ68" s="104" t="s">
        <v>99</v>
      </c>
      <c r="BA68" s="104" t="s">
        <v>99</v>
      </c>
      <c r="BB68" s="104" t="s">
        <v>99</v>
      </c>
      <c r="BC68" s="11">
        <f t="shared" ref="BC68:BS68" si="409">SUM(BC69:BC76)+BC80</f>
        <v>8</v>
      </c>
      <c r="BD68" s="11">
        <f t="shared" si="409"/>
        <v>6</v>
      </c>
      <c r="BE68" s="11">
        <f t="shared" si="409"/>
        <v>8</v>
      </c>
      <c r="BF68" s="11">
        <f t="shared" si="409"/>
        <v>6</v>
      </c>
      <c r="BG68" s="11">
        <f t="shared" si="409"/>
        <v>8</v>
      </c>
      <c r="BH68" s="11">
        <f t="shared" si="409"/>
        <v>6</v>
      </c>
      <c r="BI68" s="11">
        <f t="shared" si="409"/>
        <v>8</v>
      </c>
      <c r="BJ68" s="11">
        <f t="shared" si="409"/>
        <v>6</v>
      </c>
      <c r="BK68" s="11">
        <f t="shared" si="409"/>
        <v>8</v>
      </c>
      <c r="BL68" s="11">
        <f t="shared" si="409"/>
        <v>6</v>
      </c>
      <c r="BM68" s="11">
        <f t="shared" si="409"/>
        <v>8</v>
      </c>
      <c r="BN68" s="11">
        <f t="shared" si="409"/>
        <v>6</v>
      </c>
      <c r="BO68" s="11">
        <f t="shared" si="409"/>
        <v>8</v>
      </c>
      <c r="BP68" s="11">
        <f t="shared" si="409"/>
        <v>6</v>
      </c>
      <c r="BQ68" s="11">
        <f t="shared" si="409"/>
        <v>8</v>
      </c>
      <c r="BR68" s="11">
        <f t="shared" si="409"/>
        <v>6</v>
      </c>
      <c r="BS68" s="110">
        <f t="shared" si="409"/>
        <v>14</v>
      </c>
      <c r="BT68" s="104" t="s">
        <v>99</v>
      </c>
      <c r="BU68" s="104" t="s">
        <v>99</v>
      </c>
      <c r="BV68" s="11">
        <f t="shared" ref="BV68:CS68" si="410">SUM(BV69:BV76)+BV80</f>
        <v>10</v>
      </c>
      <c r="BW68" s="11">
        <f t="shared" si="410"/>
        <v>10</v>
      </c>
      <c r="BX68" s="11">
        <f t="shared" si="410"/>
        <v>10</v>
      </c>
      <c r="BY68" s="11">
        <f t="shared" si="410"/>
        <v>10</v>
      </c>
      <c r="BZ68" s="11">
        <f t="shared" si="410"/>
        <v>10</v>
      </c>
      <c r="CA68" s="11">
        <f t="shared" si="410"/>
        <v>10</v>
      </c>
      <c r="CB68" s="11">
        <f t="shared" si="410"/>
        <v>10</v>
      </c>
      <c r="CC68" s="11">
        <f t="shared" si="410"/>
        <v>10</v>
      </c>
      <c r="CD68" s="11">
        <f t="shared" si="410"/>
        <v>10</v>
      </c>
      <c r="CE68" s="11">
        <f t="shared" si="410"/>
        <v>10</v>
      </c>
      <c r="CF68" s="11">
        <f t="shared" si="410"/>
        <v>10</v>
      </c>
      <c r="CG68" s="11">
        <f t="shared" si="410"/>
        <v>10</v>
      </c>
      <c r="CH68" s="11">
        <f t="shared" si="410"/>
        <v>10</v>
      </c>
      <c r="CI68" s="11">
        <f t="shared" si="410"/>
        <v>10</v>
      </c>
      <c r="CJ68" s="11">
        <f t="shared" si="410"/>
        <v>10</v>
      </c>
      <c r="CK68" s="11">
        <f t="shared" si="410"/>
        <v>10</v>
      </c>
      <c r="CL68" s="11">
        <f t="shared" si="410"/>
        <v>10</v>
      </c>
      <c r="CM68" s="11">
        <f t="shared" si="410"/>
        <v>10</v>
      </c>
      <c r="CN68" s="11">
        <f t="shared" si="410"/>
        <v>10</v>
      </c>
      <c r="CO68" s="11">
        <f t="shared" si="410"/>
        <v>10</v>
      </c>
      <c r="CP68" s="11">
        <f t="shared" si="410"/>
        <v>10</v>
      </c>
      <c r="CQ68" s="116">
        <f t="shared" si="410"/>
        <v>0</v>
      </c>
      <c r="CR68" s="116">
        <f t="shared" si="410"/>
        <v>0</v>
      </c>
      <c r="CS68" s="110">
        <f t="shared" si="410"/>
        <v>14</v>
      </c>
      <c r="CT68" s="104" t="s">
        <v>99</v>
      </c>
      <c r="CU68" s="104" t="s">
        <v>99</v>
      </c>
      <c r="CV68" s="104" t="s">
        <v>99</v>
      </c>
      <c r="CW68" s="104" t="s">
        <v>99</v>
      </c>
      <c r="CX68" s="104" t="s">
        <v>99</v>
      </c>
      <c r="CY68" s="104" t="s">
        <v>99</v>
      </c>
      <c r="CZ68" s="104" t="s">
        <v>99</v>
      </c>
      <c r="DA68" s="104" t="s">
        <v>99</v>
      </c>
      <c r="DB68" s="104" t="s">
        <v>99</v>
      </c>
      <c r="DC68" s="11">
        <f t="shared" ref="DC68:DS68" si="411">SUM(DC69:DC76)+DC80</f>
        <v>4</v>
      </c>
      <c r="DD68" s="11">
        <f t="shared" si="411"/>
        <v>4</v>
      </c>
      <c r="DE68" s="11">
        <f t="shared" si="411"/>
        <v>4</v>
      </c>
      <c r="DF68" s="11">
        <f t="shared" si="411"/>
        <v>4</v>
      </c>
      <c r="DG68" s="11">
        <f t="shared" si="411"/>
        <v>4</v>
      </c>
      <c r="DH68" s="11">
        <f t="shared" si="411"/>
        <v>4</v>
      </c>
      <c r="DI68" s="11">
        <f t="shared" si="411"/>
        <v>4</v>
      </c>
      <c r="DJ68" s="11">
        <f t="shared" si="411"/>
        <v>4</v>
      </c>
      <c r="DK68" s="11">
        <f t="shared" si="411"/>
        <v>4</v>
      </c>
      <c r="DL68" s="11">
        <f t="shared" si="411"/>
        <v>4</v>
      </c>
      <c r="DM68" s="11">
        <f t="shared" si="411"/>
        <v>4</v>
      </c>
      <c r="DN68" s="11">
        <f t="shared" si="411"/>
        <v>4</v>
      </c>
      <c r="DO68" s="11">
        <f t="shared" si="411"/>
        <v>4</v>
      </c>
      <c r="DP68" s="11">
        <f t="shared" si="411"/>
        <v>4</v>
      </c>
      <c r="DQ68" s="116">
        <f t="shared" si="411"/>
        <v>0</v>
      </c>
      <c r="DR68" s="116">
        <f t="shared" si="411"/>
        <v>0</v>
      </c>
      <c r="DS68" s="110">
        <f t="shared" si="411"/>
        <v>0</v>
      </c>
      <c r="DT68" s="104" t="s">
        <v>99</v>
      </c>
      <c r="DU68" s="104" t="s">
        <v>99</v>
      </c>
      <c r="DV68" s="11">
        <f t="shared" ref="DV68:ES68" si="412">SUM(DV69:DV76)+DV80</f>
        <v>4</v>
      </c>
      <c r="DW68" s="11">
        <f t="shared" si="412"/>
        <v>4</v>
      </c>
      <c r="DX68" s="11">
        <f t="shared" si="412"/>
        <v>4</v>
      </c>
      <c r="DY68" s="11">
        <f t="shared" si="412"/>
        <v>4</v>
      </c>
      <c r="DZ68" s="11">
        <f t="shared" si="412"/>
        <v>4</v>
      </c>
      <c r="EA68" s="11">
        <f t="shared" si="412"/>
        <v>4</v>
      </c>
      <c r="EB68" s="11">
        <f t="shared" si="412"/>
        <v>4</v>
      </c>
      <c r="EC68" s="11">
        <f t="shared" si="412"/>
        <v>4</v>
      </c>
      <c r="ED68" s="11">
        <f t="shared" si="412"/>
        <v>4</v>
      </c>
      <c r="EE68" s="11">
        <f t="shared" si="412"/>
        <v>4</v>
      </c>
      <c r="EF68" s="11">
        <f t="shared" si="412"/>
        <v>4</v>
      </c>
      <c r="EG68" s="11">
        <f t="shared" si="412"/>
        <v>4</v>
      </c>
      <c r="EH68" s="11">
        <f t="shared" si="412"/>
        <v>4</v>
      </c>
      <c r="EI68" s="11">
        <f t="shared" si="412"/>
        <v>4</v>
      </c>
      <c r="EJ68" s="11">
        <f t="shared" si="412"/>
        <v>4</v>
      </c>
      <c r="EK68" s="11">
        <f t="shared" si="412"/>
        <v>4</v>
      </c>
      <c r="EL68" s="116">
        <f t="shared" si="412"/>
        <v>36</v>
      </c>
      <c r="EM68" s="116">
        <f t="shared" si="412"/>
        <v>36</v>
      </c>
      <c r="EN68" s="134">
        <f t="shared" si="412"/>
        <v>0</v>
      </c>
      <c r="EO68" s="134">
        <f t="shared" si="412"/>
        <v>0</v>
      </c>
      <c r="EP68" s="134">
        <f t="shared" si="412"/>
        <v>0</v>
      </c>
      <c r="EQ68" s="134">
        <f t="shared" si="412"/>
        <v>36</v>
      </c>
      <c r="ER68" s="134">
        <f t="shared" si="412"/>
        <v>36</v>
      </c>
      <c r="ES68" s="134">
        <f t="shared" si="412"/>
        <v>36</v>
      </c>
      <c r="ET68" s="104" t="s">
        <v>99</v>
      </c>
      <c r="EU68" s="104" t="s">
        <v>99</v>
      </c>
      <c r="EV68" s="104" t="s">
        <v>99</v>
      </c>
      <c r="EW68" s="104" t="s">
        <v>99</v>
      </c>
      <c r="EX68" s="104" t="s">
        <v>99</v>
      </c>
      <c r="EY68" s="104" t="s">
        <v>99</v>
      </c>
      <c r="EZ68" s="104" t="s">
        <v>99</v>
      </c>
      <c r="FA68" s="104" t="s">
        <v>99</v>
      </c>
      <c r="FB68" s="110">
        <f>SUM(FB69:FB76)+FB80</f>
        <v>8</v>
      </c>
      <c r="FC68" s="11">
        <f>SUM(FC69:FC77)+FC80</f>
        <v>12</v>
      </c>
      <c r="FD68" s="11">
        <f t="shared" ref="FD68:FK68" si="413">SUM(FD69:FD77)+FD80</f>
        <v>12</v>
      </c>
      <c r="FE68" s="11">
        <f t="shared" si="413"/>
        <v>12</v>
      </c>
      <c r="FF68" s="11">
        <f t="shared" si="413"/>
        <v>12</v>
      </c>
      <c r="FG68" s="11">
        <f t="shared" si="413"/>
        <v>12</v>
      </c>
      <c r="FH68" s="11">
        <f t="shared" si="413"/>
        <v>12</v>
      </c>
      <c r="FI68" s="11">
        <f t="shared" si="413"/>
        <v>12</v>
      </c>
      <c r="FJ68" s="11">
        <f t="shared" si="413"/>
        <v>12</v>
      </c>
      <c r="FK68" s="11">
        <f t="shared" si="413"/>
        <v>12</v>
      </c>
      <c r="FL68" s="116">
        <f t="shared" ref="FL68:FS68" si="414">SUM(FL69:FL76)+FL80</f>
        <v>0</v>
      </c>
      <c r="FM68" s="116">
        <f t="shared" si="414"/>
        <v>0</v>
      </c>
      <c r="FN68" s="134">
        <f t="shared" si="414"/>
        <v>0</v>
      </c>
      <c r="FO68" s="134">
        <f t="shared" si="414"/>
        <v>0</v>
      </c>
      <c r="FP68" s="142">
        <f t="shared" si="414"/>
        <v>0</v>
      </c>
      <c r="FQ68" s="142">
        <f t="shared" si="414"/>
        <v>0</v>
      </c>
      <c r="FR68" s="142">
        <f t="shared" si="414"/>
        <v>0</v>
      </c>
      <c r="FS68" s="142">
        <f t="shared" si="414"/>
        <v>0</v>
      </c>
      <c r="FT68" s="104" t="s">
        <v>99</v>
      </c>
      <c r="FU68" s="104" t="s">
        <v>99</v>
      </c>
      <c r="FV68" s="110">
        <f>SUM(FV69:FV76)+FV80</f>
        <v>0</v>
      </c>
      <c r="FW68" s="153"/>
      <c r="FX68" s="153"/>
      <c r="FY68" s="153"/>
      <c r="FZ68" s="153"/>
      <c r="GA68" s="153"/>
      <c r="GB68" s="153"/>
      <c r="GC68" s="207">
        <f>SUM(GC69:GC76)+GC80+GC77</f>
        <v>960</v>
      </c>
    </row>
    <row r="69" spans="1:185" ht="26.25" thickBot="1">
      <c r="A69" s="63" t="s">
        <v>203</v>
      </c>
      <c r="B69" s="90" t="s">
        <v>164</v>
      </c>
      <c r="C69" s="7">
        <f t="shared" ref="C69:S69" si="415">SUM(C71:C76)</f>
        <v>0</v>
      </c>
      <c r="D69" s="7">
        <f t="shared" si="415"/>
        <v>0</v>
      </c>
      <c r="E69" s="7">
        <f t="shared" si="415"/>
        <v>0</v>
      </c>
      <c r="F69" s="7">
        <f t="shared" si="415"/>
        <v>0</v>
      </c>
      <c r="G69" s="7">
        <f t="shared" si="415"/>
        <v>0</v>
      </c>
      <c r="H69" s="7">
        <f t="shared" si="415"/>
        <v>0</v>
      </c>
      <c r="I69" s="7">
        <f t="shared" si="415"/>
        <v>0</v>
      </c>
      <c r="J69" s="7">
        <f t="shared" si="415"/>
        <v>0</v>
      </c>
      <c r="K69" s="7">
        <f t="shared" si="415"/>
        <v>0</v>
      </c>
      <c r="L69" s="7">
        <f t="shared" si="415"/>
        <v>0</v>
      </c>
      <c r="M69" s="7">
        <f t="shared" si="415"/>
        <v>0</v>
      </c>
      <c r="N69" s="7">
        <f t="shared" si="415"/>
        <v>0</v>
      </c>
      <c r="O69" s="7">
        <f t="shared" si="415"/>
        <v>0</v>
      </c>
      <c r="P69" s="7">
        <f t="shared" si="415"/>
        <v>0</v>
      </c>
      <c r="Q69" s="7">
        <f t="shared" si="415"/>
        <v>0</v>
      </c>
      <c r="R69" s="7">
        <f t="shared" si="415"/>
        <v>0</v>
      </c>
      <c r="S69" s="7">
        <f t="shared" si="415"/>
        <v>0</v>
      </c>
      <c r="T69" s="104" t="s">
        <v>99</v>
      </c>
      <c r="U69" s="104" t="s">
        <v>99</v>
      </c>
      <c r="V69" s="7">
        <v>2</v>
      </c>
      <c r="W69" s="7">
        <v>2</v>
      </c>
      <c r="X69" s="7">
        <v>2</v>
      </c>
      <c r="Y69" s="7">
        <v>2</v>
      </c>
      <c r="Z69" s="7">
        <v>2</v>
      </c>
      <c r="AA69" s="7">
        <v>2</v>
      </c>
      <c r="AB69" s="7">
        <v>2</v>
      </c>
      <c r="AC69" s="7">
        <v>2</v>
      </c>
      <c r="AD69" s="7">
        <v>2</v>
      </c>
      <c r="AE69" s="7">
        <v>2</v>
      </c>
      <c r="AF69" s="7">
        <v>2</v>
      </c>
      <c r="AG69" s="7">
        <v>2</v>
      </c>
      <c r="AH69" s="7">
        <v>2</v>
      </c>
      <c r="AI69" s="7">
        <v>2</v>
      </c>
      <c r="AJ69" s="7">
        <v>2</v>
      </c>
      <c r="AK69" s="7">
        <v>2</v>
      </c>
      <c r="AL69" s="7">
        <v>2</v>
      </c>
      <c r="AM69" s="7">
        <v>2</v>
      </c>
      <c r="AN69" s="7">
        <v>2</v>
      </c>
      <c r="AO69" s="7">
        <v>2</v>
      </c>
      <c r="AP69" s="7">
        <v>2</v>
      </c>
      <c r="AQ69" s="7">
        <v>2</v>
      </c>
      <c r="AR69" s="106"/>
      <c r="AS69" s="106"/>
      <c r="AT69" s="104" t="s">
        <v>99</v>
      </c>
      <c r="AU69" s="104" t="s">
        <v>99</v>
      </c>
      <c r="AV69" s="104" t="s">
        <v>99</v>
      </c>
      <c r="AW69" s="104" t="s">
        <v>99</v>
      </c>
      <c r="AX69" s="104" t="s">
        <v>99</v>
      </c>
      <c r="AY69" s="104" t="s">
        <v>99</v>
      </c>
      <c r="AZ69" s="104" t="s">
        <v>99</v>
      </c>
      <c r="BA69" s="104" t="s">
        <v>99</v>
      </c>
      <c r="BB69" s="104" t="s">
        <v>99</v>
      </c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109"/>
      <c r="BT69" s="104" t="s">
        <v>99</v>
      </c>
      <c r="BU69" s="104" t="s">
        <v>99</v>
      </c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62"/>
      <c r="CK69" s="62"/>
      <c r="CL69" s="62"/>
      <c r="CM69" s="62"/>
      <c r="CN69" s="62"/>
      <c r="CO69" s="62"/>
      <c r="CP69" s="62"/>
      <c r="CQ69" s="115"/>
      <c r="CR69" s="115"/>
      <c r="CS69" s="109"/>
      <c r="CT69" s="104" t="s">
        <v>99</v>
      </c>
      <c r="CU69" s="104" t="s">
        <v>99</v>
      </c>
      <c r="CV69" s="104" t="s">
        <v>99</v>
      </c>
      <c r="CW69" s="104" t="s">
        <v>99</v>
      </c>
      <c r="CX69" s="104" t="s">
        <v>99</v>
      </c>
      <c r="CY69" s="104" t="s">
        <v>99</v>
      </c>
      <c r="CZ69" s="104" t="s">
        <v>99</v>
      </c>
      <c r="DA69" s="104" t="s">
        <v>99</v>
      </c>
      <c r="DB69" s="104" t="s">
        <v>99</v>
      </c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115"/>
      <c r="DR69" s="115"/>
      <c r="DS69" s="109"/>
      <c r="DT69" s="104" t="s">
        <v>99</v>
      </c>
      <c r="DU69" s="104" t="s">
        <v>99</v>
      </c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62">
        <f>SUM(EH71:EH76)</f>
        <v>0</v>
      </c>
      <c r="EI69" s="62">
        <f>SUM(EI71:EI76)</f>
        <v>0</v>
      </c>
      <c r="EJ69" s="62"/>
      <c r="EK69" s="62"/>
      <c r="EL69" s="115"/>
      <c r="EM69" s="115"/>
      <c r="EN69" s="133"/>
      <c r="EO69" s="133"/>
      <c r="EP69" s="133"/>
      <c r="EQ69" s="133"/>
      <c r="ER69" s="133"/>
      <c r="ES69" s="133"/>
      <c r="ET69" s="104" t="s">
        <v>99</v>
      </c>
      <c r="EU69" s="104" t="s">
        <v>99</v>
      </c>
      <c r="EV69" s="104" t="s">
        <v>99</v>
      </c>
      <c r="EW69" s="104" t="s">
        <v>99</v>
      </c>
      <c r="EX69" s="104" t="s">
        <v>99</v>
      </c>
      <c r="EY69" s="104" t="s">
        <v>99</v>
      </c>
      <c r="EZ69" s="104" t="s">
        <v>99</v>
      </c>
      <c r="FA69" s="104" t="s">
        <v>99</v>
      </c>
      <c r="FB69" s="108"/>
      <c r="FC69" s="7"/>
      <c r="FD69" s="7"/>
      <c r="FE69" s="7"/>
      <c r="FF69" s="7"/>
      <c r="FG69" s="7"/>
      <c r="FH69" s="7"/>
      <c r="FI69" s="7"/>
      <c r="FJ69" s="7"/>
      <c r="FK69" s="62"/>
      <c r="FL69" s="115"/>
      <c r="FM69" s="148"/>
      <c r="FN69" s="133"/>
      <c r="FO69" s="133"/>
      <c r="FP69" s="141"/>
      <c r="FQ69" s="141"/>
      <c r="FR69" s="141"/>
      <c r="FS69" s="141"/>
      <c r="FT69" s="104" t="s">
        <v>99</v>
      </c>
      <c r="FU69" s="104" t="s">
        <v>99</v>
      </c>
      <c r="FV69" s="109"/>
      <c r="FW69" s="153"/>
      <c r="FX69" s="153"/>
      <c r="FY69" s="153"/>
      <c r="FZ69" s="153"/>
      <c r="GA69" s="153"/>
      <c r="GB69" s="153"/>
      <c r="GC69" s="10">
        <f t="shared" si="147"/>
        <v>44</v>
      </c>
    </row>
    <row r="70" spans="1:185" ht="26.25" thickBot="1">
      <c r="A70" s="63" t="s">
        <v>163</v>
      </c>
      <c r="B70" s="205" t="s">
        <v>166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04"/>
      <c r="U70" s="10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106"/>
      <c r="AS70" s="106"/>
      <c r="AT70" s="104"/>
      <c r="AU70" s="104"/>
      <c r="AV70" s="104"/>
      <c r="AW70" s="104"/>
      <c r="AX70" s="104"/>
      <c r="AY70" s="104"/>
      <c r="AZ70" s="104"/>
      <c r="BA70" s="104"/>
      <c r="BB70" s="104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09"/>
      <c r="BT70" s="104"/>
      <c r="BU70" s="104"/>
      <c r="BV70" s="7">
        <v>2</v>
      </c>
      <c r="BW70" s="7">
        <v>2</v>
      </c>
      <c r="BX70" s="7">
        <v>2</v>
      </c>
      <c r="BY70" s="7">
        <v>2</v>
      </c>
      <c r="BZ70" s="7">
        <v>2</v>
      </c>
      <c r="CA70" s="7">
        <v>2</v>
      </c>
      <c r="CB70" s="7">
        <v>2</v>
      </c>
      <c r="CC70" s="7">
        <v>2</v>
      </c>
      <c r="CD70" s="7">
        <v>2</v>
      </c>
      <c r="CE70" s="7">
        <v>2</v>
      </c>
      <c r="CF70" s="7">
        <v>2</v>
      </c>
      <c r="CG70" s="7">
        <v>2</v>
      </c>
      <c r="CH70" s="7">
        <v>2</v>
      </c>
      <c r="CI70" s="7">
        <v>2</v>
      </c>
      <c r="CJ70" s="7">
        <v>2</v>
      </c>
      <c r="CK70" s="7">
        <v>2</v>
      </c>
      <c r="CL70" s="7">
        <v>2</v>
      </c>
      <c r="CM70" s="7">
        <v>2</v>
      </c>
      <c r="CN70" s="7">
        <v>2</v>
      </c>
      <c r="CO70" s="7">
        <v>2</v>
      </c>
      <c r="CP70" s="7">
        <v>2</v>
      </c>
      <c r="CQ70" s="115"/>
      <c r="CR70" s="115"/>
      <c r="CS70" s="109"/>
      <c r="CT70" s="104"/>
      <c r="CU70" s="104"/>
      <c r="CV70" s="104"/>
      <c r="CW70" s="104"/>
      <c r="CX70" s="104"/>
      <c r="CY70" s="104"/>
      <c r="CZ70" s="104"/>
      <c r="DA70" s="104"/>
      <c r="DB70" s="104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115"/>
      <c r="DR70" s="115"/>
      <c r="DS70" s="109"/>
      <c r="DT70" s="104"/>
      <c r="DU70" s="104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62"/>
      <c r="EI70" s="62"/>
      <c r="EJ70" s="62"/>
      <c r="EK70" s="62"/>
      <c r="EL70" s="115"/>
      <c r="EM70" s="115"/>
      <c r="EN70" s="133"/>
      <c r="EO70" s="133"/>
      <c r="EP70" s="133"/>
      <c r="EQ70" s="133"/>
      <c r="ER70" s="133"/>
      <c r="ES70" s="133"/>
      <c r="ET70" s="104"/>
      <c r="EU70" s="104"/>
      <c r="EV70" s="104"/>
      <c r="EW70" s="104"/>
      <c r="EX70" s="104"/>
      <c r="EY70" s="104"/>
      <c r="EZ70" s="104"/>
      <c r="FA70" s="104"/>
      <c r="FB70" s="108"/>
      <c r="FC70" s="7"/>
      <c r="FD70" s="7"/>
      <c r="FE70" s="7"/>
      <c r="FF70" s="7"/>
      <c r="FG70" s="7"/>
      <c r="FH70" s="7"/>
      <c r="FI70" s="7"/>
      <c r="FJ70" s="7"/>
      <c r="FK70" s="62"/>
      <c r="FL70" s="115"/>
      <c r="FM70" s="148"/>
      <c r="FN70" s="133"/>
      <c r="FO70" s="133"/>
      <c r="FP70" s="141"/>
      <c r="FQ70" s="141"/>
      <c r="FR70" s="141"/>
      <c r="FS70" s="141"/>
      <c r="FT70" s="104"/>
      <c r="FU70" s="104"/>
      <c r="FV70" s="109"/>
      <c r="FW70" s="153"/>
      <c r="FX70" s="153"/>
      <c r="FY70" s="153"/>
      <c r="FZ70" s="153"/>
      <c r="GA70" s="153"/>
      <c r="GB70" s="153"/>
      <c r="GC70" s="10">
        <f>SUM(BV70:CP70)</f>
        <v>42</v>
      </c>
    </row>
    <row r="71" spans="1:185" ht="26.25" thickBot="1">
      <c r="A71" s="63" t="s">
        <v>165</v>
      </c>
      <c r="B71" s="91" t="s">
        <v>168</v>
      </c>
      <c r="C71" s="7"/>
      <c r="D71" s="7"/>
      <c r="E71" s="7"/>
      <c r="F71" s="7"/>
      <c r="G71" s="7"/>
      <c r="H71" s="7"/>
      <c r="I71" s="7"/>
      <c r="J71" s="7"/>
      <c r="K71" s="8"/>
      <c r="L71" s="8"/>
      <c r="M71" s="8"/>
      <c r="N71" s="8"/>
      <c r="O71" s="7"/>
      <c r="P71" s="8"/>
      <c r="Q71" s="8"/>
      <c r="R71" s="8"/>
      <c r="S71" s="8"/>
      <c r="T71" s="104" t="s">
        <v>99</v>
      </c>
      <c r="U71" s="104" t="s">
        <v>99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106"/>
      <c r="AS71" s="106"/>
      <c r="AT71" s="104" t="s">
        <v>99</v>
      </c>
      <c r="AU71" s="104" t="s">
        <v>99</v>
      </c>
      <c r="AV71" s="104" t="s">
        <v>99</v>
      </c>
      <c r="AW71" s="104" t="s">
        <v>99</v>
      </c>
      <c r="AX71" s="104" t="s">
        <v>99</v>
      </c>
      <c r="AY71" s="104" t="s">
        <v>99</v>
      </c>
      <c r="AZ71" s="104" t="s">
        <v>99</v>
      </c>
      <c r="BA71" s="104" t="s">
        <v>99</v>
      </c>
      <c r="BB71" s="104" t="s">
        <v>99</v>
      </c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109"/>
      <c r="BT71" s="104" t="s">
        <v>99</v>
      </c>
      <c r="BU71" s="104" t="s">
        <v>99</v>
      </c>
      <c r="BV71" s="7">
        <v>4</v>
      </c>
      <c r="BW71" s="7">
        <v>4</v>
      </c>
      <c r="BX71" s="7">
        <v>4</v>
      </c>
      <c r="BY71" s="7">
        <v>4</v>
      </c>
      <c r="BZ71" s="7">
        <v>4</v>
      </c>
      <c r="CA71" s="7">
        <v>4</v>
      </c>
      <c r="CB71" s="7">
        <v>4</v>
      </c>
      <c r="CC71" s="7">
        <v>4</v>
      </c>
      <c r="CD71" s="7">
        <v>4</v>
      </c>
      <c r="CE71" s="7">
        <v>4</v>
      </c>
      <c r="CF71" s="7">
        <v>4</v>
      </c>
      <c r="CG71" s="7">
        <v>4</v>
      </c>
      <c r="CH71" s="7">
        <v>4</v>
      </c>
      <c r="CI71" s="7">
        <v>4</v>
      </c>
      <c r="CJ71" s="7">
        <v>4</v>
      </c>
      <c r="CK71" s="7">
        <v>4</v>
      </c>
      <c r="CL71" s="7">
        <v>4</v>
      </c>
      <c r="CM71" s="7">
        <v>4</v>
      </c>
      <c r="CN71" s="7">
        <v>4</v>
      </c>
      <c r="CO71" s="7">
        <v>4</v>
      </c>
      <c r="CP71" s="7">
        <v>4</v>
      </c>
      <c r="CQ71" s="115"/>
      <c r="CR71" s="115"/>
      <c r="CS71" s="109">
        <v>6</v>
      </c>
      <c r="CT71" s="104" t="s">
        <v>99</v>
      </c>
      <c r="CU71" s="104" t="s">
        <v>99</v>
      </c>
      <c r="CV71" s="104" t="s">
        <v>99</v>
      </c>
      <c r="CW71" s="104" t="s">
        <v>99</v>
      </c>
      <c r="CX71" s="104" t="s">
        <v>99</v>
      </c>
      <c r="CY71" s="104" t="s">
        <v>99</v>
      </c>
      <c r="CZ71" s="104" t="s">
        <v>99</v>
      </c>
      <c r="DA71" s="104" t="s">
        <v>99</v>
      </c>
      <c r="DB71" s="104" t="s">
        <v>99</v>
      </c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115"/>
      <c r="DR71" s="115"/>
      <c r="DS71" s="109"/>
      <c r="DT71" s="104" t="s">
        <v>99</v>
      </c>
      <c r="DU71" s="104" t="s">
        <v>99</v>
      </c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62"/>
      <c r="EI71" s="62"/>
      <c r="EJ71" s="62"/>
      <c r="EK71" s="62"/>
      <c r="EL71" s="115"/>
      <c r="EM71" s="115"/>
      <c r="EN71" s="133"/>
      <c r="EO71" s="133"/>
      <c r="EP71" s="133"/>
      <c r="EQ71" s="133"/>
      <c r="ER71" s="133"/>
      <c r="ES71" s="133"/>
      <c r="ET71" s="104" t="s">
        <v>99</v>
      </c>
      <c r="EU71" s="104" t="s">
        <v>99</v>
      </c>
      <c r="EV71" s="104" t="s">
        <v>99</v>
      </c>
      <c r="EW71" s="104" t="s">
        <v>99</v>
      </c>
      <c r="EX71" s="104" t="s">
        <v>99</v>
      </c>
      <c r="EY71" s="104" t="s">
        <v>99</v>
      </c>
      <c r="EZ71" s="104" t="s">
        <v>99</v>
      </c>
      <c r="FA71" s="104" t="s">
        <v>99</v>
      </c>
      <c r="FB71" s="108"/>
      <c r="FC71" s="7"/>
      <c r="FD71" s="7"/>
      <c r="FE71" s="7"/>
      <c r="FF71" s="7"/>
      <c r="FG71" s="7"/>
      <c r="FH71" s="7"/>
      <c r="FI71" s="7"/>
      <c r="FJ71" s="7"/>
      <c r="FK71" s="62"/>
      <c r="FL71" s="115"/>
      <c r="FM71" s="148"/>
      <c r="FN71" s="133"/>
      <c r="FO71" s="133"/>
      <c r="FP71" s="141"/>
      <c r="FQ71" s="141"/>
      <c r="FR71" s="141"/>
      <c r="FS71" s="141"/>
      <c r="FT71" s="104" t="s">
        <v>99</v>
      </c>
      <c r="FU71" s="104" t="s">
        <v>99</v>
      </c>
      <c r="FV71" s="109"/>
      <c r="FW71" s="153"/>
      <c r="FX71" s="153"/>
      <c r="FY71" s="153"/>
      <c r="FZ71" s="153"/>
      <c r="GA71" s="153"/>
      <c r="GB71" s="153"/>
      <c r="GC71" s="10">
        <f t="shared" si="147"/>
        <v>90</v>
      </c>
    </row>
    <row r="72" spans="1:185" ht="26.25" thickBot="1">
      <c r="A72" s="63" t="s">
        <v>167</v>
      </c>
      <c r="B72" s="91" t="s">
        <v>170</v>
      </c>
      <c r="C72" s="7"/>
      <c r="D72" s="7"/>
      <c r="E72" s="7"/>
      <c r="F72" s="7"/>
      <c r="G72" s="7"/>
      <c r="H72" s="7"/>
      <c r="I72" s="7"/>
      <c r="J72" s="7"/>
      <c r="K72" s="8"/>
      <c r="L72" s="8"/>
      <c r="M72" s="8"/>
      <c r="N72" s="8"/>
      <c r="O72" s="7"/>
      <c r="P72" s="8"/>
      <c r="Q72" s="8"/>
      <c r="R72" s="8"/>
      <c r="S72" s="8"/>
      <c r="T72" s="104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106"/>
      <c r="AS72" s="106"/>
      <c r="AT72" s="104"/>
      <c r="AU72" s="104"/>
      <c r="AV72" s="104"/>
      <c r="AW72" s="104"/>
      <c r="AX72" s="104"/>
      <c r="AY72" s="104"/>
      <c r="AZ72" s="104"/>
      <c r="BA72" s="104"/>
      <c r="BB72" s="104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109"/>
      <c r="BT72" s="104"/>
      <c r="BU72" s="104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62"/>
      <c r="CK72" s="62"/>
      <c r="CL72" s="62"/>
      <c r="CM72" s="62"/>
      <c r="CN72" s="62"/>
      <c r="CO72" s="62"/>
      <c r="CP72" s="62"/>
      <c r="CQ72" s="115"/>
      <c r="CR72" s="115"/>
      <c r="CS72" s="109"/>
      <c r="CT72" s="104"/>
      <c r="CU72" s="104"/>
      <c r="CV72" s="104"/>
      <c r="CW72" s="104"/>
      <c r="CX72" s="104"/>
      <c r="CY72" s="104"/>
      <c r="CZ72" s="104"/>
      <c r="DA72" s="104"/>
      <c r="DB72" s="104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115"/>
      <c r="DR72" s="115"/>
      <c r="DS72" s="109"/>
      <c r="DT72" s="104"/>
      <c r="DU72" s="104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62"/>
      <c r="EI72" s="62"/>
      <c r="EJ72" s="62"/>
      <c r="EK72" s="62"/>
      <c r="EL72" s="115"/>
      <c r="EM72" s="115"/>
      <c r="EN72" s="133"/>
      <c r="EO72" s="133"/>
      <c r="EP72" s="133"/>
      <c r="EQ72" s="133"/>
      <c r="ER72" s="133"/>
      <c r="ES72" s="133"/>
      <c r="ET72" s="104"/>
      <c r="EU72" s="104"/>
      <c r="EV72" s="104"/>
      <c r="EW72" s="104"/>
      <c r="EX72" s="104"/>
      <c r="EY72" s="104"/>
      <c r="EZ72" s="104"/>
      <c r="FA72" s="104"/>
      <c r="FB72" s="108"/>
      <c r="FC72" s="62">
        <v>4</v>
      </c>
      <c r="FD72" s="62">
        <v>4</v>
      </c>
      <c r="FE72" s="62">
        <v>4</v>
      </c>
      <c r="FF72" s="62">
        <v>4</v>
      </c>
      <c r="FG72" s="62">
        <v>4</v>
      </c>
      <c r="FH72" s="62">
        <v>4</v>
      </c>
      <c r="FI72" s="62">
        <v>4</v>
      </c>
      <c r="FJ72" s="62">
        <v>4</v>
      </c>
      <c r="FK72" s="62">
        <v>4</v>
      </c>
      <c r="FL72" s="115"/>
      <c r="FM72" s="148"/>
      <c r="FN72" s="133"/>
      <c r="FO72" s="133"/>
      <c r="FP72" s="141"/>
      <c r="FQ72" s="141"/>
      <c r="FR72" s="141"/>
      <c r="FS72" s="141"/>
      <c r="FT72" s="104"/>
      <c r="FU72" s="104"/>
      <c r="FV72" s="109"/>
      <c r="FW72" s="153"/>
      <c r="FX72" s="153"/>
      <c r="FY72" s="153"/>
      <c r="FZ72" s="153"/>
      <c r="GA72" s="153"/>
      <c r="GB72" s="153"/>
      <c r="GC72" s="10">
        <f>SUM(FC72:FK72)</f>
        <v>36</v>
      </c>
    </row>
    <row r="73" spans="1:185" ht="15.75" thickBot="1">
      <c r="A73" s="63" t="s">
        <v>169</v>
      </c>
      <c r="B73" s="91" t="s">
        <v>202</v>
      </c>
      <c r="C73" s="7"/>
      <c r="D73" s="7"/>
      <c r="E73" s="7"/>
      <c r="F73" s="7"/>
      <c r="G73" s="7"/>
      <c r="H73" s="7"/>
      <c r="I73" s="7"/>
      <c r="J73" s="7"/>
      <c r="K73" s="8"/>
      <c r="L73" s="8"/>
      <c r="M73" s="8"/>
      <c r="N73" s="8"/>
      <c r="O73" s="7"/>
      <c r="P73" s="8"/>
      <c r="Q73" s="8"/>
      <c r="R73" s="8"/>
      <c r="S73" s="8"/>
      <c r="T73" s="104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106"/>
      <c r="AS73" s="106"/>
      <c r="AT73" s="104"/>
      <c r="AU73" s="104"/>
      <c r="AV73" s="104"/>
      <c r="AW73" s="104"/>
      <c r="AX73" s="104"/>
      <c r="AY73" s="104"/>
      <c r="AZ73" s="104"/>
      <c r="BA73" s="104"/>
      <c r="BB73" s="104"/>
      <c r="BC73" s="62">
        <v>2</v>
      </c>
      <c r="BD73" s="62">
        <v>2</v>
      </c>
      <c r="BE73" s="62">
        <v>2</v>
      </c>
      <c r="BF73" s="62">
        <v>2</v>
      </c>
      <c r="BG73" s="62">
        <v>2</v>
      </c>
      <c r="BH73" s="62">
        <v>2</v>
      </c>
      <c r="BI73" s="62">
        <v>2</v>
      </c>
      <c r="BJ73" s="62">
        <v>2</v>
      </c>
      <c r="BK73" s="62">
        <v>2</v>
      </c>
      <c r="BL73" s="62">
        <v>2</v>
      </c>
      <c r="BM73" s="62">
        <v>2</v>
      </c>
      <c r="BN73" s="62">
        <v>2</v>
      </c>
      <c r="BO73" s="62">
        <v>2</v>
      </c>
      <c r="BP73" s="62">
        <v>2</v>
      </c>
      <c r="BQ73" s="62">
        <v>2</v>
      </c>
      <c r="BR73" s="62">
        <v>2</v>
      </c>
      <c r="BS73" s="109">
        <v>6</v>
      </c>
      <c r="BT73" s="104"/>
      <c r="BU73" s="104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62"/>
      <c r="CK73" s="62"/>
      <c r="CL73" s="62"/>
      <c r="CM73" s="62"/>
      <c r="CN73" s="62"/>
      <c r="CO73" s="62"/>
      <c r="CP73" s="62"/>
      <c r="CQ73" s="115"/>
      <c r="CR73" s="115"/>
      <c r="CS73" s="109"/>
      <c r="CT73" s="104"/>
      <c r="CU73" s="104"/>
      <c r="CV73" s="104"/>
      <c r="CW73" s="104"/>
      <c r="CX73" s="104"/>
      <c r="CY73" s="104"/>
      <c r="CZ73" s="104"/>
      <c r="DA73" s="104"/>
      <c r="DB73" s="104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115"/>
      <c r="DR73" s="115"/>
      <c r="DS73" s="109"/>
      <c r="DT73" s="104"/>
      <c r="DU73" s="104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62"/>
      <c r="EI73" s="62"/>
      <c r="EJ73" s="62"/>
      <c r="EK73" s="62"/>
      <c r="EL73" s="115"/>
      <c r="EM73" s="115"/>
      <c r="EN73" s="133"/>
      <c r="EO73" s="133"/>
      <c r="EP73" s="133"/>
      <c r="EQ73" s="133"/>
      <c r="ER73" s="133"/>
      <c r="ES73" s="133"/>
      <c r="ET73" s="104"/>
      <c r="EU73" s="104"/>
      <c r="EV73" s="104"/>
      <c r="EW73" s="104"/>
      <c r="EX73" s="104"/>
      <c r="EY73" s="104"/>
      <c r="EZ73" s="104"/>
      <c r="FA73" s="104"/>
      <c r="FB73" s="108"/>
      <c r="FC73" s="7"/>
      <c r="FD73" s="7"/>
      <c r="FE73" s="7"/>
      <c r="FF73" s="7"/>
      <c r="FG73" s="7"/>
      <c r="FH73" s="7"/>
      <c r="FI73" s="7"/>
      <c r="FJ73" s="7"/>
      <c r="FK73" s="62"/>
      <c r="FL73" s="115"/>
      <c r="FM73" s="148"/>
      <c r="FN73" s="133"/>
      <c r="FO73" s="133"/>
      <c r="FP73" s="141"/>
      <c r="FQ73" s="141"/>
      <c r="FR73" s="141"/>
      <c r="FS73" s="141"/>
      <c r="FT73" s="104"/>
      <c r="FU73" s="104"/>
      <c r="FV73" s="109"/>
      <c r="FW73" s="153"/>
      <c r="FX73" s="153"/>
      <c r="FY73" s="153"/>
      <c r="FZ73" s="153"/>
      <c r="GA73" s="153"/>
      <c r="GB73" s="153"/>
      <c r="GC73" s="10">
        <f>SUM(BC73:BR73)+BS73</f>
        <v>38</v>
      </c>
    </row>
    <row r="74" spans="1:185" ht="39" thickBot="1">
      <c r="A74" s="63" t="s">
        <v>195</v>
      </c>
      <c r="B74" s="91" t="s">
        <v>199</v>
      </c>
      <c r="C74" s="7"/>
      <c r="D74" s="7"/>
      <c r="E74" s="7"/>
      <c r="F74" s="7"/>
      <c r="G74" s="7"/>
      <c r="H74" s="7"/>
      <c r="I74" s="7"/>
      <c r="J74" s="7"/>
      <c r="K74" s="8"/>
      <c r="L74" s="8"/>
      <c r="M74" s="8"/>
      <c r="N74" s="8"/>
      <c r="O74" s="7"/>
      <c r="P74" s="8"/>
      <c r="Q74" s="8"/>
      <c r="R74" s="8"/>
      <c r="S74" s="8"/>
      <c r="T74" s="104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106"/>
      <c r="AS74" s="106"/>
      <c r="AT74" s="104"/>
      <c r="AU74" s="104"/>
      <c r="AV74" s="104"/>
      <c r="AW74" s="104"/>
      <c r="AX74" s="104"/>
      <c r="AY74" s="104"/>
      <c r="AZ74" s="104"/>
      <c r="BA74" s="104"/>
      <c r="BB74" s="104"/>
      <c r="BC74" s="62">
        <v>2</v>
      </c>
      <c r="BD74" s="62">
        <v>2</v>
      </c>
      <c r="BE74" s="62">
        <v>2</v>
      </c>
      <c r="BF74" s="62">
        <v>2</v>
      </c>
      <c r="BG74" s="62">
        <v>2</v>
      </c>
      <c r="BH74" s="62">
        <v>2</v>
      </c>
      <c r="BI74" s="62">
        <v>2</v>
      </c>
      <c r="BJ74" s="62">
        <v>2</v>
      </c>
      <c r="BK74" s="62">
        <v>2</v>
      </c>
      <c r="BL74" s="62">
        <v>2</v>
      </c>
      <c r="BM74" s="62">
        <v>2</v>
      </c>
      <c r="BN74" s="62">
        <v>2</v>
      </c>
      <c r="BO74" s="62">
        <v>2</v>
      </c>
      <c r="BP74" s="62">
        <v>2</v>
      </c>
      <c r="BQ74" s="62">
        <v>2</v>
      </c>
      <c r="BR74" s="62">
        <v>2</v>
      </c>
      <c r="BS74" s="109"/>
      <c r="BT74" s="104"/>
      <c r="BU74" s="104"/>
      <c r="BV74" s="62">
        <v>4</v>
      </c>
      <c r="BW74" s="62">
        <v>4</v>
      </c>
      <c r="BX74" s="62">
        <v>4</v>
      </c>
      <c r="BY74" s="62">
        <v>4</v>
      </c>
      <c r="BZ74" s="62">
        <v>4</v>
      </c>
      <c r="CA74" s="62">
        <v>4</v>
      </c>
      <c r="CB74" s="62">
        <v>4</v>
      </c>
      <c r="CC74" s="62">
        <v>4</v>
      </c>
      <c r="CD74" s="62">
        <v>4</v>
      </c>
      <c r="CE74" s="62">
        <v>4</v>
      </c>
      <c r="CF74" s="62">
        <v>4</v>
      </c>
      <c r="CG74" s="62">
        <v>4</v>
      </c>
      <c r="CH74" s="62">
        <v>4</v>
      </c>
      <c r="CI74" s="62">
        <v>4</v>
      </c>
      <c r="CJ74" s="62">
        <v>4</v>
      </c>
      <c r="CK74" s="62">
        <v>4</v>
      </c>
      <c r="CL74" s="62">
        <v>4</v>
      </c>
      <c r="CM74" s="62">
        <v>4</v>
      </c>
      <c r="CN74" s="62">
        <v>4</v>
      </c>
      <c r="CO74" s="62">
        <v>4</v>
      </c>
      <c r="CP74" s="62">
        <v>4</v>
      </c>
      <c r="CQ74" s="115"/>
      <c r="CR74" s="115"/>
      <c r="CS74" s="109">
        <v>8</v>
      </c>
      <c r="CT74" s="104"/>
      <c r="CU74" s="104"/>
      <c r="CV74" s="104"/>
      <c r="CW74" s="104"/>
      <c r="CX74" s="104"/>
      <c r="CY74" s="104"/>
      <c r="CZ74" s="104"/>
      <c r="DA74" s="104"/>
      <c r="DB74" s="104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115"/>
      <c r="DR74" s="115"/>
      <c r="DS74" s="109"/>
      <c r="DT74" s="104"/>
      <c r="DU74" s="104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62"/>
      <c r="EI74" s="62"/>
      <c r="EJ74" s="62"/>
      <c r="EK74" s="62"/>
      <c r="EL74" s="115"/>
      <c r="EM74" s="115"/>
      <c r="EN74" s="133"/>
      <c r="EO74" s="133"/>
      <c r="EP74" s="133"/>
      <c r="EQ74" s="133"/>
      <c r="ER74" s="133"/>
      <c r="ES74" s="133"/>
      <c r="ET74" s="104"/>
      <c r="EU74" s="104"/>
      <c r="EV74" s="104"/>
      <c r="EW74" s="104"/>
      <c r="EX74" s="104"/>
      <c r="EY74" s="104"/>
      <c r="EZ74" s="104"/>
      <c r="FA74" s="104"/>
      <c r="FB74" s="108"/>
      <c r="FC74" s="7"/>
      <c r="FD74" s="7"/>
      <c r="FE74" s="7"/>
      <c r="FF74" s="7"/>
      <c r="FG74" s="7"/>
      <c r="FH74" s="7"/>
      <c r="FI74" s="7"/>
      <c r="FJ74" s="7"/>
      <c r="FK74" s="62"/>
      <c r="FL74" s="115"/>
      <c r="FM74" s="148"/>
      <c r="FN74" s="133"/>
      <c r="FO74" s="133"/>
      <c r="FP74" s="141"/>
      <c r="FQ74" s="141"/>
      <c r="FR74" s="141"/>
      <c r="FS74" s="141"/>
      <c r="FT74" s="104"/>
      <c r="FU74" s="104"/>
      <c r="FV74" s="109"/>
      <c r="FW74" s="153"/>
      <c r="FX74" s="153"/>
      <c r="FY74" s="153"/>
      <c r="FZ74" s="153"/>
      <c r="GA74" s="153"/>
      <c r="GB74" s="153"/>
      <c r="GC74" s="10">
        <f>SUM(BC74:BR74)+SUM(BV74:CP74) +CS74</f>
        <v>124</v>
      </c>
    </row>
    <row r="75" spans="1:185" ht="15.75" thickBot="1">
      <c r="A75" s="63" t="s">
        <v>196</v>
      </c>
      <c r="B75" s="91" t="s">
        <v>200</v>
      </c>
      <c r="C75" s="7"/>
      <c r="D75" s="7"/>
      <c r="E75" s="7"/>
      <c r="F75" s="7"/>
      <c r="G75" s="7"/>
      <c r="H75" s="7"/>
      <c r="I75" s="7"/>
      <c r="J75" s="7"/>
      <c r="K75" s="8"/>
      <c r="L75" s="8"/>
      <c r="M75" s="8"/>
      <c r="N75" s="8"/>
      <c r="O75" s="7"/>
      <c r="P75" s="8"/>
      <c r="Q75" s="8"/>
      <c r="R75" s="8"/>
      <c r="S75" s="8"/>
      <c r="T75" s="104"/>
      <c r="U75" s="104"/>
      <c r="V75" s="206">
        <v>2</v>
      </c>
      <c r="W75" s="206">
        <v>4</v>
      </c>
      <c r="X75" s="206">
        <v>2</v>
      </c>
      <c r="Y75" s="206">
        <v>4</v>
      </c>
      <c r="Z75" s="206">
        <v>2</v>
      </c>
      <c r="AA75" s="206">
        <v>4</v>
      </c>
      <c r="AB75" s="206">
        <v>2</v>
      </c>
      <c r="AC75" s="206">
        <v>4</v>
      </c>
      <c r="AD75" s="206">
        <v>2</v>
      </c>
      <c r="AE75" s="206">
        <v>4</v>
      </c>
      <c r="AF75" s="62">
        <v>2</v>
      </c>
      <c r="AG75" s="62">
        <v>4</v>
      </c>
      <c r="AH75" s="62">
        <v>2</v>
      </c>
      <c r="AI75" s="62">
        <v>4</v>
      </c>
      <c r="AJ75" s="62">
        <v>2</v>
      </c>
      <c r="AK75" s="62">
        <v>4</v>
      </c>
      <c r="AL75" s="62">
        <v>2</v>
      </c>
      <c r="AM75" s="62">
        <v>4</v>
      </c>
      <c r="AN75" s="62">
        <v>2</v>
      </c>
      <c r="AO75" s="62">
        <v>4</v>
      </c>
      <c r="AP75" s="62">
        <v>2</v>
      </c>
      <c r="AQ75" s="62">
        <v>4</v>
      </c>
      <c r="AR75" s="106"/>
      <c r="AS75" s="106"/>
      <c r="AT75" s="104"/>
      <c r="AU75" s="104"/>
      <c r="AV75" s="104"/>
      <c r="AW75" s="104"/>
      <c r="AX75" s="104"/>
      <c r="AY75" s="104"/>
      <c r="AZ75" s="104"/>
      <c r="BA75" s="104"/>
      <c r="BB75" s="104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109"/>
      <c r="BT75" s="104"/>
      <c r="BU75" s="104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62"/>
      <c r="CK75" s="62"/>
      <c r="CL75" s="62"/>
      <c r="CM75" s="62"/>
      <c r="CN75" s="62"/>
      <c r="CO75" s="62"/>
      <c r="CP75" s="62"/>
      <c r="CQ75" s="115"/>
      <c r="CR75" s="115"/>
      <c r="CS75" s="109"/>
      <c r="CT75" s="104"/>
      <c r="CU75" s="104"/>
      <c r="CV75" s="104"/>
      <c r="CW75" s="104"/>
      <c r="CX75" s="104"/>
      <c r="CY75" s="104"/>
      <c r="CZ75" s="104"/>
      <c r="DA75" s="104"/>
      <c r="DB75" s="104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115"/>
      <c r="DR75" s="115"/>
      <c r="DS75" s="109"/>
      <c r="DT75" s="104"/>
      <c r="DU75" s="104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62"/>
      <c r="EI75" s="62"/>
      <c r="EJ75" s="62"/>
      <c r="EK75" s="62"/>
      <c r="EL75" s="115"/>
      <c r="EM75" s="115"/>
      <c r="EN75" s="133"/>
      <c r="EO75" s="133"/>
      <c r="EP75" s="133"/>
      <c r="EQ75" s="133"/>
      <c r="ER75" s="133"/>
      <c r="ES75" s="133"/>
      <c r="ET75" s="104"/>
      <c r="EU75" s="104"/>
      <c r="EV75" s="104"/>
      <c r="EW75" s="104"/>
      <c r="EX75" s="104"/>
      <c r="EY75" s="104"/>
      <c r="EZ75" s="104"/>
      <c r="FA75" s="104"/>
      <c r="FB75" s="108"/>
      <c r="FC75" s="7"/>
      <c r="FD75" s="7"/>
      <c r="FE75" s="7"/>
      <c r="FF75" s="7"/>
      <c r="FG75" s="7"/>
      <c r="FH75" s="7"/>
      <c r="FI75" s="7"/>
      <c r="FJ75" s="7"/>
      <c r="FK75" s="62"/>
      <c r="FL75" s="115"/>
      <c r="FM75" s="148"/>
      <c r="FN75" s="133"/>
      <c r="FO75" s="133"/>
      <c r="FP75" s="141"/>
      <c r="FQ75" s="141"/>
      <c r="FR75" s="141"/>
      <c r="FS75" s="141"/>
      <c r="FT75" s="104"/>
      <c r="FU75" s="104"/>
      <c r="FV75" s="109"/>
      <c r="FW75" s="153"/>
      <c r="FX75" s="153"/>
      <c r="FY75" s="153"/>
      <c r="FZ75" s="153"/>
      <c r="GA75" s="153"/>
      <c r="GB75" s="153"/>
      <c r="GC75" s="10">
        <f>SUM(V75:AQ75)</f>
        <v>66</v>
      </c>
    </row>
    <row r="76" spans="1:185" ht="26.25" thickBot="1">
      <c r="A76" s="63" t="s">
        <v>197</v>
      </c>
      <c r="B76" s="92" t="s">
        <v>204</v>
      </c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  <c r="N76" s="8"/>
      <c r="O76" s="7"/>
      <c r="P76" s="8"/>
      <c r="Q76" s="8"/>
      <c r="R76" s="8"/>
      <c r="S76" s="8"/>
      <c r="T76" s="104" t="s">
        <v>99</v>
      </c>
      <c r="U76" s="104" t="s">
        <v>99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106"/>
      <c r="AS76" s="106"/>
      <c r="AT76" s="104" t="s">
        <v>99</v>
      </c>
      <c r="AU76" s="104" t="s">
        <v>99</v>
      </c>
      <c r="AV76" s="104" t="s">
        <v>99</v>
      </c>
      <c r="AW76" s="104" t="s">
        <v>99</v>
      </c>
      <c r="AX76" s="104" t="s">
        <v>99</v>
      </c>
      <c r="AY76" s="104" t="s">
        <v>99</v>
      </c>
      <c r="AZ76" s="104" t="s">
        <v>99</v>
      </c>
      <c r="BA76" s="104" t="s">
        <v>99</v>
      </c>
      <c r="BB76" s="104" t="s">
        <v>99</v>
      </c>
      <c r="BC76" s="62">
        <v>4</v>
      </c>
      <c r="BD76" s="62">
        <v>2</v>
      </c>
      <c r="BE76" s="62">
        <v>4</v>
      </c>
      <c r="BF76" s="62">
        <v>2</v>
      </c>
      <c r="BG76" s="62">
        <v>4</v>
      </c>
      <c r="BH76" s="62">
        <v>2</v>
      </c>
      <c r="BI76" s="62">
        <v>4</v>
      </c>
      <c r="BJ76" s="62">
        <v>2</v>
      </c>
      <c r="BK76" s="62">
        <v>4</v>
      </c>
      <c r="BL76" s="62">
        <v>2</v>
      </c>
      <c r="BM76" s="62">
        <v>4</v>
      </c>
      <c r="BN76" s="62">
        <v>2</v>
      </c>
      <c r="BO76" s="62">
        <v>4</v>
      </c>
      <c r="BP76" s="62">
        <v>2</v>
      </c>
      <c r="BQ76" s="62">
        <v>4</v>
      </c>
      <c r="BR76" s="62">
        <v>2</v>
      </c>
      <c r="BS76" s="109">
        <v>8</v>
      </c>
      <c r="BT76" s="104" t="s">
        <v>99</v>
      </c>
      <c r="BU76" s="104" t="s">
        <v>99</v>
      </c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62"/>
      <c r="CK76" s="62"/>
      <c r="CL76" s="62"/>
      <c r="CM76" s="62"/>
      <c r="CN76" s="62"/>
      <c r="CO76" s="62"/>
      <c r="CP76" s="62"/>
      <c r="CQ76" s="115"/>
      <c r="CR76" s="115"/>
      <c r="CS76" s="109"/>
      <c r="CT76" s="104" t="s">
        <v>99</v>
      </c>
      <c r="CU76" s="104" t="s">
        <v>99</v>
      </c>
      <c r="CV76" s="104" t="s">
        <v>99</v>
      </c>
      <c r="CW76" s="104" t="s">
        <v>99</v>
      </c>
      <c r="CX76" s="104" t="s">
        <v>99</v>
      </c>
      <c r="CY76" s="104" t="s">
        <v>99</v>
      </c>
      <c r="CZ76" s="104" t="s">
        <v>99</v>
      </c>
      <c r="DA76" s="104" t="s">
        <v>99</v>
      </c>
      <c r="DB76" s="104" t="s">
        <v>99</v>
      </c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115"/>
      <c r="DR76" s="115"/>
      <c r="DS76" s="109"/>
      <c r="DT76" s="104" t="s">
        <v>99</v>
      </c>
      <c r="DU76" s="104" t="s">
        <v>99</v>
      </c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62"/>
      <c r="EI76" s="62"/>
      <c r="EJ76" s="62"/>
      <c r="EK76" s="62"/>
      <c r="EL76" s="115"/>
      <c r="EM76" s="115"/>
      <c r="EN76" s="133"/>
      <c r="EO76" s="133"/>
      <c r="EP76" s="133"/>
      <c r="EQ76" s="133"/>
      <c r="ER76" s="133"/>
      <c r="ES76" s="133"/>
      <c r="ET76" s="104" t="s">
        <v>99</v>
      </c>
      <c r="EU76" s="104" t="s">
        <v>99</v>
      </c>
      <c r="EV76" s="104" t="s">
        <v>99</v>
      </c>
      <c r="EW76" s="104" t="s">
        <v>99</v>
      </c>
      <c r="EX76" s="104" t="s">
        <v>99</v>
      </c>
      <c r="EY76" s="104" t="s">
        <v>99</v>
      </c>
      <c r="EZ76" s="104" t="s">
        <v>99</v>
      </c>
      <c r="FA76" s="104" t="s">
        <v>99</v>
      </c>
      <c r="FB76" s="108"/>
      <c r="FC76" s="7"/>
      <c r="FD76" s="7"/>
      <c r="FE76" s="7"/>
      <c r="FF76" s="7"/>
      <c r="FG76" s="7"/>
      <c r="FH76" s="7"/>
      <c r="FI76" s="7"/>
      <c r="FJ76" s="7"/>
      <c r="FK76" s="62"/>
      <c r="FL76" s="115"/>
      <c r="FM76" s="148"/>
      <c r="FN76" s="133"/>
      <c r="FO76" s="133"/>
      <c r="FP76" s="141"/>
      <c r="FQ76" s="141"/>
      <c r="FR76" s="141"/>
      <c r="FS76" s="141"/>
      <c r="FT76" s="104" t="s">
        <v>99</v>
      </c>
      <c r="FU76" s="104" t="s">
        <v>99</v>
      </c>
      <c r="FV76" s="109"/>
      <c r="FW76" s="153"/>
      <c r="FX76" s="153"/>
      <c r="FY76" s="153"/>
      <c r="FZ76" s="153"/>
      <c r="GA76" s="153"/>
      <c r="GB76" s="153"/>
      <c r="GC76" s="10">
        <f t="shared" si="147"/>
        <v>56</v>
      </c>
    </row>
    <row r="77" spans="1:185" ht="81.75" thickBot="1">
      <c r="A77" s="83" t="s">
        <v>80</v>
      </c>
      <c r="B77" s="82" t="s">
        <v>157</v>
      </c>
      <c r="C77" s="161">
        <f>SUM(C78:C79)</f>
        <v>0</v>
      </c>
      <c r="D77" s="161">
        <f t="shared" ref="D77:S77" si="416">SUM(D78:D79)</f>
        <v>0</v>
      </c>
      <c r="E77" s="161">
        <f t="shared" si="416"/>
        <v>0</v>
      </c>
      <c r="F77" s="161">
        <f t="shared" si="416"/>
        <v>0</v>
      </c>
      <c r="G77" s="161">
        <f t="shared" si="416"/>
        <v>0</v>
      </c>
      <c r="H77" s="161">
        <f t="shared" si="416"/>
        <v>0</v>
      </c>
      <c r="I77" s="161">
        <f t="shared" si="416"/>
        <v>0</v>
      </c>
      <c r="J77" s="161">
        <f t="shared" si="416"/>
        <v>0</v>
      </c>
      <c r="K77" s="161">
        <f t="shared" si="416"/>
        <v>0</v>
      </c>
      <c r="L77" s="161">
        <f t="shared" si="416"/>
        <v>0</v>
      </c>
      <c r="M77" s="161">
        <f t="shared" si="416"/>
        <v>0</v>
      </c>
      <c r="N77" s="161">
        <f t="shared" si="416"/>
        <v>0</v>
      </c>
      <c r="O77" s="161">
        <f t="shared" si="416"/>
        <v>0</v>
      </c>
      <c r="P77" s="161">
        <f t="shared" si="416"/>
        <v>0</v>
      </c>
      <c r="Q77" s="161">
        <f t="shared" si="416"/>
        <v>0</v>
      </c>
      <c r="R77" s="161">
        <f t="shared" si="416"/>
        <v>0</v>
      </c>
      <c r="S77" s="161">
        <f t="shared" si="416"/>
        <v>0</v>
      </c>
      <c r="T77" s="104" t="s">
        <v>99</v>
      </c>
      <c r="U77" s="104" t="s">
        <v>99</v>
      </c>
      <c r="V77" s="161">
        <f t="shared" ref="V77:AS77" si="417">SUM(V78:V79)</f>
        <v>0</v>
      </c>
      <c r="W77" s="161">
        <f t="shared" si="417"/>
        <v>0</v>
      </c>
      <c r="X77" s="161">
        <f t="shared" si="417"/>
        <v>0</v>
      </c>
      <c r="Y77" s="161">
        <f t="shared" si="417"/>
        <v>0</v>
      </c>
      <c r="Z77" s="161">
        <f t="shared" si="417"/>
        <v>0</v>
      </c>
      <c r="AA77" s="161">
        <f t="shared" si="417"/>
        <v>0</v>
      </c>
      <c r="AB77" s="161">
        <f t="shared" si="417"/>
        <v>0</v>
      </c>
      <c r="AC77" s="161">
        <f t="shared" si="417"/>
        <v>0</v>
      </c>
      <c r="AD77" s="161">
        <f t="shared" si="417"/>
        <v>0</v>
      </c>
      <c r="AE77" s="161">
        <f t="shared" si="417"/>
        <v>0</v>
      </c>
      <c r="AF77" s="161">
        <f t="shared" si="417"/>
        <v>0</v>
      </c>
      <c r="AG77" s="161">
        <f t="shared" si="417"/>
        <v>0</v>
      </c>
      <c r="AH77" s="161">
        <f t="shared" si="417"/>
        <v>0</v>
      </c>
      <c r="AI77" s="161">
        <f t="shared" si="417"/>
        <v>0</v>
      </c>
      <c r="AJ77" s="161">
        <f t="shared" si="417"/>
        <v>0</v>
      </c>
      <c r="AK77" s="161">
        <f t="shared" si="417"/>
        <v>0</v>
      </c>
      <c r="AL77" s="161">
        <f t="shared" si="417"/>
        <v>0</v>
      </c>
      <c r="AM77" s="161">
        <f t="shared" si="417"/>
        <v>0</v>
      </c>
      <c r="AN77" s="161">
        <f t="shared" si="417"/>
        <v>0</v>
      </c>
      <c r="AO77" s="161">
        <f t="shared" si="417"/>
        <v>0</v>
      </c>
      <c r="AP77" s="161">
        <f t="shared" si="417"/>
        <v>0</v>
      </c>
      <c r="AQ77" s="161">
        <f t="shared" si="417"/>
        <v>0</v>
      </c>
      <c r="AR77" s="109">
        <f t="shared" si="417"/>
        <v>0</v>
      </c>
      <c r="AS77" s="109">
        <f t="shared" si="417"/>
        <v>0</v>
      </c>
      <c r="AT77" s="104" t="s">
        <v>99</v>
      </c>
      <c r="AU77" s="104" t="s">
        <v>99</v>
      </c>
      <c r="AV77" s="104" t="s">
        <v>99</v>
      </c>
      <c r="AW77" s="104" t="s">
        <v>99</v>
      </c>
      <c r="AX77" s="104" t="s">
        <v>99</v>
      </c>
      <c r="AY77" s="104" t="s">
        <v>99</v>
      </c>
      <c r="AZ77" s="104" t="s">
        <v>99</v>
      </c>
      <c r="BA77" s="104" t="s">
        <v>99</v>
      </c>
      <c r="BB77" s="104" t="s">
        <v>99</v>
      </c>
      <c r="BC77" s="161">
        <f t="shared" ref="BC77:BS77" si="418">SUM(BC78:BC79)</f>
        <v>0</v>
      </c>
      <c r="BD77" s="161">
        <f t="shared" si="418"/>
        <v>0</v>
      </c>
      <c r="BE77" s="161">
        <f t="shared" si="418"/>
        <v>0</v>
      </c>
      <c r="BF77" s="161">
        <f t="shared" si="418"/>
        <v>0</v>
      </c>
      <c r="BG77" s="161">
        <f t="shared" si="418"/>
        <v>0</v>
      </c>
      <c r="BH77" s="161">
        <f t="shared" si="418"/>
        <v>0</v>
      </c>
      <c r="BI77" s="161">
        <f t="shared" si="418"/>
        <v>0</v>
      </c>
      <c r="BJ77" s="161">
        <f t="shared" si="418"/>
        <v>0</v>
      </c>
      <c r="BK77" s="161">
        <f t="shared" si="418"/>
        <v>0</v>
      </c>
      <c r="BL77" s="161">
        <f t="shared" si="418"/>
        <v>0</v>
      </c>
      <c r="BM77" s="161">
        <f t="shared" si="418"/>
        <v>0</v>
      </c>
      <c r="BN77" s="161">
        <f t="shared" si="418"/>
        <v>0</v>
      </c>
      <c r="BO77" s="161">
        <f t="shared" si="418"/>
        <v>0</v>
      </c>
      <c r="BP77" s="161">
        <f t="shared" si="418"/>
        <v>0</v>
      </c>
      <c r="BQ77" s="161">
        <f t="shared" si="418"/>
        <v>0</v>
      </c>
      <c r="BR77" s="161">
        <f t="shared" si="418"/>
        <v>0</v>
      </c>
      <c r="BS77" s="109">
        <f t="shared" si="418"/>
        <v>0</v>
      </c>
      <c r="BT77" s="104" t="s">
        <v>99</v>
      </c>
      <c r="BU77" s="104" t="s">
        <v>99</v>
      </c>
      <c r="BV77" s="161">
        <f t="shared" ref="BV77:CS77" si="419">SUM(BV78:BV79)</f>
        <v>0</v>
      </c>
      <c r="BW77" s="161">
        <f t="shared" si="419"/>
        <v>0</v>
      </c>
      <c r="BX77" s="161">
        <f t="shared" si="419"/>
        <v>0</v>
      </c>
      <c r="BY77" s="161">
        <f t="shared" si="419"/>
        <v>0</v>
      </c>
      <c r="BZ77" s="161">
        <f t="shared" si="419"/>
        <v>0</v>
      </c>
      <c r="CA77" s="161">
        <f t="shared" si="419"/>
        <v>0</v>
      </c>
      <c r="CB77" s="161">
        <f t="shared" si="419"/>
        <v>0</v>
      </c>
      <c r="CC77" s="161">
        <f t="shared" si="419"/>
        <v>0</v>
      </c>
      <c r="CD77" s="161">
        <f t="shared" si="419"/>
        <v>0</v>
      </c>
      <c r="CE77" s="161">
        <f t="shared" si="419"/>
        <v>0</v>
      </c>
      <c r="CF77" s="161">
        <f t="shared" si="419"/>
        <v>0</v>
      </c>
      <c r="CG77" s="161">
        <f t="shared" si="419"/>
        <v>0</v>
      </c>
      <c r="CH77" s="161">
        <f t="shared" si="419"/>
        <v>0</v>
      </c>
      <c r="CI77" s="161">
        <f t="shared" si="419"/>
        <v>0</v>
      </c>
      <c r="CJ77" s="161">
        <f t="shared" si="419"/>
        <v>0</v>
      </c>
      <c r="CK77" s="161">
        <f t="shared" si="419"/>
        <v>0</v>
      </c>
      <c r="CL77" s="161">
        <f t="shared" si="419"/>
        <v>0</v>
      </c>
      <c r="CM77" s="161">
        <f t="shared" si="419"/>
        <v>0</v>
      </c>
      <c r="CN77" s="161">
        <f t="shared" si="419"/>
        <v>0</v>
      </c>
      <c r="CO77" s="161">
        <f t="shared" si="419"/>
        <v>0</v>
      </c>
      <c r="CP77" s="161">
        <f t="shared" si="419"/>
        <v>0</v>
      </c>
      <c r="CQ77" s="115">
        <f t="shared" si="419"/>
        <v>0</v>
      </c>
      <c r="CR77" s="115">
        <f t="shared" si="419"/>
        <v>0</v>
      </c>
      <c r="CS77" s="109">
        <f t="shared" si="419"/>
        <v>0</v>
      </c>
      <c r="CT77" s="104" t="s">
        <v>99</v>
      </c>
      <c r="CU77" s="104" t="s">
        <v>99</v>
      </c>
      <c r="CV77" s="104" t="s">
        <v>99</v>
      </c>
      <c r="CW77" s="104" t="s">
        <v>99</v>
      </c>
      <c r="CX77" s="104" t="s">
        <v>99</v>
      </c>
      <c r="CY77" s="104" t="s">
        <v>99</v>
      </c>
      <c r="CZ77" s="104" t="s">
        <v>99</v>
      </c>
      <c r="DA77" s="104" t="s">
        <v>99</v>
      </c>
      <c r="DB77" s="104" t="s">
        <v>99</v>
      </c>
      <c r="DC77" s="161">
        <f t="shared" ref="DC77:DS77" si="420">SUM(DC78:DC79)</f>
        <v>0</v>
      </c>
      <c r="DD77" s="161">
        <f t="shared" si="420"/>
        <v>0</v>
      </c>
      <c r="DE77" s="161">
        <f t="shared" si="420"/>
        <v>0</v>
      </c>
      <c r="DF77" s="161">
        <f t="shared" si="420"/>
        <v>0</v>
      </c>
      <c r="DG77" s="161">
        <f t="shared" si="420"/>
        <v>0</v>
      </c>
      <c r="DH77" s="161">
        <f t="shared" si="420"/>
        <v>0</v>
      </c>
      <c r="DI77" s="161">
        <f t="shared" si="420"/>
        <v>0</v>
      </c>
      <c r="DJ77" s="161">
        <f t="shared" si="420"/>
        <v>0</v>
      </c>
      <c r="DK77" s="161">
        <f t="shared" si="420"/>
        <v>0</v>
      </c>
      <c r="DL77" s="161">
        <f t="shared" si="420"/>
        <v>0</v>
      </c>
      <c r="DM77" s="161">
        <f t="shared" si="420"/>
        <v>0</v>
      </c>
      <c r="DN77" s="161">
        <f t="shared" si="420"/>
        <v>0</v>
      </c>
      <c r="DO77" s="161">
        <f t="shared" si="420"/>
        <v>0</v>
      </c>
      <c r="DP77" s="161">
        <f t="shared" si="420"/>
        <v>0</v>
      </c>
      <c r="DQ77" s="115">
        <f t="shared" si="420"/>
        <v>0</v>
      </c>
      <c r="DR77" s="115">
        <f t="shared" si="420"/>
        <v>0</v>
      </c>
      <c r="DS77" s="109">
        <f t="shared" si="420"/>
        <v>0</v>
      </c>
      <c r="DT77" s="104" t="s">
        <v>99</v>
      </c>
      <c r="DU77" s="104" t="s">
        <v>99</v>
      </c>
      <c r="DV77" s="161">
        <f t="shared" ref="DV77:ES77" si="421">SUM(DV78:DV79)</f>
        <v>0</v>
      </c>
      <c r="DW77" s="161">
        <f t="shared" si="421"/>
        <v>0</v>
      </c>
      <c r="DX77" s="161">
        <f t="shared" si="421"/>
        <v>0</v>
      </c>
      <c r="DY77" s="161">
        <f t="shared" si="421"/>
        <v>0</v>
      </c>
      <c r="DZ77" s="161">
        <f t="shared" si="421"/>
        <v>0</v>
      </c>
      <c r="EA77" s="161">
        <f t="shared" si="421"/>
        <v>0</v>
      </c>
      <c r="EB77" s="161">
        <f t="shared" si="421"/>
        <v>0</v>
      </c>
      <c r="EC77" s="161">
        <f t="shared" si="421"/>
        <v>0</v>
      </c>
      <c r="ED77" s="161">
        <f t="shared" si="421"/>
        <v>0</v>
      </c>
      <c r="EE77" s="161">
        <f t="shared" si="421"/>
        <v>0</v>
      </c>
      <c r="EF77" s="161">
        <f t="shared" si="421"/>
        <v>0</v>
      </c>
      <c r="EG77" s="161">
        <f t="shared" si="421"/>
        <v>0</v>
      </c>
      <c r="EH77" s="161">
        <f t="shared" si="421"/>
        <v>0</v>
      </c>
      <c r="EI77" s="161">
        <f t="shared" si="421"/>
        <v>0</v>
      </c>
      <c r="EJ77" s="161">
        <f t="shared" si="421"/>
        <v>0</v>
      </c>
      <c r="EK77" s="161">
        <f t="shared" si="421"/>
        <v>0</v>
      </c>
      <c r="EL77" s="115">
        <f t="shared" si="421"/>
        <v>0</v>
      </c>
      <c r="EM77" s="115">
        <f t="shared" si="421"/>
        <v>0</v>
      </c>
      <c r="EN77" s="133">
        <f t="shared" si="421"/>
        <v>0</v>
      </c>
      <c r="EO77" s="133">
        <f t="shared" si="421"/>
        <v>0</v>
      </c>
      <c r="EP77" s="133">
        <f t="shared" si="421"/>
        <v>0</v>
      </c>
      <c r="EQ77" s="133">
        <f t="shared" si="421"/>
        <v>0</v>
      </c>
      <c r="ER77" s="133">
        <f t="shared" si="421"/>
        <v>0</v>
      </c>
      <c r="ES77" s="133">
        <f t="shared" si="421"/>
        <v>0</v>
      </c>
      <c r="ET77" s="104" t="s">
        <v>99</v>
      </c>
      <c r="EU77" s="104" t="s">
        <v>99</v>
      </c>
      <c r="EV77" s="104" t="s">
        <v>99</v>
      </c>
      <c r="EW77" s="104" t="s">
        <v>99</v>
      </c>
      <c r="EX77" s="104" t="s">
        <v>99</v>
      </c>
      <c r="EY77" s="104" t="s">
        <v>99</v>
      </c>
      <c r="EZ77" s="104" t="s">
        <v>99</v>
      </c>
      <c r="FA77" s="104" t="s">
        <v>99</v>
      </c>
      <c r="FB77" s="109">
        <f t="shared" ref="FB77:FS77" si="422">SUM(FB78:FB79)</f>
        <v>0</v>
      </c>
      <c r="FC77" s="161">
        <f t="shared" si="422"/>
        <v>8</v>
      </c>
      <c r="FD77" s="161">
        <f t="shared" si="422"/>
        <v>8</v>
      </c>
      <c r="FE77" s="161">
        <f t="shared" si="422"/>
        <v>8</v>
      </c>
      <c r="FF77" s="161">
        <f t="shared" si="422"/>
        <v>8</v>
      </c>
      <c r="FG77" s="161">
        <f t="shared" si="422"/>
        <v>8</v>
      </c>
      <c r="FH77" s="161">
        <f t="shared" si="422"/>
        <v>8</v>
      </c>
      <c r="FI77" s="161">
        <f t="shared" si="422"/>
        <v>8</v>
      </c>
      <c r="FJ77" s="161">
        <f t="shared" si="422"/>
        <v>8</v>
      </c>
      <c r="FK77" s="161">
        <f t="shared" si="422"/>
        <v>8</v>
      </c>
      <c r="FL77" s="115">
        <f t="shared" si="422"/>
        <v>36</v>
      </c>
      <c r="FM77" s="115">
        <f t="shared" si="422"/>
        <v>36</v>
      </c>
      <c r="FN77" s="133">
        <f t="shared" si="422"/>
        <v>0</v>
      </c>
      <c r="FO77" s="133">
        <f t="shared" si="422"/>
        <v>0</v>
      </c>
      <c r="FP77" s="141">
        <f t="shared" si="422"/>
        <v>0</v>
      </c>
      <c r="FQ77" s="141">
        <f t="shared" si="422"/>
        <v>0</v>
      </c>
      <c r="FR77" s="141">
        <f t="shared" si="422"/>
        <v>0</v>
      </c>
      <c r="FS77" s="141">
        <f t="shared" si="422"/>
        <v>0</v>
      </c>
      <c r="FT77" s="104" t="s">
        <v>99</v>
      </c>
      <c r="FU77" s="104" t="s">
        <v>99</v>
      </c>
      <c r="FV77" s="109">
        <v>12</v>
      </c>
      <c r="FW77" s="153"/>
      <c r="FX77" s="153"/>
      <c r="FY77" s="153"/>
      <c r="FZ77" s="153"/>
      <c r="GA77" s="153"/>
      <c r="GB77" s="153"/>
      <c r="GC77" s="210">
        <f>SUM(GC78:GC79)+FV77</f>
        <v>156</v>
      </c>
    </row>
    <row r="78" spans="1:185" ht="64.5" thickBot="1">
      <c r="A78" s="74" t="s">
        <v>158</v>
      </c>
      <c r="B78" s="77" t="s">
        <v>159</v>
      </c>
      <c r="C78" s="7"/>
      <c r="D78" s="7"/>
      <c r="E78" s="7"/>
      <c r="F78" s="7"/>
      <c r="G78" s="7"/>
      <c r="H78" s="7"/>
      <c r="I78" s="7"/>
      <c r="J78" s="7"/>
      <c r="K78" s="8"/>
      <c r="L78" s="8"/>
      <c r="M78" s="8"/>
      <c r="N78" s="9"/>
      <c r="O78" s="7"/>
      <c r="P78" s="8"/>
      <c r="Q78" s="8"/>
      <c r="R78" s="8"/>
      <c r="S78" s="8"/>
      <c r="T78" s="104" t="s">
        <v>99</v>
      </c>
      <c r="U78" s="104" t="s">
        <v>99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106"/>
      <c r="AS78" s="106"/>
      <c r="AT78" s="104" t="s">
        <v>99</v>
      </c>
      <c r="AU78" s="104" t="s">
        <v>99</v>
      </c>
      <c r="AV78" s="104" t="s">
        <v>99</v>
      </c>
      <c r="AW78" s="104" t="s">
        <v>99</v>
      </c>
      <c r="AX78" s="104" t="s">
        <v>99</v>
      </c>
      <c r="AY78" s="104" t="s">
        <v>99</v>
      </c>
      <c r="AZ78" s="104" t="s">
        <v>99</v>
      </c>
      <c r="BA78" s="104" t="s">
        <v>99</v>
      </c>
      <c r="BB78" s="104" t="s">
        <v>99</v>
      </c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109"/>
      <c r="BT78" s="104" t="s">
        <v>99</v>
      </c>
      <c r="BU78" s="104" t="s">
        <v>99</v>
      </c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62"/>
      <c r="CK78" s="62"/>
      <c r="CL78" s="62"/>
      <c r="CM78" s="62"/>
      <c r="CN78" s="62"/>
      <c r="CO78" s="62"/>
      <c r="CP78" s="62"/>
      <c r="CQ78" s="115"/>
      <c r="CR78" s="115"/>
      <c r="CS78" s="109"/>
      <c r="CT78" s="104" t="s">
        <v>99</v>
      </c>
      <c r="CU78" s="104" t="s">
        <v>99</v>
      </c>
      <c r="CV78" s="104" t="s">
        <v>99</v>
      </c>
      <c r="CW78" s="104" t="s">
        <v>99</v>
      </c>
      <c r="CX78" s="104" t="s">
        <v>99</v>
      </c>
      <c r="CY78" s="104" t="s">
        <v>99</v>
      </c>
      <c r="CZ78" s="104" t="s">
        <v>99</v>
      </c>
      <c r="DA78" s="104" t="s">
        <v>99</v>
      </c>
      <c r="DB78" s="104" t="s">
        <v>99</v>
      </c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115"/>
      <c r="DR78" s="115"/>
      <c r="DS78" s="109"/>
      <c r="DT78" s="104" t="s">
        <v>99</v>
      </c>
      <c r="DU78" s="104" t="s">
        <v>99</v>
      </c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62"/>
      <c r="EI78" s="62"/>
      <c r="EJ78" s="62"/>
      <c r="EK78" s="62"/>
      <c r="EL78" s="115"/>
      <c r="EM78" s="115"/>
      <c r="EN78" s="133"/>
      <c r="EO78" s="133"/>
      <c r="EP78" s="133"/>
      <c r="EQ78" s="133"/>
      <c r="ER78" s="133"/>
      <c r="ES78" s="133"/>
      <c r="ET78" s="104" t="s">
        <v>99</v>
      </c>
      <c r="EU78" s="104" t="s">
        <v>99</v>
      </c>
      <c r="EV78" s="104" t="s">
        <v>99</v>
      </c>
      <c r="EW78" s="104" t="s">
        <v>99</v>
      </c>
      <c r="EX78" s="104" t="s">
        <v>99</v>
      </c>
      <c r="EY78" s="104" t="s">
        <v>99</v>
      </c>
      <c r="EZ78" s="104" t="s">
        <v>99</v>
      </c>
      <c r="FA78" s="104" t="s">
        <v>99</v>
      </c>
      <c r="FB78" s="108"/>
      <c r="FC78" s="7">
        <v>8</v>
      </c>
      <c r="FD78" s="7">
        <v>8</v>
      </c>
      <c r="FE78" s="7">
        <v>8</v>
      </c>
      <c r="FF78" s="7">
        <v>8</v>
      </c>
      <c r="FG78" s="7">
        <v>8</v>
      </c>
      <c r="FH78" s="7">
        <v>8</v>
      </c>
      <c r="FI78" s="7">
        <v>8</v>
      </c>
      <c r="FJ78" s="7">
        <v>8</v>
      </c>
      <c r="FK78" s="62">
        <v>8</v>
      </c>
      <c r="FL78" s="115"/>
      <c r="FM78" s="148"/>
      <c r="FN78" s="133"/>
      <c r="FO78" s="133"/>
      <c r="FP78" s="141"/>
      <c r="FQ78" s="141"/>
      <c r="FR78" s="141"/>
      <c r="FS78" s="141"/>
      <c r="FT78" s="104" t="s">
        <v>99</v>
      </c>
      <c r="FU78" s="104" t="s">
        <v>99</v>
      </c>
      <c r="FV78" s="109"/>
      <c r="FW78" s="153"/>
      <c r="FX78" s="153"/>
      <c r="FY78" s="153"/>
      <c r="FZ78" s="153"/>
      <c r="GA78" s="153"/>
      <c r="GB78" s="153"/>
      <c r="GC78" s="10">
        <f t="shared" ref="GC78:GC79" si="423">SUM(C78:S78,V78:AS78,BC78:BS78,BV78:CS78,DC78:DS78,DV78:ET78,FC78:FS78,FV78:GB78)</f>
        <v>72</v>
      </c>
    </row>
    <row r="79" spans="1:185" ht="15.75" thickBot="1">
      <c r="A79" s="76" t="s">
        <v>81</v>
      </c>
      <c r="B79" s="75" t="s">
        <v>76</v>
      </c>
      <c r="C79" s="7"/>
      <c r="D79" s="7"/>
      <c r="E79" s="7"/>
      <c r="F79" s="7"/>
      <c r="G79" s="7"/>
      <c r="H79" s="7"/>
      <c r="I79" s="7"/>
      <c r="J79" s="7"/>
      <c r="K79" s="8"/>
      <c r="L79" s="8"/>
      <c r="M79" s="8"/>
      <c r="N79" s="9"/>
      <c r="O79" s="7"/>
      <c r="P79" s="8"/>
      <c r="Q79" s="8"/>
      <c r="R79" s="8"/>
      <c r="S79" s="8"/>
      <c r="T79" s="104" t="s">
        <v>99</v>
      </c>
      <c r="U79" s="104" t="s">
        <v>99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106"/>
      <c r="AS79" s="106"/>
      <c r="AT79" s="104" t="s">
        <v>99</v>
      </c>
      <c r="AU79" s="104" t="s">
        <v>99</v>
      </c>
      <c r="AV79" s="104" t="s">
        <v>99</v>
      </c>
      <c r="AW79" s="104" t="s">
        <v>99</v>
      </c>
      <c r="AX79" s="104" t="s">
        <v>99</v>
      </c>
      <c r="AY79" s="104" t="s">
        <v>99</v>
      </c>
      <c r="AZ79" s="104" t="s">
        <v>99</v>
      </c>
      <c r="BA79" s="104" t="s">
        <v>99</v>
      </c>
      <c r="BB79" s="104" t="s">
        <v>99</v>
      </c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109"/>
      <c r="BT79" s="104" t="s">
        <v>99</v>
      </c>
      <c r="BU79" s="104" t="s">
        <v>99</v>
      </c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62"/>
      <c r="CK79" s="62"/>
      <c r="CL79" s="62"/>
      <c r="CM79" s="62"/>
      <c r="CN79" s="62"/>
      <c r="CO79" s="62"/>
      <c r="CP79" s="62"/>
      <c r="CQ79" s="115"/>
      <c r="CR79" s="115"/>
      <c r="CS79" s="109"/>
      <c r="CT79" s="104" t="s">
        <v>99</v>
      </c>
      <c r="CU79" s="104" t="s">
        <v>99</v>
      </c>
      <c r="CV79" s="104" t="s">
        <v>99</v>
      </c>
      <c r="CW79" s="104" t="s">
        <v>99</v>
      </c>
      <c r="CX79" s="104" t="s">
        <v>99</v>
      </c>
      <c r="CY79" s="104" t="s">
        <v>99</v>
      </c>
      <c r="CZ79" s="104" t="s">
        <v>99</v>
      </c>
      <c r="DA79" s="104" t="s">
        <v>99</v>
      </c>
      <c r="DB79" s="104" t="s">
        <v>99</v>
      </c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115"/>
      <c r="DR79" s="115"/>
      <c r="DS79" s="109"/>
      <c r="DT79" s="104" t="s">
        <v>99</v>
      </c>
      <c r="DU79" s="104" t="s">
        <v>99</v>
      </c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62"/>
      <c r="EI79" s="62"/>
      <c r="EJ79" s="62"/>
      <c r="EK79" s="62"/>
      <c r="EL79" s="115"/>
      <c r="EM79" s="115"/>
      <c r="EN79" s="133"/>
      <c r="EO79" s="133"/>
      <c r="EP79" s="133"/>
      <c r="EQ79" s="133"/>
      <c r="ER79" s="133"/>
      <c r="ES79" s="133"/>
      <c r="ET79" s="104" t="s">
        <v>99</v>
      </c>
      <c r="EU79" s="104" t="s">
        <v>99</v>
      </c>
      <c r="EV79" s="104" t="s">
        <v>99</v>
      </c>
      <c r="EW79" s="104" t="s">
        <v>99</v>
      </c>
      <c r="EX79" s="104" t="s">
        <v>99</v>
      </c>
      <c r="EY79" s="104" t="s">
        <v>99</v>
      </c>
      <c r="EZ79" s="104" t="s">
        <v>99</v>
      </c>
      <c r="FA79" s="104" t="s">
        <v>99</v>
      </c>
      <c r="FB79" s="108"/>
      <c r="FC79" s="7"/>
      <c r="FD79" s="7"/>
      <c r="FE79" s="7"/>
      <c r="FF79" s="7"/>
      <c r="FG79" s="7"/>
      <c r="FH79" s="7"/>
      <c r="FI79" s="7"/>
      <c r="FJ79" s="7"/>
      <c r="FK79" s="62"/>
      <c r="FL79" s="115">
        <v>36</v>
      </c>
      <c r="FM79" s="176">
        <v>36</v>
      </c>
      <c r="FN79" s="133"/>
      <c r="FO79" s="133"/>
      <c r="FP79" s="141"/>
      <c r="FQ79" s="141"/>
      <c r="FR79" s="141"/>
      <c r="FS79" s="141"/>
      <c r="FT79" s="104" t="s">
        <v>99</v>
      </c>
      <c r="FU79" s="104" t="s">
        <v>99</v>
      </c>
      <c r="FV79" s="109"/>
      <c r="FW79" s="153"/>
      <c r="FX79" s="153"/>
      <c r="FY79" s="153"/>
      <c r="FZ79" s="153"/>
      <c r="GA79" s="153"/>
      <c r="GB79" s="153"/>
      <c r="GC79" s="10">
        <f t="shared" si="423"/>
        <v>72</v>
      </c>
    </row>
    <row r="80" spans="1:185" ht="92.45" customHeight="1" thickBot="1">
      <c r="A80" s="34" t="s">
        <v>172</v>
      </c>
      <c r="B80" s="61" t="s">
        <v>206</v>
      </c>
      <c r="C80" s="13">
        <f>SUM(C81:C84)</f>
        <v>0</v>
      </c>
      <c r="D80" s="13">
        <f t="shared" ref="D80:BO80" si="424">SUM(D81:D83)</f>
        <v>0</v>
      </c>
      <c r="E80" s="13">
        <f t="shared" si="424"/>
        <v>0</v>
      </c>
      <c r="F80" s="13">
        <f t="shared" si="424"/>
        <v>0</v>
      </c>
      <c r="G80" s="13">
        <f t="shared" si="424"/>
        <v>0</v>
      </c>
      <c r="H80" s="13">
        <f t="shared" si="424"/>
        <v>0</v>
      </c>
      <c r="I80" s="13">
        <f t="shared" si="424"/>
        <v>0</v>
      </c>
      <c r="J80" s="13">
        <f t="shared" si="424"/>
        <v>0</v>
      </c>
      <c r="K80" s="13">
        <f t="shared" si="424"/>
        <v>0</v>
      </c>
      <c r="L80" s="13">
        <f t="shared" si="424"/>
        <v>0</v>
      </c>
      <c r="M80" s="13">
        <f t="shared" si="424"/>
        <v>0</v>
      </c>
      <c r="N80" s="13">
        <f t="shared" si="424"/>
        <v>0</v>
      </c>
      <c r="O80" s="13">
        <f t="shared" si="424"/>
        <v>0</v>
      </c>
      <c r="P80" s="13">
        <f t="shared" si="424"/>
        <v>0</v>
      </c>
      <c r="Q80" s="13">
        <f t="shared" si="424"/>
        <v>0</v>
      </c>
      <c r="R80" s="13">
        <f t="shared" si="424"/>
        <v>0</v>
      </c>
      <c r="S80" s="13">
        <f t="shared" si="424"/>
        <v>0</v>
      </c>
      <c r="T80" s="104" t="s">
        <v>99</v>
      </c>
      <c r="U80" s="104" t="s">
        <v>99</v>
      </c>
      <c r="V80" s="13">
        <f t="shared" si="424"/>
        <v>0</v>
      </c>
      <c r="W80" s="13">
        <f t="shared" si="424"/>
        <v>0</v>
      </c>
      <c r="X80" s="13">
        <f t="shared" si="424"/>
        <v>0</v>
      </c>
      <c r="Y80" s="13">
        <f t="shared" si="424"/>
        <v>0</v>
      </c>
      <c r="Z80" s="13">
        <f t="shared" si="424"/>
        <v>0</v>
      </c>
      <c r="AA80" s="13">
        <f t="shared" si="424"/>
        <v>0</v>
      </c>
      <c r="AB80" s="13">
        <f t="shared" si="424"/>
        <v>0</v>
      </c>
      <c r="AC80" s="13">
        <f t="shared" si="424"/>
        <v>0</v>
      </c>
      <c r="AD80" s="13">
        <f t="shared" si="424"/>
        <v>0</v>
      </c>
      <c r="AE80" s="13">
        <f t="shared" si="424"/>
        <v>0</v>
      </c>
      <c r="AF80" s="13">
        <f t="shared" si="424"/>
        <v>0</v>
      </c>
      <c r="AG80" s="13">
        <f t="shared" si="424"/>
        <v>0</v>
      </c>
      <c r="AH80" s="13">
        <f t="shared" si="424"/>
        <v>0</v>
      </c>
      <c r="AI80" s="13">
        <f t="shared" si="424"/>
        <v>0</v>
      </c>
      <c r="AJ80" s="13">
        <f t="shared" si="424"/>
        <v>0</v>
      </c>
      <c r="AK80" s="13">
        <f t="shared" si="424"/>
        <v>0</v>
      </c>
      <c r="AL80" s="13">
        <f t="shared" si="424"/>
        <v>0</v>
      </c>
      <c r="AM80" s="13">
        <f t="shared" si="424"/>
        <v>0</v>
      </c>
      <c r="AN80" s="13">
        <f t="shared" si="424"/>
        <v>0</v>
      </c>
      <c r="AO80" s="13">
        <f t="shared" si="424"/>
        <v>0</v>
      </c>
      <c r="AP80" s="13">
        <f t="shared" si="424"/>
        <v>0</v>
      </c>
      <c r="AQ80" s="13">
        <f t="shared" si="424"/>
        <v>0</v>
      </c>
      <c r="AR80" s="111">
        <f t="shared" si="424"/>
        <v>0</v>
      </c>
      <c r="AS80" s="111">
        <f t="shared" si="424"/>
        <v>0</v>
      </c>
      <c r="AT80" s="104" t="s">
        <v>99</v>
      </c>
      <c r="AU80" s="104" t="s">
        <v>99</v>
      </c>
      <c r="AV80" s="104" t="s">
        <v>99</v>
      </c>
      <c r="AW80" s="104" t="s">
        <v>99</v>
      </c>
      <c r="AX80" s="104" t="s">
        <v>99</v>
      </c>
      <c r="AY80" s="104" t="s">
        <v>99</v>
      </c>
      <c r="AZ80" s="104" t="s">
        <v>99</v>
      </c>
      <c r="BA80" s="104" t="s">
        <v>99</v>
      </c>
      <c r="BB80" s="104" t="s">
        <v>99</v>
      </c>
      <c r="BC80" s="13">
        <f t="shared" si="424"/>
        <v>0</v>
      </c>
      <c r="BD80" s="13">
        <f t="shared" si="424"/>
        <v>0</v>
      </c>
      <c r="BE80" s="13">
        <f t="shared" si="424"/>
        <v>0</v>
      </c>
      <c r="BF80" s="13">
        <f t="shared" si="424"/>
        <v>0</v>
      </c>
      <c r="BG80" s="13">
        <f t="shared" si="424"/>
        <v>0</v>
      </c>
      <c r="BH80" s="13">
        <f t="shared" si="424"/>
        <v>0</v>
      </c>
      <c r="BI80" s="13">
        <f t="shared" si="424"/>
        <v>0</v>
      </c>
      <c r="BJ80" s="13">
        <f t="shared" si="424"/>
        <v>0</v>
      </c>
      <c r="BK80" s="13">
        <f t="shared" si="424"/>
        <v>0</v>
      </c>
      <c r="BL80" s="13">
        <f t="shared" si="424"/>
        <v>0</v>
      </c>
      <c r="BM80" s="13">
        <f t="shared" si="424"/>
        <v>0</v>
      </c>
      <c r="BN80" s="13">
        <f t="shared" si="424"/>
        <v>0</v>
      </c>
      <c r="BO80" s="13">
        <f t="shared" si="424"/>
        <v>0</v>
      </c>
      <c r="BP80" s="13">
        <f t="shared" ref="BP80:EA80" si="425">SUM(BP81:BP83)</f>
        <v>0</v>
      </c>
      <c r="BQ80" s="13">
        <f t="shared" si="425"/>
        <v>0</v>
      </c>
      <c r="BR80" s="13">
        <f t="shared" si="425"/>
        <v>0</v>
      </c>
      <c r="BS80" s="111">
        <f t="shared" si="425"/>
        <v>0</v>
      </c>
      <c r="BT80" s="104" t="s">
        <v>99</v>
      </c>
      <c r="BU80" s="104" t="s">
        <v>99</v>
      </c>
      <c r="BV80" s="13">
        <f t="shared" si="425"/>
        <v>0</v>
      </c>
      <c r="BW80" s="13">
        <f t="shared" si="425"/>
        <v>0</v>
      </c>
      <c r="BX80" s="13">
        <f t="shared" si="425"/>
        <v>0</v>
      </c>
      <c r="BY80" s="13">
        <f t="shared" si="425"/>
        <v>0</v>
      </c>
      <c r="BZ80" s="13">
        <f t="shared" si="425"/>
        <v>0</v>
      </c>
      <c r="CA80" s="13">
        <f t="shared" si="425"/>
        <v>0</v>
      </c>
      <c r="CB80" s="13">
        <f t="shared" si="425"/>
        <v>0</v>
      </c>
      <c r="CC80" s="13">
        <f t="shared" si="425"/>
        <v>0</v>
      </c>
      <c r="CD80" s="13">
        <f t="shared" si="425"/>
        <v>0</v>
      </c>
      <c r="CE80" s="13">
        <f t="shared" si="425"/>
        <v>0</v>
      </c>
      <c r="CF80" s="13">
        <f t="shared" si="425"/>
        <v>0</v>
      </c>
      <c r="CG80" s="13">
        <f t="shared" si="425"/>
        <v>0</v>
      </c>
      <c r="CH80" s="13">
        <f t="shared" si="425"/>
        <v>0</v>
      </c>
      <c r="CI80" s="13">
        <f t="shared" si="425"/>
        <v>0</v>
      </c>
      <c r="CJ80" s="13">
        <f t="shared" si="425"/>
        <v>0</v>
      </c>
      <c r="CK80" s="13">
        <f t="shared" si="425"/>
        <v>0</v>
      </c>
      <c r="CL80" s="13">
        <f t="shared" si="425"/>
        <v>0</v>
      </c>
      <c r="CM80" s="13">
        <f t="shared" si="425"/>
        <v>0</v>
      </c>
      <c r="CN80" s="13">
        <f t="shared" si="425"/>
        <v>0</v>
      </c>
      <c r="CO80" s="13">
        <f t="shared" si="425"/>
        <v>0</v>
      </c>
      <c r="CP80" s="13">
        <f t="shared" si="425"/>
        <v>0</v>
      </c>
      <c r="CQ80" s="117">
        <f t="shared" si="425"/>
        <v>0</v>
      </c>
      <c r="CR80" s="117">
        <f t="shared" si="425"/>
        <v>0</v>
      </c>
      <c r="CS80" s="111">
        <f t="shared" si="425"/>
        <v>0</v>
      </c>
      <c r="CT80" s="104" t="s">
        <v>99</v>
      </c>
      <c r="CU80" s="104" t="s">
        <v>99</v>
      </c>
      <c r="CV80" s="104" t="s">
        <v>99</v>
      </c>
      <c r="CW80" s="104" t="s">
        <v>99</v>
      </c>
      <c r="CX80" s="104" t="s">
        <v>99</v>
      </c>
      <c r="CY80" s="104" t="s">
        <v>99</v>
      </c>
      <c r="CZ80" s="104" t="s">
        <v>99</v>
      </c>
      <c r="DA80" s="104" t="s">
        <v>99</v>
      </c>
      <c r="DB80" s="104" t="s">
        <v>99</v>
      </c>
      <c r="DC80" s="13">
        <f t="shared" si="425"/>
        <v>4</v>
      </c>
      <c r="DD80" s="13">
        <f t="shared" si="425"/>
        <v>4</v>
      </c>
      <c r="DE80" s="13">
        <f t="shared" si="425"/>
        <v>4</v>
      </c>
      <c r="DF80" s="13">
        <f t="shared" si="425"/>
        <v>4</v>
      </c>
      <c r="DG80" s="13">
        <f t="shared" si="425"/>
        <v>4</v>
      </c>
      <c r="DH80" s="13">
        <f t="shared" si="425"/>
        <v>4</v>
      </c>
      <c r="DI80" s="13">
        <f t="shared" si="425"/>
        <v>4</v>
      </c>
      <c r="DJ80" s="13">
        <f t="shared" si="425"/>
        <v>4</v>
      </c>
      <c r="DK80" s="13">
        <f t="shared" si="425"/>
        <v>4</v>
      </c>
      <c r="DL80" s="13">
        <f t="shared" si="425"/>
        <v>4</v>
      </c>
      <c r="DM80" s="13">
        <f t="shared" si="425"/>
        <v>4</v>
      </c>
      <c r="DN80" s="13">
        <f t="shared" si="425"/>
        <v>4</v>
      </c>
      <c r="DO80" s="13">
        <f t="shared" si="425"/>
        <v>4</v>
      </c>
      <c r="DP80" s="13">
        <f t="shared" si="425"/>
        <v>4</v>
      </c>
      <c r="DQ80" s="117">
        <f t="shared" si="425"/>
        <v>0</v>
      </c>
      <c r="DR80" s="117">
        <f t="shared" si="425"/>
        <v>0</v>
      </c>
      <c r="DS80" s="111">
        <f t="shared" si="425"/>
        <v>0</v>
      </c>
      <c r="DT80" s="104" t="s">
        <v>99</v>
      </c>
      <c r="DU80" s="104" t="s">
        <v>99</v>
      </c>
      <c r="DV80" s="13">
        <f t="shared" si="425"/>
        <v>4</v>
      </c>
      <c r="DW80" s="13">
        <f t="shared" si="425"/>
        <v>4</v>
      </c>
      <c r="DX80" s="13">
        <f t="shared" si="425"/>
        <v>4</v>
      </c>
      <c r="DY80" s="13">
        <f t="shared" si="425"/>
        <v>4</v>
      </c>
      <c r="DZ80" s="13">
        <f t="shared" si="425"/>
        <v>4</v>
      </c>
      <c r="EA80" s="13">
        <f t="shared" si="425"/>
        <v>4</v>
      </c>
      <c r="EB80" s="13">
        <f t="shared" ref="EB80:FV80" si="426">SUM(EB81:EB83)</f>
        <v>4</v>
      </c>
      <c r="EC80" s="13">
        <f t="shared" si="426"/>
        <v>4</v>
      </c>
      <c r="ED80" s="13">
        <f t="shared" si="426"/>
        <v>4</v>
      </c>
      <c r="EE80" s="13">
        <f t="shared" si="426"/>
        <v>4</v>
      </c>
      <c r="EF80" s="13">
        <f t="shared" si="426"/>
        <v>4</v>
      </c>
      <c r="EG80" s="13">
        <f t="shared" si="426"/>
        <v>4</v>
      </c>
      <c r="EH80" s="13">
        <f t="shared" si="426"/>
        <v>4</v>
      </c>
      <c r="EI80" s="13">
        <f t="shared" si="426"/>
        <v>4</v>
      </c>
      <c r="EJ80" s="13">
        <f t="shared" si="426"/>
        <v>4</v>
      </c>
      <c r="EK80" s="13">
        <f t="shared" si="426"/>
        <v>4</v>
      </c>
      <c r="EL80" s="117">
        <f t="shared" si="426"/>
        <v>36</v>
      </c>
      <c r="EM80" s="117">
        <f t="shared" si="426"/>
        <v>36</v>
      </c>
      <c r="EN80" s="135">
        <f t="shared" si="426"/>
        <v>0</v>
      </c>
      <c r="EO80" s="135">
        <f t="shared" si="426"/>
        <v>0</v>
      </c>
      <c r="EP80" s="135">
        <f t="shared" si="426"/>
        <v>0</v>
      </c>
      <c r="EQ80" s="135">
        <f>SUM(EQ81:EQ84)</f>
        <v>36</v>
      </c>
      <c r="ER80" s="135">
        <f>SUM(ER81:ER84)</f>
        <v>36</v>
      </c>
      <c r="ES80" s="135">
        <f>SUM(ES81:ES84)</f>
        <v>36</v>
      </c>
      <c r="ET80" s="104" t="s">
        <v>99</v>
      </c>
      <c r="EU80" s="104" t="s">
        <v>99</v>
      </c>
      <c r="EV80" s="104" t="s">
        <v>99</v>
      </c>
      <c r="EW80" s="104" t="s">
        <v>99</v>
      </c>
      <c r="EX80" s="104" t="s">
        <v>99</v>
      </c>
      <c r="EY80" s="104" t="s">
        <v>99</v>
      </c>
      <c r="EZ80" s="104" t="s">
        <v>99</v>
      </c>
      <c r="FA80" s="104" t="s">
        <v>99</v>
      </c>
      <c r="FB80" s="108">
        <v>8</v>
      </c>
      <c r="FC80" s="13">
        <f t="shared" si="426"/>
        <v>0</v>
      </c>
      <c r="FD80" s="13">
        <f t="shared" si="426"/>
        <v>0</v>
      </c>
      <c r="FE80" s="13">
        <f t="shared" si="426"/>
        <v>0</v>
      </c>
      <c r="FF80" s="13">
        <f t="shared" si="426"/>
        <v>0</v>
      </c>
      <c r="FG80" s="13">
        <f t="shared" si="426"/>
        <v>0</v>
      </c>
      <c r="FH80" s="13">
        <f t="shared" si="426"/>
        <v>0</v>
      </c>
      <c r="FI80" s="13">
        <f t="shared" si="426"/>
        <v>0</v>
      </c>
      <c r="FJ80" s="13">
        <f t="shared" si="426"/>
        <v>0</v>
      </c>
      <c r="FK80" s="13">
        <f t="shared" si="426"/>
        <v>0</v>
      </c>
      <c r="FL80" s="117">
        <f t="shared" si="426"/>
        <v>0</v>
      </c>
      <c r="FM80" s="117">
        <f t="shared" si="426"/>
        <v>0</v>
      </c>
      <c r="FN80" s="135">
        <f t="shared" si="426"/>
        <v>0</v>
      </c>
      <c r="FO80" s="135">
        <f t="shared" si="426"/>
        <v>0</v>
      </c>
      <c r="FP80" s="143">
        <f t="shared" si="426"/>
        <v>0</v>
      </c>
      <c r="FQ80" s="143">
        <f t="shared" si="426"/>
        <v>0</v>
      </c>
      <c r="FR80" s="143">
        <f t="shared" si="426"/>
        <v>0</v>
      </c>
      <c r="FS80" s="143">
        <f t="shared" si="426"/>
        <v>0</v>
      </c>
      <c r="FT80" s="104" t="s">
        <v>99</v>
      </c>
      <c r="FU80" s="104" t="s">
        <v>99</v>
      </c>
      <c r="FV80" s="111">
        <f t="shared" si="426"/>
        <v>0</v>
      </c>
      <c r="FW80" s="153"/>
      <c r="FX80" s="153"/>
      <c r="FY80" s="153"/>
      <c r="FZ80" s="153"/>
      <c r="GA80" s="153"/>
      <c r="GB80" s="153"/>
      <c r="GC80" s="13">
        <f>SUM(GC81:GC84)+FB80</f>
        <v>308</v>
      </c>
    </row>
    <row r="81" spans="1:186" ht="77.25" thickBot="1">
      <c r="A81" s="46" t="s">
        <v>173</v>
      </c>
      <c r="B81" s="50" t="s">
        <v>193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04" t="s">
        <v>99</v>
      </c>
      <c r="U81" s="104" t="s">
        <v>99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12"/>
      <c r="AS81" s="112"/>
      <c r="AT81" s="104" t="s">
        <v>99</v>
      </c>
      <c r="AU81" s="104" t="s">
        <v>99</v>
      </c>
      <c r="AV81" s="104" t="s">
        <v>99</v>
      </c>
      <c r="AW81" s="104" t="s">
        <v>99</v>
      </c>
      <c r="AX81" s="104" t="s">
        <v>99</v>
      </c>
      <c r="AY81" s="104" t="s">
        <v>99</v>
      </c>
      <c r="AZ81" s="104" t="s">
        <v>99</v>
      </c>
      <c r="BA81" s="104" t="s">
        <v>99</v>
      </c>
      <c r="BB81" s="104" t="s">
        <v>99</v>
      </c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109"/>
      <c r="BT81" s="104" t="s">
        <v>99</v>
      </c>
      <c r="BU81" s="104" t="s">
        <v>99</v>
      </c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62"/>
      <c r="CK81" s="62"/>
      <c r="CL81" s="62"/>
      <c r="CM81" s="62"/>
      <c r="CN81" s="62"/>
      <c r="CO81" s="62"/>
      <c r="CP81" s="62"/>
      <c r="CQ81" s="115"/>
      <c r="CR81" s="115"/>
      <c r="CS81" s="109"/>
      <c r="CT81" s="104" t="s">
        <v>99</v>
      </c>
      <c r="CU81" s="104" t="s">
        <v>99</v>
      </c>
      <c r="CV81" s="104" t="s">
        <v>99</v>
      </c>
      <c r="CW81" s="104" t="s">
        <v>99</v>
      </c>
      <c r="CX81" s="104" t="s">
        <v>99</v>
      </c>
      <c r="CY81" s="104" t="s">
        <v>99</v>
      </c>
      <c r="CZ81" s="104" t="s">
        <v>99</v>
      </c>
      <c r="DA81" s="104" t="s">
        <v>99</v>
      </c>
      <c r="DB81" s="104" t="s">
        <v>99</v>
      </c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115"/>
      <c r="DR81" s="115"/>
      <c r="DS81" s="109"/>
      <c r="DT81" s="104" t="s">
        <v>99</v>
      </c>
      <c r="DU81" s="104" t="s">
        <v>99</v>
      </c>
      <c r="DV81" s="7">
        <v>4</v>
      </c>
      <c r="DW81" s="7">
        <v>4</v>
      </c>
      <c r="DX81" s="7">
        <v>4</v>
      </c>
      <c r="DY81" s="7">
        <v>4</v>
      </c>
      <c r="DZ81" s="7">
        <v>4</v>
      </c>
      <c r="EA81" s="7">
        <v>4</v>
      </c>
      <c r="EB81" s="7">
        <v>4</v>
      </c>
      <c r="EC81" s="7">
        <v>4</v>
      </c>
      <c r="ED81" s="7">
        <v>4</v>
      </c>
      <c r="EE81" s="7">
        <v>4</v>
      </c>
      <c r="EF81" s="7">
        <v>4</v>
      </c>
      <c r="EG81" s="7">
        <v>4</v>
      </c>
      <c r="EH81" s="62">
        <v>4</v>
      </c>
      <c r="EI81" s="62">
        <v>4</v>
      </c>
      <c r="EJ81" s="62">
        <v>4</v>
      </c>
      <c r="EK81" s="62">
        <v>4</v>
      </c>
      <c r="EL81" s="115"/>
      <c r="EM81" s="115"/>
      <c r="EN81" s="133"/>
      <c r="EO81" s="133"/>
      <c r="EP81" s="133"/>
      <c r="EQ81" s="133"/>
      <c r="ER81" s="133"/>
      <c r="ES81" s="133"/>
      <c r="ET81" s="104" t="s">
        <v>99</v>
      </c>
      <c r="EU81" s="104" t="s">
        <v>99</v>
      </c>
      <c r="EV81" s="104" t="s">
        <v>99</v>
      </c>
      <c r="EW81" s="104" t="s">
        <v>99</v>
      </c>
      <c r="EX81" s="104" t="s">
        <v>99</v>
      </c>
      <c r="EY81" s="104" t="s">
        <v>99</v>
      </c>
      <c r="EZ81" s="104" t="s">
        <v>99</v>
      </c>
      <c r="FA81" s="104" t="s">
        <v>99</v>
      </c>
      <c r="FB81" s="108"/>
      <c r="FC81" s="7"/>
      <c r="FD81" s="7"/>
      <c r="FE81" s="7"/>
      <c r="FF81" s="7"/>
      <c r="FG81" s="7"/>
      <c r="FH81" s="7"/>
      <c r="FI81" s="7"/>
      <c r="FJ81" s="7"/>
      <c r="FK81" s="62"/>
      <c r="FL81" s="115"/>
      <c r="FM81" s="148"/>
      <c r="FN81" s="133"/>
      <c r="FO81" s="133"/>
      <c r="FP81" s="141"/>
      <c r="FQ81" s="141"/>
      <c r="FR81" s="141"/>
      <c r="FS81" s="141"/>
      <c r="FT81" s="104" t="s">
        <v>99</v>
      </c>
      <c r="FU81" s="104" t="s">
        <v>99</v>
      </c>
      <c r="FV81" s="109"/>
      <c r="FW81" s="153"/>
      <c r="FX81" s="153"/>
      <c r="FY81" s="153"/>
      <c r="FZ81" s="153"/>
      <c r="GA81" s="153"/>
      <c r="GB81" s="153"/>
      <c r="GC81" s="10">
        <f t="shared" si="147"/>
        <v>64</v>
      </c>
    </row>
    <row r="82" spans="1:186" ht="39" thickBot="1">
      <c r="A82" s="46" t="s">
        <v>205</v>
      </c>
      <c r="B82" s="50" t="s">
        <v>201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04"/>
      <c r="U82" s="104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12"/>
      <c r="AS82" s="112"/>
      <c r="AT82" s="104"/>
      <c r="AU82" s="104"/>
      <c r="AV82" s="104"/>
      <c r="AW82" s="104"/>
      <c r="AX82" s="104"/>
      <c r="AY82" s="104"/>
      <c r="AZ82" s="104"/>
      <c r="BA82" s="104"/>
      <c r="BB82" s="104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109"/>
      <c r="BT82" s="104"/>
      <c r="BU82" s="104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62"/>
      <c r="CK82" s="62"/>
      <c r="CL82" s="62"/>
      <c r="CM82" s="62"/>
      <c r="CN82" s="62"/>
      <c r="CO82" s="62"/>
      <c r="CP82" s="62"/>
      <c r="CQ82" s="115"/>
      <c r="CR82" s="115"/>
      <c r="CS82" s="109"/>
      <c r="CT82" s="104"/>
      <c r="CU82" s="104"/>
      <c r="CV82" s="104"/>
      <c r="CW82" s="104"/>
      <c r="CX82" s="104"/>
      <c r="CY82" s="104"/>
      <c r="CZ82" s="104"/>
      <c r="DA82" s="104"/>
      <c r="DB82" s="104"/>
      <c r="DC82" s="62">
        <v>4</v>
      </c>
      <c r="DD82" s="62">
        <v>4</v>
      </c>
      <c r="DE82" s="62">
        <v>4</v>
      </c>
      <c r="DF82" s="62">
        <v>4</v>
      </c>
      <c r="DG82" s="62">
        <v>4</v>
      </c>
      <c r="DH82" s="62">
        <v>4</v>
      </c>
      <c r="DI82" s="62">
        <v>4</v>
      </c>
      <c r="DJ82" s="62">
        <v>4</v>
      </c>
      <c r="DK82" s="62">
        <v>4</v>
      </c>
      <c r="DL82" s="62">
        <v>4</v>
      </c>
      <c r="DM82" s="62">
        <v>4</v>
      </c>
      <c r="DN82" s="62">
        <v>4</v>
      </c>
      <c r="DO82" s="62">
        <v>4</v>
      </c>
      <c r="DP82" s="62">
        <v>4</v>
      </c>
      <c r="DQ82" s="115"/>
      <c r="DR82" s="115"/>
      <c r="DS82" s="109"/>
      <c r="DT82" s="104"/>
      <c r="DU82" s="104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62"/>
      <c r="EI82" s="62"/>
      <c r="EJ82" s="62"/>
      <c r="EK82" s="62"/>
      <c r="EL82" s="115"/>
      <c r="EM82" s="115"/>
      <c r="EN82" s="133"/>
      <c r="EO82" s="133"/>
      <c r="EP82" s="133"/>
      <c r="EQ82" s="133"/>
      <c r="ER82" s="133"/>
      <c r="ES82" s="133"/>
      <c r="ET82" s="104"/>
      <c r="EU82" s="104"/>
      <c r="EV82" s="104"/>
      <c r="EW82" s="104"/>
      <c r="EX82" s="104"/>
      <c r="EY82" s="104"/>
      <c r="EZ82" s="104"/>
      <c r="FA82" s="104"/>
      <c r="FB82" s="108"/>
      <c r="FC82" s="7"/>
      <c r="FD82" s="7"/>
      <c r="FE82" s="7"/>
      <c r="FF82" s="7"/>
      <c r="FG82" s="7"/>
      <c r="FH82" s="7"/>
      <c r="FI82" s="7"/>
      <c r="FJ82" s="7"/>
      <c r="FK82" s="62"/>
      <c r="FL82" s="115"/>
      <c r="FM82" s="148"/>
      <c r="FN82" s="133"/>
      <c r="FO82" s="133"/>
      <c r="FP82" s="141"/>
      <c r="FQ82" s="141"/>
      <c r="FR82" s="141"/>
      <c r="FS82" s="141"/>
      <c r="FT82" s="104"/>
      <c r="FU82" s="104"/>
      <c r="FV82" s="109"/>
      <c r="FW82" s="153"/>
      <c r="FX82" s="153"/>
      <c r="FY82" s="153"/>
      <c r="FZ82" s="153"/>
      <c r="GA82" s="153"/>
      <c r="GB82" s="153"/>
      <c r="GC82" s="10">
        <f>SUM(DC82:DP82)</f>
        <v>56</v>
      </c>
    </row>
    <row r="83" spans="1:186" ht="15.75" thickBot="1">
      <c r="A83" s="46" t="s">
        <v>161</v>
      </c>
      <c r="B83" s="50" t="s">
        <v>76</v>
      </c>
      <c r="C83" s="7"/>
      <c r="D83" s="7"/>
      <c r="E83" s="7"/>
      <c r="F83" s="7"/>
      <c r="G83" s="7"/>
      <c r="H83" s="7"/>
      <c r="I83" s="7"/>
      <c r="J83" s="7"/>
      <c r="K83" s="8"/>
      <c r="L83" s="8"/>
      <c r="M83" s="8"/>
      <c r="N83" s="8"/>
      <c r="O83" s="7"/>
      <c r="P83" s="8"/>
      <c r="Q83" s="8"/>
      <c r="R83" s="8"/>
      <c r="S83" s="8"/>
      <c r="T83" s="104" t="s">
        <v>99</v>
      </c>
      <c r="U83" s="104" t="s">
        <v>99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112"/>
      <c r="AS83" s="112"/>
      <c r="AT83" s="104" t="s">
        <v>99</v>
      </c>
      <c r="AU83" s="104" t="s">
        <v>99</v>
      </c>
      <c r="AV83" s="104" t="s">
        <v>99</v>
      </c>
      <c r="AW83" s="104" t="s">
        <v>99</v>
      </c>
      <c r="AX83" s="104" t="s">
        <v>99</v>
      </c>
      <c r="AY83" s="104" t="s">
        <v>99</v>
      </c>
      <c r="AZ83" s="104" t="s">
        <v>99</v>
      </c>
      <c r="BA83" s="104" t="s">
        <v>99</v>
      </c>
      <c r="BB83" s="104" t="s">
        <v>99</v>
      </c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109"/>
      <c r="BT83" s="104" t="s">
        <v>99</v>
      </c>
      <c r="BU83" s="104" t="s">
        <v>99</v>
      </c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62"/>
      <c r="CK83" s="62"/>
      <c r="CL83" s="62"/>
      <c r="CM83" s="62"/>
      <c r="CN83" s="62"/>
      <c r="CO83" s="62"/>
      <c r="CP83" s="62"/>
      <c r="CQ83" s="115"/>
      <c r="CR83" s="115"/>
      <c r="CS83" s="109"/>
      <c r="CT83" s="104" t="s">
        <v>99</v>
      </c>
      <c r="CU83" s="104" t="s">
        <v>99</v>
      </c>
      <c r="CV83" s="104" t="s">
        <v>99</v>
      </c>
      <c r="CW83" s="104" t="s">
        <v>99</v>
      </c>
      <c r="CX83" s="104" t="s">
        <v>99</v>
      </c>
      <c r="CY83" s="104" t="s">
        <v>99</v>
      </c>
      <c r="CZ83" s="104" t="s">
        <v>99</v>
      </c>
      <c r="DA83" s="104" t="s">
        <v>99</v>
      </c>
      <c r="DB83" s="104" t="s">
        <v>99</v>
      </c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115"/>
      <c r="DR83" s="115"/>
      <c r="DS83" s="109"/>
      <c r="DT83" s="104" t="s">
        <v>99</v>
      </c>
      <c r="DU83" s="104" t="s">
        <v>99</v>
      </c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62"/>
      <c r="EI83" s="62"/>
      <c r="EJ83" s="62"/>
      <c r="EK83" s="62"/>
      <c r="EL83" s="115">
        <v>36</v>
      </c>
      <c r="EM83" s="115">
        <v>36</v>
      </c>
      <c r="EN83" s="133"/>
      <c r="EO83" s="133"/>
      <c r="EP83" s="133"/>
      <c r="EQ83" s="133"/>
      <c r="ER83" s="133"/>
      <c r="ES83" s="133"/>
      <c r="ET83" s="104" t="s">
        <v>99</v>
      </c>
      <c r="EU83" s="104" t="s">
        <v>99</v>
      </c>
      <c r="EV83" s="104" t="s">
        <v>99</v>
      </c>
      <c r="EW83" s="104" t="s">
        <v>99</v>
      </c>
      <c r="EX83" s="104" t="s">
        <v>99</v>
      </c>
      <c r="EY83" s="104" t="s">
        <v>99</v>
      </c>
      <c r="EZ83" s="104" t="s">
        <v>99</v>
      </c>
      <c r="FA83" s="104" t="s">
        <v>99</v>
      </c>
      <c r="FB83" s="108"/>
      <c r="FC83" s="7"/>
      <c r="FD83" s="7"/>
      <c r="FE83" s="7"/>
      <c r="FF83" s="7"/>
      <c r="FG83" s="7"/>
      <c r="FH83" s="7"/>
      <c r="FI83" s="7"/>
      <c r="FJ83" s="7"/>
      <c r="FK83" s="62"/>
      <c r="FL83" s="115"/>
      <c r="FM83" s="148"/>
      <c r="FN83" s="133"/>
      <c r="FO83" s="133"/>
      <c r="FP83" s="141"/>
      <c r="FQ83" s="141"/>
      <c r="FR83" s="141"/>
      <c r="FS83" s="141"/>
      <c r="FT83" s="104" t="s">
        <v>99</v>
      </c>
      <c r="FU83" s="104" t="s">
        <v>99</v>
      </c>
      <c r="FV83" s="109"/>
      <c r="FW83" s="153"/>
      <c r="FX83" s="153"/>
      <c r="FY83" s="153"/>
      <c r="FZ83" s="153"/>
      <c r="GA83" s="153"/>
      <c r="GB83" s="153"/>
      <c r="GC83" s="10">
        <f t="shared" si="147"/>
        <v>72</v>
      </c>
    </row>
    <row r="84" spans="1:186" ht="26.25" thickBot="1">
      <c r="A84" s="46" t="s">
        <v>189</v>
      </c>
      <c r="B84" s="50" t="s">
        <v>180</v>
      </c>
      <c r="C84" s="7"/>
      <c r="D84" s="7"/>
      <c r="E84" s="7"/>
      <c r="F84" s="7"/>
      <c r="G84" s="7"/>
      <c r="H84" s="7"/>
      <c r="I84" s="7"/>
      <c r="J84" s="7"/>
      <c r="K84" s="8"/>
      <c r="L84" s="8"/>
      <c r="M84" s="8"/>
      <c r="N84" s="8"/>
      <c r="O84" s="7"/>
      <c r="P84" s="8"/>
      <c r="Q84" s="8"/>
      <c r="R84" s="8"/>
      <c r="S84" s="8"/>
      <c r="T84" s="104" t="s">
        <v>99</v>
      </c>
      <c r="U84" s="104" t="s">
        <v>99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112"/>
      <c r="AS84" s="112"/>
      <c r="AT84" s="104" t="s">
        <v>99</v>
      </c>
      <c r="AU84" s="104" t="s">
        <v>99</v>
      </c>
      <c r="AV84" s="104" t="s">
        <v>99</v>
      </c>
      <c r="AW84" s="104" t="s">
        <v>99</v>
      </c>
      <c r="AX84" s="104" t="s">
        <v>99</v>
      </c>
      <c r="AY84" s="104" t="s">
        <v>99</v>
      </c>
      <c r="AZ84" s="104" t="s">
        <v>99</v>
      </c>
      <c r="BA84" s="104" t="s">
        <v>99</v>
      </c>
      <c r="BB84" s="104" t="s">
        <v>99</v>
      </c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109"/>
      <c r="BT84" s="104" t="s">
        <v>99</v>
      </c>
      <c r="BU84" s="104" t="s">
        <v>99</v>
      </c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62"/>
      <c r="CK84" s="62"/>
      <c r="CL84" s="62"/>
      <c r="CM84" s="62"/>
      <c r="CN84" s="62"/>
      <c r="CO84" s="62"/>
      <c r="CP84" s="62"/>
      <c r="CQ84" s="115"/>
      <c r="CR84" s="115"/>
      <c r="CS84" s="109"/>
      <c r="CT84" s="104" t="s">
        <v>99</v>
      </c>
      <c r="CU84" s="104" t="s">
        <v>99</v>
      </c>
      <c r="CV84" s="104" t="s">
        <v>99</v>
      </c>
      <c r="CW84" s="104" t="s">
        <v>99</v>
      </c>
      <c r="CX84" s="104" t="s">
        <v>99</v>
      </c>
      <c r="CY84" s="104" t="s">
        <v>99</v>
      </c>
      <c r="CZ84" s="104" t="s">
        <v>99</v>
      </c>
      <c r="DA84" s="104" t="s">
        <v>99</v>
      </c>
      <c r="DB84" s="104" t="s">
        <v>99</v>
      </c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115"/>
      <c r="DR84" s="115"/>
      <c r="DS84" s="109"/>
      <c r="DT84" s="104" t="s">
        <v>99</v>
      </c>
      <c r="DU84" s="104" t="s">
        <v>99</v>
      </c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62"/>
      <c r="EI84" s="62"/>
      <c r="EJ84" s="62"/>
      <c r="EK84" s="62"/>
      <c r="EL84" s="115"/>
      <c r="EM84" s="115"/>
      <c r="EN84" s="133"/>
      <c r="EO84" s="133"/>
      <c r="EP84" s="133"/>
      <c r="EQ84" s="133">
        <v>36</v>
      </c>
      <c r="ER84" s="133">
        <v>36</v>
      </c>
      <c r="ES84" s="133">
        <v>36</v>
      </c>
      <c r="ET84" s="104" t="s">
        <v>99</v>
      </c>
      <c r="EU84" s="104" t="s">
        <v>99</v>
      </c>
      <c r="EV84" s="104" t="s">
        <v>99</v>
      </c>
      <c r="EW84" s="104" t="s">
        <v>99</v>
      </c>
      <c r="EX84" s="104" t="s">
        <v>99</v>
      </c>
      <c r="EY84" s="104" t="s">
        <v>99</v>
      </c>
      <c r="EZ84" s="104" t="s">
        <v>99</v>
      </c>
      <c r="FA84" s="104" t="s">
        <v>99</v>
      </c>
      <c r="FB84" s="108"/>
      <c r="FC84" s="7"/>
      <c r="FD84" s="7"/>
      <c r="FE84" s="7"/>
      <c r="FF84" s="7"/>
      <c r="FG84" s="7"/>
      <c r="FH84" s="7"/>
      <c r="FI84" s="7"/>
      <c r="FJ84" s="7"/>
      <c r="FK84" s="62"/>
      <c r="FL84" s="115"/>
      <c r="FM84" s="148"/>
      <c r="FN84" s="133"/>
      <c r="FO84" s="133"/>
      <c r="FP84" s="141"/>
      <c r="FQ84" s="141"/>
      <c r="FR84" s="141"/>
      <c r="FS84" s="141"/>
      <c r="FT84" s="104" t="s">
        <v>99</v>
      </c>
      <c r="FU84" s="104" t="s">
        <v>99</v>
      </c>
      <c r="FV84" s="109"/>
      <c r="FW84" s="153"/>
      <c r="FX84" s="153"/>
      <c r="FY84" s="153"/>
      <c r="FZ84" s="153"/>
      <c r="GA84" s="153"/>
      <c r="GB84" s="153"/>
      <c r="GC84" s="10">
        <f t="shared" si="147"/>
        <v>108</v>
      </c>
    </row>
    <row r="85" spans="1:186" ht="39" thickBot="1">
      <c r="A85" s="180" t="s">
        <v>190</v>
      </c>
      <c r="B85" s="181" t="s">
        <v>191</v>
      </c>
      <c r="C85" s="161"/>
      <c r="D85" s="161"/>
      <c r="E85" s="161"/>
      <c r="F85" s="161"/>
      <c r="G85" s="161"/>
      <c r="H85" s="161"/>
      <c r="I85" s="161"/>
      <c r="J85" s="161"/>
      <c r="K85" s="182"/>
      <c r="L85" s="182"/>
      <c r="M85" s="182"/>
      <c r="N85" s="182"/>
      <c r="O85" s="161"/>
      <c r="P85" s="182"/>
      <c r="Q85" s="182"/>
      <c r="R85" s="182"/>
      <c r="S85" s="182"/>
      <c r="T85" s="104"/>
      <c r="U85" s="104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12"/>
      <c r="AS85" s="112"/>
      <c r="AT85" s="104"/>
      <c r="AU85" s="104"/>
      <c r="AV85" s="104"/>
      <c r="AW85" s="104"/>
      <c r="AX85" s="104"/>
      <c r="AY85" s="104"/>
      <c r="AZ85" s="104"/>
      <c r="BA85" s="104"/>
      <c r="BB85" s="104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09"/>
      <c r="BT85" s="104"/>
      <c r="BU85" s="104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15"/>
      <c r="CR85" s="115"/>
      <c r="CS85" s="109"/>
      <c r="CT85" s="104"/>
      <c r="CU85" s="104"/>
      <c r="CV85" s="104"/>
      <c r="CW85" s="104"/>
      <c r="CX85" s="104"/>
      <c r="CY85" s="104"/>
      <c r="CZ85" s="104"/>
      <c r="DA85" s="104"/>
      <c r="DB85" s="104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15"/>
      <c r="DR85" s="115"/>
      <c r="DS85" s="109"/>
      <c r="DT85" s="104"/>
      <c r="DU85" s="104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15"/>
      <c r="EM85" s="115"/>
      <c r="EN85" s="133"/>
      <c r="EO85" s="133"/>
      <c r="EP85" s="133"/>
      <c r="EQ85" s="133"/>
      <c r="ER85" s="133"/>
      <c r="ES85" s="133"/>
      <c r="ET85" s="104"/>
      <c r="EU85" s="104"/>
      <c r="EV85" s="104"/>
      <c r="EW85" s="104"/>
      <c r="EX85" s="104"/>
      <c r="EY85" s="104"/>
      <c r="EZ85" s="104"/>
      <c r="FA85" s="104"/>
      <c r="FB85" s="108"/>
      <c r="FC85" s="161"/>
      <c r="FD85" s="161"/>
      <c r="FE85" s="161"/>
      <c r="FF85" s="161"/>
      <c r="FG85" s="161"/>
      <c r="FH85" s="161"/>
      <c r="FI85" s="161"/>
      <c r="FJ85" s="161"/>
      <c r="FK85" s="161"/>
      <c r="FL85" s="115"/>
      <c r="FM85" s="148"/>
      <c r="FN85" s="133"/>
      <c r="FO85" s="133"/>
      <c r="FP85" s="141">
        <v>36</v>
      </c>
      <c r="FQ85" s="141">
        <v>36</v>
      </c>
      <c r="FR85" s="141">
        <v>36</v>
      </c>
      <c r="FS85" s="141">
        <v>36</v>
      </c>
      <c r="FT85" s="104"/>
      <c r="FU85" s="104"/>
      <c r="FV85" s="109"/>
      <c r="FW85" s="153"/>
      <c r="FX85" s="153"/>
      <c r="FY85" s="153"/>
      <c r="FZ85" s="153"/>
      <c r="GA85" s="153"/>
      <c r="GB85" s="153"/>
      <c r="GC85" s="10">
        <f>SUM(FP85:FS85)</f>
        <v>144</v>
      </c>
    </row>
    <row r="86" spans="1:186" ht="36.75" thickBot="1">
      <c r="A86" s="37" t="s">
        <v>41</v>
      </c>
      <c r="B86" s="37" t="s">
        <v>42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104" t="s">
        <v>99</v>
      </c>
      <c r="U86" s="104" t="s">
        <v>99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112"/>
      <c r="AS86" s="112"/>
      <c r="AT86" s="104" t="s">
        <v>99</v>
      </c>
      <c r="AU86" s="104" t="s">
        <v>99</v>
      </c>
      <c r="AV86" s="104" t="s">
        <v>99</v>
      </c>
      <c r="AW86" s="104" t="s">
        <v>99</v>
      </c>
      <c r="AX86" s="104" t="s">
        <v>99</v>
      </c>
      <c r="AY86" s="104" t="s">
        <v>99</v>
      </c>
      <c r="AZ86" s="104" t="s">
        <v>99</v>
      </c>
      <c r="BA86" s="104" t="s">
        <v>99</v>
      </c>
      <c r="BB86" s="104" t="s">
        <v>99</v>
      </c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112"/>
      <c r="BT86" s="104" t="s">
        <v>99</v>
      </c>
      <c r="BU86" s="104" t="s">
        <v>99</v>
      </c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113"/>
      <c r="CK86" s="113"/>
      <c r="CL86" s="113"/>
      <c r="CM86" s="113"/>
      <c r="CN86" s="113"/>
      <c r="CO86" s="113"/>
      <c r="CP86" s="113"/>
      <c r="CQ86" s="118"/>
      <c r="CR86" s="118"/>
      <c r="CS86" s="112"/>
      <c r="CT86" s="104" t="s">
        <v>99</v>
      </c>
      <c r="CU86" s="104" t="s">
        <v>99</v>
      </c>
      <c r="CV86" s="104" t="s">
        <v>99</v>
      </c>
      <c r="CW86" s="104" t="s">
        <v>99</v>
      </c>
      <c r="CX86" s="104" t="s">
        <v>99</v>
      </c>
      <c r="CY86" s="104" t="s">
        <v>99</v>
      </c>
      <c r="CZ86" s="104" t="s">
        <v>99</v>
      </c>
      <c r="DA86" s="104" t="s">
        <v>99</v>
      </c>
      <c r="DB86" s="104" t="s">
        <v>99</v>
      </c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118"/>
      <c r="DR86" s="118"/>
      <c r="DS86" s="112"/>
      <c r="DT86" s="104" t="s">
        <v>99</v>
      </c>
      <c r="DU86" s="104" t="s">
        <v>99</v>
      </c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113"/>
      <c r="EI86" s="113"/>
      <c r="EJ86" s="113"/>
      <c r="EK86" s="113"/>
      <c r="EL86" s="118"/>
      <c r="EM86" s="118"/>
      <c r="EN86" s="136"/>
      <c r="EO86" s="136"/>
      <c r="EP86" s="136"/>
      <c r="EQ86" s="136"/>
      <c r="ER86" s="136"/>
      <c r="ES86" s="136"/>
      <c r="ET86" s="104" t="s">
        <v>99</v>
      </c>
      <c r="EU86" s="104" t="s">
        <v>99</v>
      </c>
      <c r="EV86" s="104" t="s">
        <v>99</v>
      </c>
      <c r="EW86" s="104" t="s">
        <v>99</v>
      </c>
      <c r="EX86" s="104" t="s">
        <v>99</v>
      </c>
      <c r="EY86" s="104" t="s">
        <v>99</v>
      </c>
      <c r="EZ86" s="104" t="s">
        <v>99</v>
      </c>
      <c r="FA86" s="104" t="s">
        <v>99</v>
      </c>
      <c r="FB86" s="108"/>
      <c r="FC86" s="21"/>
      <c r="FD86" s="21"/>
      <c r="FE86" s="21"/>
      <c r="FF86" s="21"/>
      <c r="FG86" s="21"/>
      <c r="FH86" s="21"/>
      <c r="FI86" s="21"/>
      <c r="FJ86" s="21"/>
      <c r="FK86" s="113"/>
      <c r="FL86" s="118"/>
      <c r="FM86" s="149"/>
      <c r="FN86" s="136"/>
      <c r="FO86" s="136"/>
      <c r="FP86" s="144"/>
      <c r="FQ86" s="144"/>
      <c r="FR86" s="144"/>
      <c r="FS86" s="144"/>
      <c r="FT86" s="104" t="s">
        <v>99</v>
      </c>
      <c r="FU86" s="104" t="s">
        <v>99</v>
      </c>
      <c r="FV86" s="112"/>
      <c r="FW86" s="153">
        <v>36</v>
      </c>
      <c r="FX86" s="153">
        <v>36</v>
      </c>
      <c r="FY86" s="153">
        <v>36</v>
      </c>
      <c r="FZ86" s="153">
        <v>36</v>
      </c>
      <c r="GA86" s="153">
        <v>36</v>
      </c>
      <c r="GB86" s="153">
        <v>36</v>
      </c>
      <c r="GC86" s="10">
        <f t="shared" si="147"/>
        <v>216</v>
      </c>
    </row>
    <row r="87" spans="1:186" ht="47.25" customHeight="1" thickBot="1">
      <c r="A87" s="38"/>
      <c r="B87" s="38" t="s">
        <v>48</v>
      </c>
      <c r="C87" s="197">
        <f t="shared" ref="C87:S87" si="427">C7+C24+C31+C68+C85+C86</f>
        <v>36</v>
      </c>
      <c r="D87" s="197">
        <f t="shared" si="427"/>
        <v>36</v>
      </c>
      <c r="E87" s="197">
        <f t="shared" si="427"/>
        <v>36</v>
      </c>
      <c r="F87" s="197">
        <f t="shared" si="427"/>
        <v>36</v>
      </c>
      <c r="G87" s="197">
        <f t="shared" si="427"/>
        <v>36</v>
      </c>
      <c r="H87" s="197">
        <f t="shared" si="427"/>
        <v>36</v>
      </c>
      <c r="I87" s="197">
        <f t="shared" si="427"/>
        <v>36</v>
      </c>
      <c r="J87" s="197">
        <f t="shared" si="427"/>
        <v>36</v>
      </c>
      <c r="K87" s="197">
        <f t="shared" si="427"/>
        <v>36</v>
      </c>
      <c r="L87" s="197">
        <f t="shared" si="427"/>
        <v>36</v>
      </c>
      <c r="M87" s="197">
        <f t="shared" si="427"/>
        <v>36</v>
      </c>
      <c r="N87" s="197">
        <f t="shared" si="427"/>
        <v>36</v>
      </c>
      <c r="O87" s="197">
        <f t="shared" si="427"/>
        <v>36</v>
      </c>
      <c r="P87" s="197">
        <f t="shared" si="427"/>
        <v>36</v>
      </c>
      <c r="Q87" s="197">
        <f t="shared" si="427"/>
        <v>36</v>
      </c>
      <c r="R87" s="197">
        <f t="shared" si="427"/>
        <v>36</v>
      </c>
      <c r="S87" s="197">
        <f t="shared" si="427"/>
        <v>36</v>
      </c>
      <c r="T87" s="104" t="s">
        <v>99</v>
      </c>
      <c r="U87" s="104" t="s">
        <v>99</v>
      </c>
      <c r="V87" s="11">
        <f t="shared" ref="V87:AQ87" si="428">V7+V85+V86</f>
        <v>36</v>
      </c>
      <c r="W87" s="11">
        <f t="shared" si="428"/>
        <v>36</v>
      </c>
      <c r="X87" s="11">
        <f t="shared" si="428"/>
        <v>36</v>
      </c>
      <c r="Y87" s="11">
        <f t="shared" si="428"/>
        <v>36</v>
      </c>
      <c r="Z87" s="11">
        <f t="shared" si="428"/>
        <v>36</v>
      </c>
      <c r="AA87" s="11">
        <f t="shared" si="428"/>
        <v>36</v>
      </c>
      <c r="AB87" s="11">
        <f t="shared" si="428"/>
        <v>36</v>
      </c>
      <c r="AC87" s="11">
        <f t="shared" si="428"/>
        <v>36</v>
      </c>
      <c r="AD87" s="11">
        <f t="shared" si="428"/>
        <v>36</v>
      </c>
      <c r="AE87" s="11">
        <f t="shared" si="428"/>
        <v>36</v>
      </c>
      <c r="AF87" s="11">
        <f t="shared" si="428"/>
        <v>36</v>
      </c>
      <c r="AG87" s="11">
        <f t="shared" si="428"/>
        <v>36</v>
      </c>
      <c r="AH87" s="11">
        <f t="shared" si="428"/>
        <v>36</v>
      </c>
      <c r="AI87" s="11">
        <f t="shared" si="428"/>
        <v>36</v>
      </c>
      <c r="AJ87" s="11">
        <f t="shared" si="428"/>
        <v>36</v>
      </c>
      <c r="AK87" s="11">
        <f t="shared" si="428"/>
        <v>36</v>
      </c>
      <c r="AL87" s="11">
        <f t="shared" si="428"/>
        <v>36</v>
      </c>
      <c r="AM87" s="11">
        <f t="shared" si="428"/>
        <v>36</v>
      </c>
      <c r="AN87" s="11">
        <f t="shared" si="428"/>
        <v>36</v>
      </c>
      <c r="AO87" s="11">
        <f t="shared" si="428"/>
        <v>36</v>
      </c>
      <c r="AP87" s="11">
        <f t="shared" si="428"/>
        <v>36</v>
      </c>
      <c r="AQ87" s="11">
        <f t="shared" si="428"/>
        <v>36</v>
      </c>
      <c r="AR87" s="110">
        <f>AR68+AR31+AR24+AR7+AR84+AR86</f>
        <v>36</v>
      </c>
      <c r="AS87" s="110">
        <f>AS68+AS31+AS24+AS7+AS84+AS86</f>
        <v>36</v>
      </c>
      <c r="AT87" s="104" t="s">
        <v>99</v>
      </c>
      <c r="AU87" s="104" t="s">
        <v>99</v>
      </c>
      <c r="AV87" s="104" t="s">
        <v>99</v>
      </c>
      <c r="AW87" s="104" t="s">
        <v>99</v>
      </c>
      <c r="AX87" s="104" t="s">
        <v>99</v>
      </c>
      <c r="AY87" s="104" t="s">
        <v>99</v>
      </c>
      <c r="AZ87" s="104" t="s">
        <v>99</v>
      </c>
      <c r="BA87" s="104" t="s">
        <v>99</v>
      </c>
      <c r="BB87" s="104" t="s">
        <v>99</v>
      </c>
      <c r="BC87" s="11">
        <f t="shared" ref="BC87:BR87" si="429">BC7+BC85+BC86</f>
        <v>36</v>
      </c>
      <c r="BD87" s="11">
        <f t="shared" si="429"/>
        <v>36</v>
      </c>
      <c r="BE87" s="11">
        <f t="shared" si="429"/>
        <v>36</v>
      </c>
      <c r="BF87" s="11">
        <f t="shared" si="429"/>
        <v>36</v>
      </c>
      <c r="BG87" s="11">
        <f t="shared" si="429"/>
        <v>36</v>
      </c>
      <c r="BH87" s="11">
        <f t="shared" si="429"/>
        <v>36</v>
      </c>
      <c r="BI87" s="11">
        <f t="shared" si="429"/>
        <v>36</v>
      </c>
      <c r="BJ87" s="11">
        <f t="shared" si="429"/>
        <v>36</v>
      </c>
      <c r="BK87" s="11">
        <f t="shared" si="429"/>
        <v>36</v>
      </c>
      <c r="BL87" s="11">
        <f t="shared" si="429"/>
        <v>36</v>
      </c>
      <c r="BM87" s="11">
        <f t="shared" si="429"/>
        <v>36</v>
      </c>
      <c r="BN87" s="11">
        <f t="shared" si="429"/>
        <v>36</v>
      </c>
      <c r="BO87" s="11">
        <f t="shared" si="429"/>
        <v>36</v>
      </c>
      <c r="BP87" s="11">
        <f t="shared" si="429"/>
        <v>36</v>
      </c>
      <c r="BQ87" s="11">
        <f t="shared" si="429"/>
        <v>36</v>
      </c>
      <c r="BR87" s="11">
        <f t="shared" si="429"/>
        <v>36</v>
      </c>
      <c r="BS87" s="209">
        <f>BS68+BS31+BS24+BS7+BS84+BS86</f>
        <v>36</v>
      </c>
      <c r="BT87" s="104" t="s">
        <v>99</v>
      </c>
      <c r="BU87" s="104" t="s">
        <v>99</v>
      </c>
      <c r="BV87" s="11">
        <f t="shared" ref="BV87:CP87" si="430">BV7+BV85+BV86</f>
        <v>36</v>
      </c>
      <c r="BW87" s="11">
        <f t="shared" si="430"/>
        <v>36</v>
      </c>
      <c r="BX87" s="11">
        <f t="shared" si="430"/>
        <v>36</v>
      </c>
      <c r="BY87" s="11">
        <f t="shared" si="430"/>
        <v>36</v>
      </c>
      <c r="BZ87" s="11">
        <f t="shared" si="430"/>
        <v>36</v>
      </c>
      <c r="CA87" s="11">
        <f t="shared" si="430"/>
        <v>36</v>
      </c>
      <c r="CB87" s="11">
        <f t="shared" si="430"/>
        <v>36</v>
      </c>
      <c r="CC87" s="11">
        <f t="shared" si="430"/>
        <v>36</v>
      </c>
      <c r="CD87" s="11">
        <f t="shared" si="430"/>
        <v>36</v>
      </c>
      <c r="CE87" s="11">
        <f t="shared" si="430"/>
        <v>36</v>
      </c>
      <c r="CF87" s="11">
        <f t="shared" si="430"/>
        <v>36</v>
      </c>
      <c r="CG87" s="11">
        <f t="shared" si="430"/>
        <v>36</v>
      </c>
      <c r="CH87" s="11">
        <f t="shared" si="430"/>
        <v>36</v>
      </c>
      <c r="CI87" s="11">
        <f t="shared" si="430"/>
        <v>36</v>
      </c>
      <c r="CJ87" s="11">
        <f t="shared" si="430"/>
        <v>36</v>
      </c>
      <c r="CK87" s="11">
        <f t="shared" si="430"/>
        <v>36</v>
      </c>
      <c r="CL87" s="11">
        <f t="shared" si="430"/>
        <v>36</v>
      </c>
      <c r="CM87" s="11">
        <f t="shared" si="430"/>
        <v>36</v>
      </c>
      <c r="CN87" s="11">
        <f t="shared" si="430"/>
        <v>36</v>
      </c>
      <c r="CO87" s="11">
        <f t="shared" si="430"/>
        <v>36</v>
      </c>
      <c r="CP87" s="11">
        <f t="shared" si="430"/>
        <v>36</v>
      </c>
      <c r="CQ87" s="116">
        <f>CQ68+CQ31+CQ24+CQ7+CQ84+CQ86</f>
        <v>36</v>
      </c>
      <c r="CR87" s="116">
        <f>CR68+CR31+CR24+CR7+CR84+CR86</f>
        <v>36</v>
      </c>
      <c r="CS87" s="110">
        <f>CS68+CS31+CS24+CS7+CS84+CS86</f>
        <v>36</v>
      </c>
      <c r="CT87" s="104" t="s">
        <v>99</v>
      </c>
      <c r="CU87" s="104" t="s">
        <v>99</v>
      </c>
      <c r="CV87" s="104" t="s">
        <v>99</v>
      </c>
      <c r="CW87" s="104" t="s">
        <v>99</v>
      </c>
      <c r="CX87" s="104" t="s">
        <v>99</v>
      </c>
      <c r="CY87" s="104" t="s">
        <v>99</v>
      </c>
      <c r="CZ87" s="104" t="s">
        <v>99</v>
      </c>
      <c r="DA87" s="104" t="s">
        <v>99</v>
      </c>
      <c r="DB87" s="104" t="s">
        <v>99</v>
      </c>
      <c r="DC87" s="11">
        <f t="shared" ref="DC87:DP87" si="431">DC7+DC85+DC86</f>
        <v>36</v>
      </c>
      <c r="DD87" s="11">
        <f t="shared" si="431"/>
        <v>36</v>
      </c>
      <c r="DE87" s="11">
        <f t="shared" si="431"/>
        <v>36</v>
      </c>
      <c r="DF87" s="11">
        <f t="shared" si="431"/>
        <v>36</v>
      </c>
      <c r="DG87" s="11">
        <f t="shared" si="431"/>
        <v>36</v>
      </c>
      <c r="DH87" s="11">
        <f t="shared" si="431"/>
        <v>36</v>
      </c>
      <c r="DI87" s="11">
        <f t="shared" si="431"/>
        <v>36</v>
      </c>
      <c r="DJ87" s="11">
        <f t="shared" si="431"/>
        <v>36</v>
      </c>
      <c r="DK87" s="11">
        <f t="shared" si="431"/>
        <v>36</v>
      </c>
      <c r="DL87" s="11">
        <f t="shared" si="431"/>
        <v>36</v>
      </c>
      <c r="DM87" s="11">
        <f t="shared" si="431"/>
        <v>36</v>
      </c>
      <c r="DN87" s="11">
        <f t="shared" si="431"/>
        <v>36</v>
      </c>
      <c r="DO87" s="11">
        <f t="shared" si="431"/>
        <v>36</v>
      </c>
      <c r="DP87" s="11">
        <f t="shared" si="431"/>
        <v>36</v>
      </c>
      <c r="DQ87" s="116">
        <f>DQ68+DQ31+DQ24+DQ7+DQ84+DQ86</f>
        <v>36</v>
      </c>
      <c r="DR87" s="116">
        <f>DR68+DR31+DR24+DR7+DR84+DR86</f>
        <v>36</v>
      </c>
      <c r="DS87" s="110">
        <f>DS68+DS31+DS24+DS7+DS84+DS86</f>
        <v>36</v>
      </c>
      <c r="DT87" s="104" t="s">
        <v>99</v>
      </c>
      <c r="DU87" s="104" t="s">
        <v>99</v>
      </c>
      <c r="DV87" s="11">
        <f t="shared" ref="DV87:EK87" si="432">DV7+DV85+DV86</f>
        <v>36</v>
      </c>
      <c r="DW87" s="11">
        <f t="shared" si="432"/>
        <v>36</v>
      </c>
      <c r="DX87" s="11">
        <f t="shared" si="432"/>
        <v>36</v>
      </c>
      <c r="DY87" s="11">
        <f t="shared" si="432"/>
        <v>36</v>
      </c>
      <c r="DZ87" s="11">
        <f t="shared" si="432"/>
        <v>36</v>
      </c>
      <c r="EA87" s="11">
        <f t="shared" si="432"/>
        <v>36</v>
      </c>
      <c r="EB87" s="11">
        <f t="shared" si="432"/>
        <v>36</v>
      </c>
      <c r="EC87" s="11">
        <f t="shared" si="432"/>
        <v>36</v>
      </c>
      <c r="ED87" s="11">
        <f t="shared" si="432"/>
        <v>36</v>
      </c>
      <c r="EE87" s="11">
        <f t="shared" si="432"/>
        <v>36</v>
      </c>
      <c r="EF87" s="11">
        <f t="shared" si="432"/>
        <v>36</v>
      </c>
      <c r="EG87" s="11">
        <f t="shared" si="432"/>
        <v>36</v>
      </c>
      <c r="EH87" s="11">
        <f t="shared" si="432"/>
        <v>36</v>
      </c>
      <c r="EI87" s="11">
        <f t="shared" si="432"/>
        <v>36</v>
      </c>
      <c r="EJ87" s="11">
        <f t="shared" si="432"/>
        <v>36</v>
      </c>
      <c r="EK87" s="11">
        <f t="shared" si="432"/>
        <v>36</v>
      </c>
      <c r="EL87" s="116">
        <f>EL68+EL31+EL24+EL7+EL84+EL86</f>
        <v>36</v>
      </c>
      <c r="EM87" s="116">
        <f>EM68+EM31+EM24+EM7+EM84+EM86</f>
        <v>36</v>
      </c>
      <c r="EN87" s="134">
        <f>EN68+EN31+EN24+EN7+EN84+EN86</f>
        <v>36</v>
      </c>
      <c r="EO87" s="134">
        <f>EO68+EO31+EO24+EO7+EO84+EO86</f>
        <v>36</v>
      </c>
      <c r="EP87" s="134">
        <f>EP68+EP31+EP24+EP7+EP84+EP86</f>
        <v>36</v>
      </c>
      <c r="EQ87" s="134">
        <f>EQ68+EQ31+EQ24+EQ7+EQ86</f>
        <v>36</v>
      </c>
      <c r="ER87" s="134">
        <f>ER68+ER31+ER24+ER7+ER86</f>
        <v>36</v>
      </c>
      <c r="ES87" s="134">
        <f>ES68+ES31+ES24+ES7+ES86</f>
        <v>36</v>
      </c>
      <c r="ET87" s="104" t="s">
        <v>99</v>
      </c>
      <c r="EU87" s="104" t="s">
        <v>99</v>
      </c>
      <c r="EV87" s="104" t="s">
        <v>99</v>
      </c>
      <c r="EW87" s="104" t="s">
        <v>99</v>
      </c>
      <c r="EX87" s="104" t="s">
        <v>99</v>
      </c>
      <c r="EY87" s="104" t="s">
        <v>99</v>
      </c>
      <c r="EZ87" s="104" t="s">
        <v>99</v>
      </c>
      <c r="FA87" s="104" t="s">
        <v>99</v>
      </c>
      <c r="FB87" s="110">
        <f>FB68+FB31+FB24+FB7+FB84+FB86</f>
        <v>36</v>
      </c>
      <c r="FC87" s="11">
        <f t="shared" ref="FC87:FK87" si="433">FC7+FC85+FC86</f>
        <v>36</v>
      </c>
      <c r="FD87" s="11">
        <f t="shared" si="433"/>
        <v>36</v>
      </c>
      <c r="FE87" s="11">
        <f t="shared" si="433"/>
        <v>36</v>
      </c>
      <c r="FF87" s="11">
        <f t="shared" si="433"/>
        <v>36</v>
      </c>
      <c r="FG87" s="11">
        <f t="shared" si="433"/>
        <v>36</v>
      </c>
      <c r="FH87" s="11">
        <f t="shared" si="433"/>
        <v>36</v>
      </c>
      <c r="FI87" s="11">
        <f t="shared" si="433"/>
        <v>36</v>
      </c>
      <c r="FJ87" s="11">
        <f t="shared" si="433"/>
        <v>36</v>
      </c>
      <c r="FK87" s="11">
        <f t="shared" si="433"/>
        <v>36</v>
      </c>
      <c r="FL87" s="116">
        <f>FL68+FL31+FL24+FL7+FL84+FL86</f>
        <v>0</v>
      </c>
      <c r="FM87" s="116">
        <f>FM68+FM31+FM24+FM7+FM84+FM86</f>
        <v>0</v>
      </c>
      <c r="FN87" s="134">
        <f>FN68+FN31+FN24+FN7+FN84+FN86</f>
        <v>36</v>
      </c>
      <c r="FO87" s="134">
        <f>FO68+FO31+FO24+FO7+FO84+FO86</f>
        <v>36</v>
      </c>
      <c r="FP87" s="142">
        <f>FP68+FP31+FP24+FP7+FP85+FP86</f>
        <v>36</v>
      </c>
      <c r="FQ87" s="142">
        <f>FQ68+FQ31+FQ24+FQ7+FQ85+FQ86</f>
        <v>36</v>
      </c>
      <c r="FR87" s="142">
        <f>FR68+FR31+FR24+FR7+FR85+FR86</f>
        <v>36</v>
      </c>
      <c r="FS87" s="142">
        <f>FS68+FS31+FS24+FS7+FS85+FS86</f>
        <v>36</v>
      </c>
      <c r="FT87" s="104" t="s">
        <v>99</v>
      </c>
      <c r="FU87" s="104" t="s">
        <v>99</v>
      </c>
      <c r="FV87" s="110">
        <f>FV68+FV31+FV24+FV7+FV84+FV86</f>
        <v>24</v>
      </c>
      <c r="FW87" s="183">
        <f t="shared" ref="FW87:GB87" si="434">FW68+FW31+FW24+FW7+FW85+FW86</f>
        <v>36</v>
      </c>
      <c r="FX87" s="183">
        <f t="shared" si="434"/>
        <v>36</v>
      </c>
      <c r="FY87" s="183">
        <f t="shared" si="434"/>
        <v>36</v>
      </c>
      <c r="FZ87" s="183">
        <f t="shared" si="434"/>
        <v>36</v>
      </c>
      <c r="GA87" s="183">
        <f t="shared" si="434"/>
        <v>36</v>
      </c>
      <c r="GB87" s="183">
        <f t="shared" si="434"/>
        <v>36</v>
      </c>
      <c r="GC87" s="11">
        <f>GC7+GC24+GC31+GC68+GC85+GC86</f>
        <v>5328</v>
      </c>
      <c r="GD87" s="184"/>
    </row>
    <row r="88" spans="1:186">
      <c r="FP88" s="196"/>
      <c r="FQ88" s="196"/>
      <c r="FR88" s="196"/>
      <c r="FS88" s="196"/>
      <c r="FT88" s="196"/>
    </row>
    <row r="92" spans="1:186">
      <c r="A92" s="168"/>
      <c r="B92" s="169"/>
      <c r="C92" s="246" t="s">
        <v>181</v>
      </c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</row>
    <row r="93" spans="1:186">
      <c r="A93" s="177"/>
      <c r="B93" s="169"/>
      <c r="C93" s="246" t="s">
        <v>182</v>
      </c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</row>
    <row r="94" spans="1:186">
      <c r="A94" s="175"/>
      <c r="B94" s="169"/>
      <c r="C94" s="246" t="s">
        <v>183</v>
      </c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</row>
    <row r="95" spans="1:186">
      <c r="A95" s="170"/>
      <c r="B95" s="169"/>
      <c r="C95" s="246" t="s">
        <v>184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</row>
    <row r="96" spans="1:186">
      <c r="A96" s="171"/>
      <c r="B96" s="169"/>
      <c r="C96" s="246" t="s">
        <v>185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</row>
    <row r="97" spans="1:14">
      <c r="A97" s="172"/>
      <c r="B97" s="169"/>
      <c r="C97" s="246" t="s">
        <v>186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</row>
    <row r="98" spans="1:14">
      <c r="A98" s="173"/>
      <c r="B98" s="169"/>
      <c r="C98" s="246" t="s">
        <v>187</v>
      </c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</row>
    <row r="99" spans="1:14">
      <c r="A99" s="174"/>
      <c r="B99" s="169"/>
      <c r="C99" s="169" t="s">
        <v>188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</row>
  </sheetData>
  <protectedRanges>
    <protectedRange algorithmName="SHA-512" hashValue="/RWHMH1Q39maJPWxmuWennWjOz1T2Ni+t2D7BRtPV1U3c34xC5cjiouVcGb+dWF0qM4BtXsimnlfktkN8EniJg==" saltValue="978lbKnoy8awH6np0hnHuA==" spinCount="100000" sqref="A82:A85" name="Диапазон3_5_1_1"/>
  </protectedRanges>
  <mergeCells count="57">
    <mergeCell ref="C97:N97"/>
    <mergeCell ref="C98:N98"/>
    <mergeCell ref="C92:N92"/>
    <mergeCell ref="C93:N93"/>
    <mergeCell ref="C94:N94"/>
    <mergeCell ref="C95:N95"/>
    <mergeCell ref="C96:N96"/>
    <mergeCell ref="FP2:FR2"/>
    <mergeCell ref="FT2:FV2"/>
    <mergeCell ref="FX2:FZ2"/>
    <mergeCell ref="ET2:EW2"/>
    <mergeCell ref="EY2:FB2"/>
    <mergeCell ref="FD2:FF2"/>
    <mergeCell ref="FH2:FJ2"/>
    <mergeCell ref="FL2:FN2"/>
    <mergeCell ref="C3:AS3"/>
    <mergeCell ref="BC3:ES3"/>
    <mergeCell ref="BD2:BF2"/>
    <mergeCell ref="BH2:BJ2"/>
    <mergeCell ref="BL2:BN2"/>
    <mergeCell ref="BP2:BR2"/>
    <mergeCell ref="BT2:BV2"/>
    <mergeCell ref="BX2:BZ2"/>
    <mergeCell ref="AB2:AD2"/>
    <mergeCell ref="CT2:CW2"/>
    <mergeCell ref="CY2:DB2"/>
    <mergeCell ref="EL2:EO2"/>
    <mergeCell ref="EG2:EJ2"/>
    <mergeCell ref="EB2:EE2"/>
    <mergeCell ref="BC5:ES5"/>
    <mergeCell ref="CB2:CD2"/>
    <mergeCell ref="CF2:CH2"/>
    <mergeCell ref="CJ2:CM2"/>
    <mergeCell ref="CO2:CR2"/>
    <mergeCell ref="DD2:DF2"/>
    <mergeCell ref="DH2:DJ2"/>
    <mergeCell ref="DL2:DN2"/>
    <mergeCell ref="DP2:DR2"/>
    <mergeCell ref="EQ2:ES2"/>
    <mergeCell ref="DT2:DV2"/>
    <mergeCell ref="DX2:DZ2"/>
    <mergeCell ref="A1:ES1"/>
    <mergeCell ref="GC1:GC6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</mergeCells>
  <conditionalFormatting sqref="A69:A79 A25:A31 A33:A34 B48 A36:A52 A55:A58 A60:A67">
    <cfRule type="expression" dxfId="6" priority="57" stopIfTrue="1">
      <formula>#REF!=1</formula>
    </cfRule>
  </conditionalFormatting>
  <conditionalFormatting sqref="B69:B79 B25:B31 B33:B34 B36:B67">
    <cfRule type="expression" dxfId="5" priority="55" stopIfTrue="1">
      <formula>#REF!&gt;0</formula>
    </cfRule>
    <cfRule type="expression" dxfId="4" priority="56" stopIfTrue="1">
      <formula>#REF!&gt;0</formula>
    </cfRule>
  </conditionalFormatting>
  <conditionalFormatting sqref="B69:B81 B35:B38 B41:B47 B49 B57:B67">
    <cfRule type="expression" dxfId="3" priority="50" stopIfTrue="1">
      <formula>#REF!&gt;0</formula>
    </cfRule>
    <cfRule type="expression" dxfId="2" priority="51" stopIfTrue="1">
      <formula>#REF!&gt;0</formula>
    </cfRule>
  </conditionalFormatting>
  <conditionalFormatting sqref="A43:A51 A54:A67">
    <cfRule type="expression" dxfId="1" priority="44" stopIfTrue="1">
      <formula>#REF!=1</formula>
    </cfRule>
  </conditionalFormatting>
  <conditionalFormatting sqref="A77:A79">
    <cfRule type="expression" dxfId="0" priority="1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УП</vt:lpstr>
      <vt:lpstr>КУГ</vt:lpstr>
      <vt:lpstr>Лист1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Наташа</cp:lastModifiedBy>
  <cp:lastPrinted>2023-09-18T09:14:28Z</cp:lastPrinted>
  <dcterms:created xsi:type="dcterms:W3CDTF">2022-11-02T06:48:06Z</dcterms:created>
  <dcterms:modified xsi:type="dcterms:W3CDTF">2023-09-18T09:15:10Z</dcterms:modified>
</cp:coreProperties>
</file>