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-105" yWindow="-105" windowWidth="19440" windowHeight="12450"/>
  </bookViews>
  <sheets>
    <sheet name="Титул" sheetId="12" r:id="rId1"/>
    <sheet name="1 курс" sheetId="6" r:id="rId2"/>
    <sheet name="2 курс" sheetId="7" r:id="rId3"/>
    <sheet name="3 курс" sheetId="10" r:id="rId4"/>
    <sheet name="4 курс" sheetId="11" r:id="rId5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4" i="7"/>
  <c r="D14"/>
  <c r="E14"/>
  <c r="F14"/>
  <c r="G14"/>
  <c r="H14"/>
  <c r="I14"/>
  <c r="J14"/>
  <c r="K14"/>
  <c r="L14"/>
  <c r="M14"/>
  <c r="N14"/>
  <c r="O14"/>
  <c r="P14"/>
  <c r="Q14"/>
  <c r="R14"/>
  <c r="S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C14"/>
  <c r="AU18"/>
  <c r="AU13"/>
  <c r="AT20" i="6"/>
  <c r="D17"/>
  <c r="E17"/>
  <c r="F17"/>
  <c r="G17"/>
  <c r="H17"/>
  <c r="I17"/>
  <c r="J17"/>
  <c r="K17"/>
  <c r="L17"/>
  <c r="M17"/>
  <c r="N17"/>
  <c r="O17"/>
  <c r="P17"/>
  <c r="Q17"/>
  <c r="R17"/>
  <c r="S17"/>
  <c r="V17"/>
  <c r="W17"/>
  <c r="X17"/>
  <c r="Y17"/>
  <c r="Z17"/>
  <c r="AA17"/>
  <c r="AB17"/>
  <c r="AE17"/>
  <c r="AF17"/>
  <c r="AG17"/>
  <c r="AH17"/>
  <c r="AI17"/>
  <c r="AJ17"/>
  <c r="AK17"/>
  <c r="AL17"/>
  <c r="AM17"/>
  <c r="AN17"/>
  <c r="AO17"/>
  <c r="AP17"/>
  <c r="AQ17"/>
  <c r="AR17"/>
  <c r="AS17"/>
  <c r="C17"/>
  <c r="H27"/>
  <c r="AT23"/>
  <c r="AT24"/>
  <c r="AT25"/>
  <c r="AT26"/>
  <c r="W22"/>
  <c r="X22"/>
  <c r="Y22"/>
  <c r="Z22"/>
  <c r="AA22"/>
  <c r="AB22"/>
  <c r="AC22"/>
  <c r="AC18" s="1"/>
  <c r="AC17" s="1"/>
  <c r="AD22"/>
  <c r="AE22"/>
  <c r="AF22"/>
  <c r="AG22"/>
  <c r="AH22"/>
  <c r="AI22"/>
  <c r="AJ22"/>
  <c r="AK22"/>
  <c r="AL22"/>
  <c r="AM22"/>
  <c r="AN22"/>
  <c r="AO22"/>
  <c r="AP22"/>
  <c r="AQ22"/>
  <c r="AR22"/>
  <c r="AS22"/>
  <c r="V22"/>
  <c r="D22"/>
  <c r="E22"/>
  <c r="F22"/>
  <c r="G22"/>
  <c r="H22"/>
  <c r="I22"/>
  <c r="J22"/>
  <c r="K22"/>
  <c r="L22"/>
  <c r="M22"/>
  <c r="N22"/>
  <c r="N27" s="1"/>
  <c r="O22"/>
  <c r="P22"/>
  <c r="Q22"/>
  <c r="R22"/>
  <c r="S22"/>
  <c r="C22"/>
  <c r="L14" i="11"/>
  <c r="AO40"/>
  <c r="AT13"/>
  <c r="AT49"/>
  <c r="AT48"/>
  <c r="AT51"/>
  <c r="U53"/>
  <c r="T53"/>
  <c r="AT52"/>
  <c r="AT50"/>
  <c r="AS47"/>
  <c r="AR47"/>
  <c r="AQ47"/>
  <c r="AP47"/>
  <c r="AO47"/>
  <c r="AN47"/>
  <c r="AM47"/>
  <c r="AL47"/>
  <c r="AL30" s="1"/>
  <c r="AK47"/>
  <c r="AJ47"/>
  <c r="AI47"/>
  <c r="AH47"/>
  <c r="AG47"/>
  <c r="AF47"/>
  <c r="AE47"/>
  <c r="AD47"/>
  <c r="AC47"/>
  <c r="AB47"/>
  <c r="AA47"/>
  <c r="Z47"/>
  <c r="Y47"/>
  <c r="X47"/>
  <c r="W47"/>
  <c r="V47"/>
  <c r="V30" s="1"/>
  <c r="U47"/>
  <c r="T47"/>
  <c r="R47"/>
  <c r="Q47"/>
  <c r="P47"/>
  <c r="O47"/>
  <c r="N47"/>
  <c r="M47"/>
  <c r="L47"/>
  <c r="K47"/>
  <c r="J47"/>
  <c r="I47"/>
  <c r="H47"/>
  <c r="G47"/>
  <c r="F47"/>
  <c r="E47"/>
  <c r="D47"/>
  <c r="C47"/>
  <c r="AT46"/>
  <c r="AT45"/>
  <c r="AS44"/>
  <c r="AQ44"/>
  <c r="AP44"/>
  <c r="AO44"/>
  <c r="AO30" s="1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S44"/>
  <c r="R44"/>
  <c r="Q44"/>
  <c r="P44"/>
  <c r="O44"/>
  <c r="N44"/>
  <c r="M44"/>
  <c r="L44"/>
  <c r="K44"/>
  <c r="J44"/>
  <c r="I44"/>
  <c r="H44"/>
  <c r="G44"/>
  <c r="F44"/>
  <c r="E44"/>
  <c r="D44"/>
  <c r="C44"/>
  <c r="AT44" s="1"/>
  <c r="AT43"/>
  <c r="AT42"/>
  <c r="AT41"/>
  <c r="AS40"/>
  <c r="AS37" s="1"/>
  <c r="AS36" s="1"/>
  <c r="AR40"/>
  <c r="AQ40"/>
  <c r="AQ37" s="1"/>
  <c r="AQ36" s="1"/>
  <c r="AP40"/>
  <c r="AN40"/>
  <c r="AM40"/>
  <c r="AL40"/>
  <c r="AK40"/>
  <c r="AJ40"/>
  <c r="AH40"/>
  <c r="AG40"/>
  <c r="AF40"/>
  <c r="AE40"/>
  <c r="AD40"/>
  <c r="AC40"/>
  <c r="AB40"/>
  <c r="AA40"/>
  <c r="AA30" s="1"/>
  <c r="Z40"/>
  <c r="Y40"/>
  <c r="X40"/>
  <c r="W40"/>
  <c r="W30" s="1"/>
  <c r="V40"/>
  <c r="S40"/>
  <c r="R40"/>
  <c r="Q40"/>
  <c r="P40"/>
  <c r="O40"/>
  <c r="N40"/>
  <c r="M40"/>
  <c r="L40"/>
  <c r="K40"/>
  <c r="J40"/>
  <c r="I40"/>
  <c r="H40"/>
  <c r="G40"/>
  <c r="F40"/>
  <c r="E40"/>
  <c r="D40"/>
  <c r="C40"/>
  <c r="AT39"/>
  <c r="AR37"/>
  <c r="AR36" s="1"/>
  <c r="AP36"/>
  <c r="AN36"/>
  <c r="AM36"/>
  <c r="AL36"/>
  <c r="AK36"/>
  <c r="AJ36"/>
  <c r="AI30"/>
  <c r="AH36"/>
  <c r="AG36"/>
  <c r="AF36"/>
  <c r="AE36"/>
  <c r="AD36"/>
  <c r="AC36"/>
  <c r="AB36"/>
  <c r="AA36"/>
  <c r="Z36"/>
  <c r="Y36"/>
  <c r="X36"/>
  <c r="W36"/>
  <c r="V36"/>
  <c r="S36"/>
  <c r="R36"/>
  <c r="Q36"/>
  <c r="P36"/>
  <c r="O36"/>
  <c r="O30" s="1"/>
  <c r="N36"/>
  <c r="M36"/>
  <c r="L36"/>
  <c r="K36"/>
  <c r="K30" s="1"/>
  <c r="J36"/>
  <c r="I36"/>
  <c r="H36"/>
  <c r="G36"/>
  <c r="G30" s="1"/>
  <c r="F36"/>
  <c r="E36"/>
  <c r="D36"/>
  <c r="C36"/>
  <c r="C30" s="1"/>
  <c r="AT35"/>
  <c r="AT34"/>
  <c r="AT33"/>
  <c r="AT32"/>
  <c r="AS31"/>
  <c r="AS30" s="1"/>
  <c r="AR31"/>
  <c r="AQ31"/>
  <c r="AP31"/>
  <c r="AP30" s="1"/>
  <c r="AN31"/>
  <c r="AN30" s="1"/>
  <c r="AM31"/>
  <c r="AL31"/>
  <c r="AK31"/>
  <c r="AK30" s="1"/>
  <c r="AJ31"/>
  <c r="AJ30" s="1"/>
  <c r="AJ53" s="1"/>
  <c r="AH31"/>
  <c r="AG31"/>
  <c r="AG30" s="1"/>
  <c r="AF31"/>
  <c r="AF30" s="1"/>
  <c r="AE31"/>
  <c r="AE30" s="1"/>
  <c r="AD31"/>
  <c r="AD30" s="1"/>
  <c r="AC31"/>
  <c r="AB31"/>
  <c r="AB30" s="1"/>
  <c r="AA31"/>
  <c r="Z31"/>
  <c r="Y31"/>
  <c r="X31"/>
  <c r="W31"/>
  <c r="V31"/>
  <c r="S31"/>
  <c r="R31"/>
  <c r="R30" s="1"/>
  <c r="Q31"/>
  <c r="Q30" s="1"/>
  <c r="P31"/>
  <c r="O31"/>
  <c r="N31"/>
  <c r="N30" s="1"/>
  <c r="M31"/>
  <c r="M30" s="1"/>
  <c r="L31"/>
  <c r="L30" s="1"/>
  <c r="K31"/>
  <c r="J31"/>
  <c r="J30" s="1"/>
  <c r="I31"/>
  <c r="I30" s="1"/>
  <c r="H31"/>
  <c r="H30" s="1"/>
  <c r="G31"/>
  <c r="F31"/>
  <c r="F30" s="1"/>
  <c r="E31"/>
  <c r="E30" s="1"/>
  <c r="D31"/>
  <c r="D30" s="1"/>
  <c r="C31"/>
  <c r="AT29"/>
  <c r="AT28"/>
  <c r="AT27"/>
  <c r="AT26"/>
  <c r="AT25"/>
  <c r="AT24"/>
  <c r="AT23"/>
  <c r="AT22"/>
  <c r="AT21"/>
  <c r="AT20"/>
  <c r="AT19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S18"/>
  <c r="R18"/>
  <c r="Q18"/>
  <c r="P18"/>
  <c r="O18"/>
  <c r="N18"/>
  <c r="M18"/>
  <c r="L18"/>
  <c r="K18"/>
  <c r="J18"/>
  <c r="I18"/>
  <c r="H18"/>
  <c r="G18"/>
  <c r="F18"/>
  <c r="E18"/>
  <c r="D18"/>
  <c r="C18"/>
  <c r="AT17"/>
  <c r="AT16"/>
  <c r="AT15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S14"/>
  <c r="R14"/>
  <c r="Q14"/>
  <c r="P14"/>
  <c r="O14"/>
  <c r="N14"/>
  <c r="M14"/>
  <c r="K14"/>
  <c r="J14"/>
  <c r="I14"/>
  <c r="H14"/>
  <c r="G14"/>
  <c r="F14"/>
  <c r="E14"/>
  <c r="D14"/>
  <c r="C14"/>
  <c r="AT12"/>
  <c r="AT11"/>
  <c r="AT10"/>
  <c r="AT9"/>
  <c r="AT8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S7"/>
  <c r="R7"/>
  <c r="Q7"/>
  <c r="P7"/>
  <c r="O7"/>
  <c r="N7"/>
  <c r="M7"/>
  <c r="L7"/>
  <c r="K7"/>
  <c r="J7"/>
  <c r="I7"/>
  <c r="H7"/>
  <c r="G7"/>
  <c r="F7"/>
  <c r="E7"/>
  <c r="D7"/>
  <c r="C7"/>
  <c r="AT42" i="10"/>
  <c r="AT35"/>
  <c r="U53"/>
  <c r="T53"/>
  <c r="AT52"/>
  <c r="AT50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T46"/>
  <c r="AT45"/>
  <c r="AS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S44"/>
  <c r="R44"/>
  <c r="Q44"/>
  <c r="P44"/>
  <c r="O44"/>
  <c r="N44"/>
  <c r="M44"/>
  <c r="L44"/>
  <c r="K44"/>
  <c r="J44"/>
  <c r="I44"/>
  <c r="H44"/>
  <c r="G44"/>
  <c r="F44"/>
  <c r="E44"/>
  <c r="D44"/>
  <c r="C44"/>
  <c r="AT43"/>
  <c r="AT41"/>
  <c r="AS40"/>
  <c r="AS37" s="1"/>
  <c r="AS36" s="1"/>
  <c r="AR40"/>
  <c r="AQ40"/>
  <c r="AQ37" s="1"/>
  <c r="AQ36" s="1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S40"/>
  <c r="AT37" s="1"/>
  <c r="R40"/>
  <c r="Q40"/>
  <c r="P40"/>
  <c r="O40"/>
  <c r="N40"/>
  <c r="M40"/>
  <c r="L40"/>
  <c r="K40"/>
  <c r="J40"/>
  <c r="I40"/>
  <c r="H40"/>
  <c r="G40"/>
  <c r="F40"/>
  <c r="E40"/>
  <c r="D40"/>
  <c r="C40"/>
  <c r="AT39"/>
  <c r="AR37"/>
  <c r="AR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R36"/>
  <c r="Q36"/>
  <c r="P36"/>
  <c r="O36"/>
  <c r="N36"/>
  <c r="M36"/>
  <c r="L36"/>
  <c r="K36"/>
  <c r="J36"/>
  <c r="I36"/>
  <c r="H36"/>
  <c r="G36"/>
  <c r="F36"/>
  <c r="E36"/>
  <c r="D36"/>
  <c r="C36"/>
  <c r="AT34"/>
  <c r="AT33"/>
  <c r="AT32"/>
  <c r="AS31"/>
  <c r="AR31"/>
  <c r="AQ31"/>
  <c r="AP31"/>
  <c r="AO31"/>
  <c r="AN31"/>
  <c r="AM31"/>
  <c r="AL31"/>
  <c r="AK31"/>
  <c r="AJ31"/>
  <c r="AI31"/>
  <c r="AH31"/>
  <c r="AG31"/>
  <c r="AF31"/>
  <c r="AF30" s="1"/>
  <c r="AE31"/>
  <c r="AD31"/>
  <c r="AD30" s="1"/>
  <c r="AC31"/>
  <c r="AB31"/>
  <c r="AA31"/>
  <c r="Z31"/>
  <c r="Y31"/>
  <c r="X31"/>
  <c r="X30" s="1"/>
  <c r="W31"/>
  <c r="V31"/>
  <c r="V30" s="1"/>
  <c r="S31"/>
  <c r="R31"/>
  <c r="R30" s="1"/>
  <c r="Q31"/>
  <c r="P31"/>
  <c r="P30" s="1"/>
  <c r="O31"/>
  <c r="N31"/>
  <c r="N30" s="1"/>
  <c r="M31"/>
  <c r="L31"/>
  <c r="L30" s="1"/>
  <c r="K31"/>
  <c r="J31"/>
  <c r="J30" s="1"/>
  <c r="I31"/>
  <c r="H31"/>
  <c r="H30" s="1"/>
  <c r="G31"/>
  <c r="F31"/>
  <c r="F30" s="1"/>
  <c r="E31"/>
  <c r="D31"/>
  <c r="D30" s="1"/>
  <c r="C31"/>
  <c r="AT29"/>
  <c r="AT28"/>
  <c r="AT27"/>
  <c r="AT26"/>
  <c r="AT25"/>
  <c r="AT24"/>
  <c r="AT23"/>
  <c r="AT22"/>
  <c r="AT21"/>
  <c r="AT20"/>
  <c r="AT19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S18"/>
  <c r="R18"/>
  <c r="Q18"/>
  <c r="P18"/>
  <c r="O18"/>
  <c r="N18"/>
  <c r="M18"/>
  <c r="L18"/>
  <c r="K18"/>
  <c r="J18"/>
  <c r="I18"/>
  <c r="H18"/>
  <c r="G18"/>
  <c r="F18"/>
  <c r="E18"/>
  <c r="D18"/>
  <c r="C18"/>
  <c r="AT17"/>
  <c r="AT16"/>
  <c r="AT15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S14"/>
  <c r="R14"/>
  <c r="Q14"/>
  <c r="P14"/>
  <c r="O14"/>
  <c r="N14"/>
  <c r="M14"/>
  <c r="L14"/>
  <c r="K14"/>
  <c r="J14"/>
  <c r="I14"/>
  <c r="H14"/>
  <c r="G14"/>
  <c r="F14"/>
  <c r="E14"/>
  <c r="D14"/>
  <c r="C14"/>
  <c r="AT12"/>
  <c r="AT11"/>
  <c r="AT10"/>
  <c r="AT9"/>
  <c r="AT8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S7"/>
  <c r="R7"/>
  <c r="Q7"/>
  <c r="P7"/>
  <c r="O7"/>
  <c r="N7"/>
  <c r="M7"/>
  <c r="L7"/>
  <c r="K7"/>
  <c r="J7"/>
  <c r="I7"/>
  <c r="H7"/>
  <c r="G7"/>
  <c r="F7"/>
  <c r="E7"/>
  <c r="D7"/>
  <c r="C7"/>
  <c r="AS41" i="7"/>
  <c r="AS38" s="1"/>
  <c r="AS37" s="1"/>
  <c r="AT48"/>
  <c r="AT37"/>
  <c r="AT45"/>
  <c r="AT19"/>
  <c r="AT32"/>
  <c r="AU35"/>
  <c r="AU34"/>
  <c r="AT7"/>
  <c r="AE32"/>
  <c r="AF32"/>
  <c r="AG32"/>
  <c r="AH32"/>
  <c r="AI32"/>
  <c r="AJ32"/>
  <c r="AK32"/>
  <c r="AL32"/>
  <c r="AM32"/>
  <c r="AN32"/>
  <c r="AO32"/>
  <c r="AP32"/>
  <c r="AQ32"/>
  <c r="AR32"/>
  <c r="AS32"/>
  <c r="T54"/>
  <c r="U54"/>
  <c r="D37"/>
  <c r="E37"/>
  <c r="F37"/>
  <c r="G37"/>
  <c r="H37"/>
  <c r="I37"/>
  <c r="J37"/>
  <c r="K37"/>
  <c r="L37"/>
  <c r="M37"/>
  <c r="N37"/>
  <c r="O37"/>
  <c r="P37"/>
  <c r="Q37"/>
  <c r="R37"/>
  <c r="AP37"/>
  <c r="C3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C48"/>
  <c r="D45"/>
  <c r="E45"/>
  <c r="F45"/>
  <c r="G45"/>
  <c r="H45"/>
  <c r="I45"/>
  <c r="J45"/>
  <c r="K45"/>
  <c r="L45"/>
  <c r="M45"/>
  <c r="N45"/>
  <c r="O45"/>
  <c r="P45"/>
  <c r="Q45"/>
  <c r="R45"/>
  <c r="S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S45"/>
  <c r="C45"/>
  <c r="D41"/>
  <c r="E41"/>
  <c r="F41"/>
  <c r="G41"/>
  <c r="H41"/>
  <c r="I41"/>
  <c r="J41"/>
  <c r="K41"/>
  <c r="L41"/>
  <c r="M41"/>
  <c r="N41"/>
  <c r="O41"/>
  <c r="P41"/>
  <c r="Q41"/>
  <c r="R41"/>
  <c r="S41"/>
  <c r="S38" s="1"/>
  <c r="S37" s="1"/>
  <c r="V41"/>
  <c r="V37" s="1"/>
  <c r="W41"/>
  <c r="W37" s="1"/>
  <c r="X41"/>
  <c r="Y41"/>
  <c r="Z41"/>
  <c r="AA41"/>
  <c r="AA37" s="1"/>
  <c r="AB41"/>
  <c r="AC41"/>
  <c r="AD41"/>
  <c r="AD37" s="1"/>
  <c r="AE41"/>
  <c r="AE37" s="1"/>
  <c r="AF41"/>
  <c r="AF37" s="1"/>
  <c r="AG41"/>
  <c r="AH41"/>
  <c r="AH37" s="1"/>
  <c r="AI41"/>
  <c r="AI37" s="1"/>
  <c r="AJ41"/>
  <c r="AJ37" s="1"/>
  <c r="AK41"/>
  <c r="AL41"/>
  <c r="AL37" s="1"/>
  <c r="AM41"/>
  <c r="AM37" s="1"/>
  <c r="AN41"/>
  <c r="AO41"/>
  <c r="AO37" s="1"/>
  <c r="AP41"/>
  <c r="AQ41"/>
  <c r="AQ38" s="1"/>
  <c r="AQ37" s="1"/>
  <c r="AR41"/>
  <c r="AR38" s="1"/>
  <c r="AR37" s="1"/>
  <c r="AT41"/>
  <c r="C41"/>
  <c r="D32"/>
  <c r="E32"/>
  <c r="F32"/>
  <c r="G32"/>
  <c r="H32"/>
  <c r="I32"/>
  <c r="J32"/>
  <c r="K32"/>
  <c r="L32"/>
  <c r="M32"/>
  <c r="N32"/>
  <c r="O32"/>
  <c r="P32"/>
  <c r="Q32"/>
  <c r="R32"/>
  <c r="S32"/>
  <c r="V32"/>
  <c r="W32"/>
  <c r="X32"/>
  <c r="Y32"/>
  <c r="Z32"/>
  <c r="AA32"/>
  <c r="AB32"/>
  <c r="AC32"/>
  <c r="AD32"/>
  <c r="AK19"/>
  <c r="AL19"/>
  <c r="AM19"/>
  <c r="AN19"/>
  <c r="AO19"/>
  <c r="AP19"/>
  <c r="AQ19"/>
  <c r="AR19"/>
  <c r="AC19"/>
  <c r="AD19"/>
  <c r="AE19"/>
  <c r="AF19"/>
  <c r="AG19"/>
  <c r="AH19"/>
  <c r="AI19"/>
  <c r="AJ19"/>
  <c r="W19"/>
  <c r="X19"/>
  <c r="Y19"/>
  <c r="Z19"/>
  <c r="AA19"/>
  <c r="AB19"/>
  <c r="V19"/>
  <c r="D19"/>
  <c r="E19"/>
  <c r="F19"/>
  <c r="G19"/>
  <c r="H19"/>
  <c r="I19"/>
  <c r="J19"/>
  <c r="K19"/>
  <c r="L19"/>
  <c r="M19"/>
  <c r="N19"/>
  <c r="O19"/>
  <c r="P19"/>
  <c r="Q19"/>
  <c r="R19"/>
  <c r="S19"/>
  <c r="C19"/>
  <c r="AP7"/>
  <c r="AQ7"/>
  <c r="AR7"/>
  <c r="AS7"/>
  <c r="AF7"/>
  <c r="AG7"/>
  <c r="AH7"/>
  <c r="AI7"/>
  <c r="AJ7"/>
  <c r="AK7"/>
  <c r="AL7"/>
  <c r="AM7"/>
  <c r="AN7"/>
  <c r="AO7"/>
  <c r="W7"/>
  <c r="X7"/>
  <c r="Y7"/>
  <c r="Z7"/>
  <c r="AA7"/>
  <c r="AB7"/>
  <c r="AC7"/>
  <c r="AD7"/>
  <c r="AE7"/>
  <c r="V7"/>
  <c r="D7"/>
  <c r="E7"/>
  <c r="F7"/>
  <c r="G7"/>
  <c r="H7"/>
  <c r="I7"/>
  <c r="J7"/>
  <c r="K7"/>
  <c r="L7"/>
  <c r="M7"/>
  <c r="N7"/>
  <c r="O7"/>
  <c r="P7"/>
  <c r="Q7"/>
  <c r="R7"/>
  <c r="S7"/>
  <c r="C7"/>
  <c r="AU46"/>
  <c r="AU30"/>
  <c r="AU17"/>
  <c r="T22" i="6"/>
  <c r="U22"/>
  <c r="AO7"/>
  <c r="AP7"/>
  <c r="AQ7"/>
  <c r="AR7"/>
  <c r="AS7"/>
  <c r="AK7"/>
  <c r="AL7"/>
  <c r="AM7"/>
  <c r="AN7"/>
  <c r="AA7"/>
  <c r="AB7"/>
  <c r="AC7"/>
  <c r="AD7"/>
  <c r="AE7"/>
  <c r="AF7"/>
  <c r="AG7"/>
  <c r="AH7"/>
  <c r="AI7"/>
  <c r="AJ7"/>
  <c r="R7"/>
  <c r="R27" s="1"/>
  <c r="S7"/>
  <c r="T7"/>
  <c r="U7"/>
  <c r="V7"/>
  <c r="W7"/>
  <c r="X7"/>
  <c r="Y7"/>
  <c r="Z7"/>
  <c r="D7"/>
  <c r="E7"/>
  <c r="F7"/>
  <c r="G7"/>
  <c r="H7"/>
  <c r="I7"/>
  <c r="J7"/>
  <c r="K7"/>
  <c r="L7"/>
  <c r="M7"/>
  <c r="N7"/>
  <c r="O7"/>
  <c r="P7"/>
  <c r="Q7"/>
  <c r="C7"/>
  <c r="AT10"/>
  <c r="AT14"/>
  <c r="AT13"/>
  <c r="AT12"/>
  <c r="AU53" i="7"/>
  <c r="AU51"/>
  <c r="AU47"/>
  <c r="AU44"/>
  <c r="AU40"/>
  <c r="AK37"/>
  <c r="AG37"/>
  <c r="AG31" s="1"/>
  <c r="AC37"/>
  <c r="Z37"/>
  <c r="Y37"/>
  <c r="AU16"/>
  <c r="AU12"/>
  <c r="AU11"/>
  <c r="AU10"/>
  <c r="AU9"/>
  <c r="AU8"/>
  <c r="AR30" i="11" l="1"/>
  <c r="AR53" s="1"/>
  <c r="X30"/>
  <c r="AT14"/>
  <c r="AM53"/>
  <c r="S30"/>
  <c r="Y30"/>
  <c r="Y53" s="1"/>
  <c r="AC30"/>
  <c r="AN53"/>
  <c r="Z30"/>
  <c r="AH30"/>
  <c r="AH53" s="1"/>
  <c r="P30"/>
  <c r="P53" s="1"/>
  <c r="AQ30"/>
  <c r="AQ53" s="1"/>
  <c r="AM30"/>
  <c r="AT44" i="10"/>
  <c r="AS31" i="7"/>
  <c r="AG54"/>
  <c r="AU45"/>
  <c r="AU48"/>
  <c r="AT31"/>
  <c r="AT54" s="1"/>
  <c r="AU41"/>
  <c r="AR31"/>
  <c r="AR54" s="1"/>
  <c r="AF31"/>
  <c r="AF54" s="1"/>
  <c r="AU49"/>
  <c r="H31"/>
  <c r="H54" s="1"/>
  <c r="S27" i="6"/>
  <c r="G27"/>
  <c r="F27"/>
  <c r="AT22"/>
  <c r="O27"/>
  <c r="K27"/>
  <c r="J27"/>
  <c r="Q27"/>
  <c r="M27"/>
  <c r="I27"/>
  <c r="E27"/>
  <c r="C27"/>
  <c r="P27"/>
  <c r="L27"/>
  <c r="D27"/>
  <c r="AH27"/>
  <c r="AI53" i="11"/>
  <c r="AD53"/>
  <c r="AL53"/>
  <c r="AP53"/>
  <c r="N53"/>
  <c r="AT40"/>
  <c r="I53"/>
  <c r="AK53"/>
  <c r="AS53"/>
  <c r="AO53"/>
  <c r="AG53"/>
  <c r="AC53"/>
  <c r="S53"/>
  <c r="O53"/>
  <c r="K53"/>
  <c r="G53"/>
  <c r="AF53"/>
  <c r="AB53"/>
  <c r="AA53"/>
  <c r="AT18"/>
  <c r="R53"/>
  <c r="L53"/>
  <c r="J53"/>
  <c r="H53"/>
  <c r="D53"/>
  <c r="Z53"/>
  <c r="V53"/>
  <c r="X53"/>
  <c r="W53"/>
  <c r="AE53"/>
  <c r="Q53"/>
  <c r="M53"/>
  <c r="AT7"/>
  <c r="F53"/>
  <c r="E53"/>
  <c r="AT36"/>
  <c r="AT37"/>
  <c r="AT31"/>
  <c r="C53"/>
  <c r="AT47"/>
  <c r="AP30" i="10"/>
  <c r="AP53" s="1"/>
  <c r="AN30"/>
  <c r="AL30"/>
  <c r="AL53" s="1"/>
  <c r="AJ30"/>
  <c r="AJ53" s="1"/>
  <c r="AH30"/>
  <c r="AB30"/>
  <c r="Z30"/>
  <c r="Z53" s="1"/>
  <c r="Y30"/>
  <c r="Y53" s="1"/>
  <c r="AS30"/>
  <c r="AS53" s="1"/>
  <c r="AT47"/>
  <c r="AN53"/>
  <c r="AR30"/>
  <c r="AR53" s="1"/>
  <c r="AT40"/>
  <c r="AA30"/>
  <c r="AA53" s="1"/>
  <c r="AE30"/>
  <c r="AE53" s="1"/>
  <c r="AM30"/>
  <c r="AM53" s="1"/>
  <c r="AT48"/>
  <c r="C30"/>
  <c r="C53" s="1"/>
  <c r="G30"/>
  <c r="G53" s="1"/>
  <c r="K30"/>
  <c r="K53" s="1"/>
  <c r="O30"/>
  <c r="AC30"/>
  <c r="AC53" s="1"/>
  <c r="AG30"/>
  <c r="AG53" s="1"/>
  <c r="AK30"/>
  <c r="AK53" s="1"/>
  <c r="AO30"/>
  <c r="AO53" s="1"/>
  <c r="AQ30"/>
  <c r="AQ53" s="1"/>
  <c r="W30"/>
  <c r="W53" s="1"/>
  <c r="I30"/>
  <c r="I53" s="1"/>
  <c r="M30"/>
  <c r="M53" s="1"/>
  <c r="AI30"/>
  <c r="AI53" s="1"/>
  <c r="Q30"/>
  <c r="Q53" s="1"/>
  <c r="AT31"/>
  <c r="AF53"/>
  <c r="AD53"/>
  <c r="AH53"/>
  <c r="AB53"/>
  <c r="X53"/>
  <c r="V53"/>
  <c r="AT18"/>
  <c r="P53"/>
  <c r="L53"/>
  <c r="J53"/>
  <c r="AT14"/>
  <c r="D53"/>
  <c r="F53"/>
  <c r="H53"/>
  <c r="N53"/>
  <c r="R53"/>
  <c r="O53"/>
  <c r="AT7"/>
  <c r="S36"/>
  <c r="S30" s="1"/>
  <c r="S53" s="1"/>
  <c r="E30"/>
  <c r="E53" s="1"/>
  <c r="AU29" i="7"/>
  <c r="Z31"/>
  <c r="Z54" s="1"/>
  <c r="AK31"/>
  <c r="AK54" s="1"/>
  <c r="AO31"/>
  <c r="AO54" s="1"/>
  <c r="AJ31"/>
  <c r="AJ54" s="1"/>
  <c r="M31"/>
  <c r="M54" s="1"/>
  <c r="E31"/>
  <c r="E54" s="1"/>
  <c r="AC31"/>
  <c r="AC54" s="1"/>
  <c r="I31"/>
  <c r="I54" s="1"/>
  <c r="Y31"/>
  <c r="Y54" s="1"/>
  <c r="AL31"/>
  <c r="AL54" s="1"/>
  <c r="AH31"/>
  <c r="AH54" s="1"/>
  <c r="N31"/>
  <c r="N54" s="1"/>
  <c r="J31"/>
  <c r="J54" s="1"/>
  <c r="AD31"/>
  <c r="AD54" s="1"/>
  <c r="V31"/>
  <c r="V54" s="1"/>
  <c r="R31"/>
  <c r="R54" s="1"/>
  <c r="AP31"/>
  <c r="AP54" s="1"/>
  <c r="Q31"/>
  <c r="Q54" s="1"/>
  <c r="P31"/>
  <c r="P54" s="1"/>
  <c r="L31"/>
  <c r="L54" s="1"/>
  <c r="F31"/>
  <c r="F54" s="1"/>
  <c r="D31"/>
  <c r="D54" s="1"/>
  <c r="AU7"/>
  <c r="AB37"/>
  <c r="AB31" s="1"/>
  <c r="AB54" s="1"/>
  <c r="AN37"/>
  <c r="AN31" s="1"/>
  <c r="AN54" s="1"/>
  <c r="S31"/>
  <c r="S54" s="1"/>
  <c r="O31"/>
  <c r="O54" s="1"/>
  <c r="G31"/>
  <c r="G54" s="1"/>
  <c r="K31"/>
  <c r="K54" s="1"/>
  <c r="AQ31"/>
  <c r="AQ54" s="1"/>
  <c r="AM31"/>
  <c r="AM54" s="1"/>
  <c r="AI31"/>
  <c r="AI54" s="1"/>
  <c r="AE31"/>
  <c r="AE54" s="1"/>
  <c r="AA31"/>
  <c r="AA54" s="1"/>
  <c r="W31"/>
  <c r="W54" s="1"/>
  <c r="AS27" i="6"/>
  <c r="Z27"/>
  <c r="V27"/>
  <c r="AR27"/>
  <c r="AN27"/>
  <c r="Y27"/>
  <c r="AC27"/>
  <c r="AQ27"/>
  <c r="X27"/>
  <c r="AB27"/>
  <c r="AP27"/>
  <c r="AG27"/>
  <c r="AL27"/>
  <c r="AA27"/>
  <c r="W27"/>
  <c r="AO27"/>
  <c r="AI27"/>
  <c r="AM27"/>
  <c r="AE27"/>
  <c r="AJ27"/>
  <c r="AF27"/>
  <c r="AK27"/>
  <c r="AU15" i="7"/>
  <c r="AU14" s="1"/>
  <c r="AU42"/>
  <c r="AT9" i="6"/>
  <c r="AT11"/>
  <c r="AT15"/>
  <c r="AT16"/>
  <c r="AT19"/>
  <c r="AT21"/>
  <c r="AT8"/>
  <c r="AD17" l="1"/>
  <c r="AD27" s="1"/>
  <c r="AT30" i="11"/>
  <c r="AT53" s="1"/>
  <c r="AT36" i="10"/>
  <c r="AT30" s="1"/>
  <c r="AT53" s="1"/>
  <c r="AU28" i="7"/>
  <c r="AU38"/>
  <c r="X37"/>
  <c r="AT18" i="6"/>
  <c r="AT17" s="1"/>
  <c r="AT7"/>
  <c r="X31" i="7" l="1"/>
  <c r="X54" s="1"/>
  <c r="AU37"/>
  <c r="AT27" i="6"/>
  <c r="AU27" i="7"/>
  <c r="C32"/>
  <c r="AU32" s="1"/>
  <c r="AU33"/>
  <c r="AU26" l="1"/>
  <c r="C31"/>
  <c r="C54" s="1"/>
  <c r="AU25" l="1"/>
  <c r="AU31"/>
  <c r="AU24" l="1"/>
  <c r="AU23" l="1"/>
  <c r="AU22" l="1"/>
  <c r="AU21" l="1"/>
  <c r="AS19" l="1"/>
  <c r="AS54" s="1"/>
  <c r="AU20"/>
  <c r="AU19" s="1"/>
  <c r="AU54" s="1"/>
</calcChain>
</file>

<file path=xl/sharedStrings.xml><?xml version="1.0" encoding="utf-8"?>
<sst xmlns="http://schemas.openxmlformats.org/spreadsheetml/2006/main" count="724" uniqueCount="155">
  <si>
    <t>Индекс</t>
  </si>
  <si>
    <t>Русский язык</t>
  </si>
  <si>
    <t>Литература</t>
  </si>
  <si>
    <t>Физическая культура</t>
  </si>
  <si>
    <t>Основы безопасности жизнедеятельности</t>
  </si>
  <si>
    <t>Иностранный язык в профессиональной деятельности</t>
  </si>
  <si>
    <t>ОП.01</t>
  </si>
  <si>
    <t>ОП.02</t>
  </si>
  <si>
    <t>ОП.03</t>
  </si>
  <si>
    <t>ОП.04</t>
  </si>
  <si>
    <t>ПМ.01</t>
  </si>
  <si>
    <t>МДК.01.01</t>
  </si>
  <si>
    <t>МДК.01.02</t>
  </si>
  <si>
    <t>УП.01</t>
  </si>
  <si>
    <t>Государственная итоговая аттестация</t>
  </si>
  <si>
    <t>ПН</t>
  </si>
  <si>
    <t>Компоненты  программы</t>
  </si>
  <si>
    <t xml:space="preserve"> Всего час. в неделю  учебных занятий</t>
  </si>
  <si>
    <t>Примерный календарный учебный график</t>
  </si>
  <si>
    <t>Безопасность жизнедеятельности</t>
  </si>
  <si>
    <t xml:space="preserve">Иностранный язык </t>
  </si>
  <si>
    <t>Химия</t>
  </si>
  <si>
    <t>Индивидуальный проект</t>
  </si>
  <si>
    <t>Информационные технологии в профессиональной деятельности</t>
  </si>
  <si>
    <t>ПМ.02</t>
  </si>
  <si>
    <t>МДК.02.01</t>
  </si>
  <si>
    <t>ПП.02</t>
  </si>
  <si>
    <t>ПМ.03</t>
  </si>
  <si>
    <t>МДК.03.01</t>
  </si>
  <si>
    <t>ПП.03</t>
  </si>
  <si>
    <t>ПМ.04</t>
  </si>
  <si>
    <t>МДК.04.01</t>
  </si>
  <si>
    <t>УП.04</t>
  </si>
  <si>
    <t>Учебная практика</t>
  </si>
  <si>
    <t>Производственная практика</t>
  </si>
  <si>
    <t>Освоение профессии рабочего 14621 «Монтажник санитарно-технических систем и оборудования»</t>
  </si>
  <si>
    <t>ОП.07</t>
  </si>
  <si>
    <t>ОП.06</t>
  </si>
  <si>
    <t>ПМ .05</t>
  </si>
  <si>
    <t>МДК.05.01</t>
  </si>
  <si>
    <t>УП.05</t>
  </si>
  <si>
    <t>сентябрь</t>
  </si>
  <si>
    <t>октябрь</t>
  </si>
  <si>
    <t>ноябрь</t>
  </si>
  <si>
    <t>декабрь</t>
  </si>
  <si>
    <t>январь</t>
  </si>
  <si>
    <t>февраль</t>
  </si>
  <si>
    <t xml:space="preserve">март </t>
  </si>
  <si>
    <t>апрель</t>
  </si>
  <si>
    <t>май</t>
  </si>
  <si>
    <t>июнь</t>
  </si>
  <si>
    <t>март</t>
  </si>
  <si>
    <t>ООД</t>
  </si>
  <si>
    <t>Черчение</t>
  </si>
  <si>
    <t>к</t>
  </si>
  <si>
    <t>Общеобразовательный блок</t>
  </si>
  <si>
    <t>ИТОГО за 1 курс</t>
  </si>
  <si>
    <t>ИТОГО за 2 курс</t>
  </si>
  <si>
    <t>ОП.00</t>
  </si>
  <si>
    <t>ОП.05</t>
  </si>
  <si>
    <t>ОУДБ.01</t>
  </si>
  <si>
    <t>ОУДБ.02</t>
  </si>
  <si>
    <t>ОУДБ.03</t>
  </si>
  <si>
    <t>Родная(русская)литература</t>
  </si>
  <si>
    <t>ОУДБ.04</t>
  </si>
  <si>
    <t>ОУДБ.05</t>
  </si>
  <si>
    <t>История</t>
  </si>
  <si>
    <t>ОУДБ.06</t>
  </si>
  <si>
    <t>ОУДБ.07</t>
  </si>
  <si>
    <t>ОУДБ.08</t>
  </si>
  <si>
    <t>ОУДБ.09</t>
  </si>
  <si>
    <t>Обществознание (включая экономику и право)</t>
  </si>
  <si>
    <t>Астрономия</t>
  </si>
  <si>
    <t>ОУДП.00</t>
  </si>
  <si>
    <t>Математика(включая алгебру и начала анализа, геометрию)</t>
  </si>
  <si>
    <t>Информатика</t>
  </si>
  <si>
    <t>Физика</t>
  </si>
  <si>
    <t xml:space="preserve"> календарный учебный график 1 курс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</si>
  <si>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</si>
  <si>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</si>
  <si>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</si>
  <si>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</si>
  <si>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</si>
  <si>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</si>
  <si>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</si>
  <si>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</si>
  <si>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</si>
  <si>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ОГСЭ.06</t>
  </si>
  <si>
    <t>Русский язык и культура речи</t>
  </si>
  <si>
    <t>ЕН</t>
  </si>
  <si>
    <t>Математический и общий естественно-научный цикл</t>
  </si>
  <si>
    <t>ЕН.01</t>
  </si>
  <si>
    <t>Математика</t>
  </si>
  <si>
    <t>ЕН.02</t>
  </si>
  <si>
    <t>ЕН.03</t>
  </si>
  <si>
    <t>Экологические основы природопользования</t>
  </si>
  <si>
    <t>Общепрофессиональный цикл</t>
  </si>
  <si>
    <t>Инженерная графика</t>
  </si>
  <si>
    <t>Техническая механика</t>
  </si>
  <si>
    <t>Электротехника и электронника</t>
  </si>
  <si>
    <t>Основы гидравлики, теплотехники и аэродинамики</t>
  </si>
  <si>
    <t>Основы геодезии</t>
  </si>
  <si>
    <t>Материалы и изделия сантехнических устройств и систем обеспечения микроклимата</t>
  </si>
  <si>
    <t>Правовое обеспечение профессиональной деятельности</t>
  </si>
  <si>
    <t>ОП.08</t>
  </si>
  <si>
    <t>Менеджмент</t>
  </si>
  <si>
    <t>ОП.09</t>
  </si>
  <si>
    <t>ОП.10</t>
  </si>
  <si>
    <t>ОП.11</t>
  </si>
  <si>
    <t>Экономика отрасли</t>
  </si>
  <si>
    <t>П.00</t>
  </si>
  <si>
    <t>Профессиональный цикл</t>
  </si>
  <si>
    <t>Организация и контроль работ по монтажу систем водоснабжения и водоотведения, отопления, вентиляции и кондиционирования воздуха</t>
  </si>
  <si>
    <t>Реализация технологических процессов монтажа систем водоснабжения и водоотведения, отопления вентиляции и кондиционирования воздуха</t>
  </si>
  <si>
    <t>Контроль качества монтажа систем водоснабжения и водоотведения, отопления, вентиляции и кондиционирования воздуха</t>
  </si>
  <si>
    <t>ПП.01</t>
  </si>
  <si>
    <t>Организация и контроль работ по эксплуатации систем водоснабжения и водоотведения, отопления, вентиляции и кондиционирования воздуха</t>
  </si>
  <si>
    <t>Эксплуатация  систем водоснабжения и водоотведения, отопления, вентиляции и кондиционирования воздуха</t>
  </si>
  <si>
    <t>УП.02</t>
  </si>
  <si>
    <t>Участие в проектировани систем водоснабжения и водоотведения, отопления, вентиляции и кондиционирования воздуха</t>
  </si>
  <si>
    <t>Проектирование систем водоснабжения и водоотведения, отопления, вентиляции и кондиционирования воздуха</t>
  </si>
  <si>
    <t>УП.03</t>
  </si>
  <si>
    <t>Технология работ Монтажника санитарно-технических систем и оборудования</t>
  </si>
  <si>
    <t>Основы прелпринимательства и трудоустройства на работу</t>
  </si>
  <si>
    <t>Способы поиска работы, трудоустройство</t>
  </si>
  <si>
    <t>МДК 05.02</t>
  </si>
  <si>
    <t>Основы предпринимательства,открытие собственного лела</t>
  </si>
  <si>
    <t>ПДП</t>
  </si>
  <si>
    <t>Преддипломная практика</t>
  </si>
  <si>
    <t>ГИА00</t>
  </si>
  <si>
    <t xml:space="preserve">ОУДП.10 </t>
  </si>
  <si>
    <t>ОУДП.11</t>
  </si>
  <si>
    <t>ОУДП.12</t>
  </si>
  <si>
    <t>ДУД.00</t>
  </si>
  <si>
    <t>Дополнительные учебные предметы,курсы (элективные) по выбору обучающихся</t>
  </si>
  <si>
    <t>Общеобразовательные учебныедисциплины(общие и по выбору)профильные</t>
  </si>
  <si>
    <t>ЭК.01</t>
  </si>
  <si>
    <t>ЭК.02</t>
  </si>
  <si>
    <t>Скетчинг(Техника скоростного рисунка)</t>
  </si>
  <si>
    <t>Экология(в форме индивидуального проекта</t>
  </si>
  <si>
    <t>Валеология(в форме индивидуального проекта)</t>
  </si>
  <si>
    <t>ЕН.04</t>
  </si>
  <si>
    <t>Утверждаю</t>
  </si>
  <si>
    <t>Приказом от ________________</t>
  </si>
  <si>
    <t>№ _______________________</t>
  </si>
  <si>
    <t xml:space="preserve">                                                                                    КАЛЕНДАРНЫЙ УЧЕБНЫЙ ГРАФИК </t>
  </si>
  <si>
    <t>ГБПОУ "Южно-Уральский государственный технический колледж"</t>
  </si>
  <si>
    <t xml:space="preserve">                                                                      по основной профессиональной образовательной программе среднего профессионального образования</t>
  </si>
  <si>
    <t>по специальности</t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</si>
  <si>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техник</t>
    </r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</si>
  <si>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</si>
  <si>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3 год. и 10 мес.</t>
    </r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</si>
  <si>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</si>
  <si>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t>59-од</t>
  </si>
  <si>
    <t xml:space="preserve">                                                               08.02.07 Монтаж и эксплуатация внутренних сантехнических устройств, кондиционирования воздуха и вентиляции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</si>
</sst>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86">
    <xf numFmtId="0" fontId="0" fillId="0" borderId="0" xfId="0"/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8" fillId="2" borderId="7" xfId="0" applyFont="1" applyFill="1" applyBorder="1" applyAlignment="1" applyProtection="1">
      <alignment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textRotation="90" wrapText="1"/>
      <protection locked="0"/>
    </xf>
    <xf numFmtId="0" fontId="3" fillId="2" borderId="4" xfId="0" applyFont="1" applyFill="1" applyBorder="1" applyAlignment="1" applyProtection="1">
      <alignment vertical="center" textRotation="90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2" xfId="0" applyFill="1" applyBorder="1" applyAlignment="1">
      <alignment vertical="center" wrapText="1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8" fillId="2" borderId="6" xfId="0" applyFont="1" applyFill="1" applyBorder="1" applyAlignment="1" applyProtection="1">
      <alignment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 textRotation="90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0" borderId="0" xfId="1"/>
    <xf numFmtId="0" fontId="13" fillId="0" borderId="0" xfId="1" applyFont="1"/>
    <xf numFmtId="0" fontId="14" fillId="0" borderId="0" xfId="1" applyFont="1" applyAlignment="1">
      <alignment horizontal="right"/>
    </xf>
    <xf numFmtId="0" fontId="15" fillId="0" borderId="0" xfId="1" applyFont="1"/>
    <xf numFmtId="0" fontId="16" fillId="0" borderId="0" xfId="1" applyFont="1" applyAlignment="1">
      <alignment horizontal="right"/>
    </xf>
    <xf numFmtId="0" fontId="14" fillId="0" borderId="0" xfId="1" applyFont="1" applyAlignment="1">
      <alignment horizontal="center"/>
    </xf>
    <xf numFmtId="14" fontId="12" fillId="0" borderId="0" xfId="1" applyNumberFormat="1"/>
    <xf numFmtId="0" fontId="21" fillId="0" borderId="0" xfId="1" applyFont="1" applyAlignment="1">
      <alignment horizontal="right"/>
    </xf>
    <xf numFmtId="0" fontId="12" fillId="0" borderId="0" xfId="1" applyAlignment="1">
      <alignment horizontal="right"/>
    </xf>
    <xf numFmtId="0" fontId="13" fillId="0" borderId="0" xfId="1" applyFont="1"/>
    <xf numFmtId="0" fontId="17" fillId="0" borderId="0" xfId="1" applyFont="1" applyAlignment="1">
      <alignment horizontal="left"/>
    </xf>
    <xf numFmtId="0" fontId="18" fillId="0" borderId="0" xfId="1" applyFont="1" applyAlignment="1">
      <alignment horizontal="left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left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21" fillId="0" borderId="0" xfId="1" applyFont="1"/>
    <xf numFmtId="0" fontId="18" fillId="0" borderId="0" xfId="1" applyFont="1"/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view="pageBreakPreview" zoomScaleSheetLayoutView="100" workbookViewId="0">
      <selection activeCell="L2" sqref="L2"/>
    </sheetView>
  </sheetViews>
  <sheetFormatPr defaultRowHeight="12.75"/>
  <cols>
    <col min="1" max="1" width="2.7109375" style="43" customWidth="1"/>
    <col min="2" max="2" width="4.85546875" style="43" customWidth="1"/>
    <col min="3" max="3" width="12" style="43" customWidth="1"/>
    <col min="4" max="4" width="3.85546875" style="43" customWidth="1"/>
    <col min="5" max="5" width="4" style="43" customWidth="1"/>
    <col min="6" max="7" width="3.7109375" style="43" customWidth="1"/>
    <col min="8" max="8" width="4.140625" style="43" customWidth="1"/>
    <col min="9" max="9" width="70.85546875" style="43" customWidth="1"/>
    <col min="10" max="11" width="4.140625" style="43" customWidth="1"/>
    <col min="12" max="12" width="13.42578125" style="43" customWidth="1"/>
    <col min="13" max="16" width="4" style="43" customWidth="1"/>
    <col min="17" max="17" width="7.42578125" style="43" customWidth="1"/>
    <col min="18" max="20" width="3.85546875" style="43" customWidth="1"/>
    <col min="21" max="28" width="4" style="43" customWidth="1"/>
    <col min="29" max="32" width="3.85546875" style="43" customWidth="1"/>
    <col min="33" max="56" width="4" style="43" customWidth="1"/>
    <col min="57" max="57" width="5.5703125" style="43" customWidth="1"/>
    <col min="58" max="58" width="5.42578125" style="43" customWidth="1"/>
    <col min="59" max="59" width="4.85546875" style="43" customWidth="1"/>
    <col min="60" max="256" width="8.85546875" style="43"/>
    <col min="257" max="257" width="2.7109375" style="43" customWidth="1"/>
    <col min="258" max="258" width="4.85546875" style="43" customWidth="1"/>
    <col min="259" max="259" width="12" style="43" customWidth="1"/>
    <col min="260" max="260" width="3.85546875" style="43" customWidth="1"/>
    <col min="261" max="261" width="4" style="43" customWidth="1"/>
    <col min="262" max="263" width="3.7109375" style="43" customWidth="1"/>
    <col min="264" max="264" width="4.140625" style="43" customWidth="1"/>
    <col min="265" max="265" width="70.85546875" style="43" customWidth="1"/>
    <col min="266" max="267" width="4.140625" style="43" customWidth="1"/>
    <col min="268" max="272" width="4" style="43" customWidth="1"/>
    <col min="273" max="273" width="7.42578125" style="43" customWidth="1"/>
    <col min="274" max="276" width="3.85546875" style="43" customWidth="1"/>
    <col min="277" max="284" width="4" style="43" customWidth="1"/>
    <col min="285" max="288" width="3.85546875" style="43" customWidth="1"/>
    <col min="289" max="312" width="4" style="43" customWidth="1"/>
    <col min="313" max="313" width="5.5703125" style="43" customWidth="1"/>
    <col min="314" max="314" width="5.42578125" style="43" customWidth="1"/>
    <col min="315" max="315" width="4.85546875" style="43" customWidth="1"/>
    <col min="316" max="512" width="8.85546875" style="43"/>
    <col min="513" max="513" width="2.7109375" style="43" customWidth="1"/>
    <col min="514" max="514" width="4.85546875" style="43" customWidth="1"/>
    <col min="515" max="515" width="12" style="43" customWidth="1"/>
    <col min="516" max="516" width="3.85546875" style="43" customWidth="1"/>
    <col min="517" max="517" width="4" style="43" customWidth="1"/>
    <col min="518" max="519" width="3.7109375" style="43" customWidth="1"/>
    <col min="520" max="520" width="4.140625" style="43" customWidth="1"/>
    <col min="521" max="521" width="70.85546875" style="43" customWidth="1"/>
    <col min="522" max="523" width="4.140625" style="43" customWidth="1"/>
    <col min="524" max="528" width="4" style="43" customWidth="1"/>
    <col min="529" max="529" width="7.42578125" style="43" customWidth="1"/>
    <col min="530" max="532" width="3.85546875" style="43" customWidth="1"/>
    <col min="533" max="540" width="4" style="43" customWidth="1"/>
    <col min="541" max="544" width="3.85546875" style="43" customWidth="1"/>
    <col min="545" max="568" width="4" style="43" customWidth="1"/>
    <col min="569" max="569" width="5.5703125" style="43" customWidth="1"/>
    <col min="570" max="570" width="5.42578125" style="43" customWidth="1"/>
    <col min="571" max="571" width="4.85546875" style="43" customWidth="1"/>
    <col min="572" max="768" width="8.85546875" style="43"/>
    <col min="769" max="769" width="2.7109375" style="43" customWidth="1"/>
    <col min="770" max="770" width="4.85546875" style="43" customWidth="1"/>
    <col min="771" max="771" width="12" style="43" customWidth="1"/>
    <col min="772" max="772" width="3.85546875" style="43" customWidth="1"/>
    <col min="773" max="773" width="4" style="43" customWidth="1"/>
    <col min="774" max="775" width="3.7109375" style="43" customWidth="1"/>
    <col min="776" max="776" width="4.140625" style="43" customWidth="1"/>
    <col min="777" max="777" width="70.85546875" style="43" customWidth="1"/>
    <col min="778" max="779" width="4.140625" style="43" customWidth="1"/>
    <col min="780" max="784" width="4" style="43" customWidth="1"/>
    <col min="785" max="785" width="7.42578125" style="43" customWidth="1"/>
    <col min="786" max="788" width="3.85546875" style="43" customWidth="1"/>
    <col min="789" max="796" width="4" style="43" customWidth="1"/>
    <col min="797" max="800" width="3.85546875" style="43" customWidth="1"/>
    <col min="801" max="824" width="4" style="43" customWidth="1"/>
    <col min="825" max="825" width="5.5703125" style="43" customWidth="1"/>
    <col min="826" max="826" width="5.42578125" style="43" customWidth="1"/>
    <col min="827" max="827" width="4.85546875" style="43" customWidth="1"/>
    <col min="828" max="1024" width="8.85546875" style="43"/>
    <col min="1025" max="1025" width="2.7109375" style="43" customWidth="1"/>
    <col min="1026" max="1026" width="4.85546875" style="43" customWidth="1"/>
    <col min="1027" max="1027" width="12" style="43" customWidth="1"/>
    <col min="1028" max="1028" width="3.85546875" style="43" customWidth="1"/>
    <col min="1029" max="1029" width="4" style="43" customWidth="1"/>
    <col min="1030" max="1031" width="3.7109375" style="43" customWidth="1"/>
    <col min="1032" max="1032" width="4.140625" style="43" customWidth="1"/>
    <col min="1033" max="1033" width="70.85546875" style="43" customWidth="1"/>
    <col min="1034" max="1035" width="4.140625" style="43" customWidth="1"/>
    <col min="1036" max="1040" width="4" style="43" customWidth="1"/>
    <col min="1041" max="1041" width="7.42578125" style="43" customWidth="1"/>
    <col min="1042" max="1044" width="3.85546875" style="43" customWidth="1"/>
    <col min="1045" max="1052" width="4" style="43" customWidth="1"/>
    <col min="1053" max="1056" width="3.85546875" style="43" customWidth="1"/>
    <col min="1057" max="1080" width="4" style="43" customWidth="1"/>
    <col min="1081" max="1081" width="5.5703125" style="43" customWidth="1"/>
    <col min="1082" max="1082" width="5.42578125" style="43" customWidth="1"/>
    <col min="1083" max="1083" width="4.85546875" style="43" customWidth="1"/>
    <col min="1084" max="1280" width="8.85546875" style="43"/>
    <col min="1281" max="1281" width="2.7109375" style="43" customWidth="1"/>
    <col min="1282" max="1282" width="4.85546875" style="43" customWidth="1"/>
    <col min="1283" max="1283" width="12" style="43" customWidth="1"/>
    <col min="1284" max="1284" width="3.85546875" style="43" customWidth="1"/>
    <col min="1285" max="1285" width="4" style="43" customWidth="1"/>
    <col min="1286" max="1287" width="3.7109375" style="43" customWidth="1"/>
    <col min="1288" max="1288" width="4.140625" style="43" customWidth="1"/>
    <col min="1289" max="1289" width="70.85546875" style="43" customWidth="1"/>
    <col min="1290" max="1291" width="4.140625" style="43" customWidth="1"/>
    <col min="1292" max="1296" width="4" style="43" customWidth="1"/>
    <col min="1297" max="1297" width="7.42578125" style="43" customWidth="1"/>
    <col min="1298" max="1300" width="3.85546875" style="43" customWidth="1"/>
    <col min="1301" max="1308" width="4" style="43" customWidth="1"/>
    <col min="1309" max="1312" width="3.85546875" style="43" customWidth="1"/>
    <col min="1313" max="1336" width="4" style="43" customWidth="1"/>
    <col min="1337" max="1337" width="5.5703125" style="43" customWidth="1"/>
    <col min="1338" max="1338" width="5.42578125" style="43" customWidth="1"/>
    <col min="1339" max="1339" width="4.85546875" style="43" customWidth="1"/>
    <col min="1340" max="1536" width="8.85546875" style="43"/>
    <col min="1537" max="1537" width="2.7109375" style="43" customWidth="1"/>
    <col min="1538" max="1538" width="4.85546875" style="43" customWidth="1"/>
    <col min="1539" max="1539" width="12" style="43" customWidth="1"/>
    <col min="1540" max="1540" width="3.85546875" style="43" customWidth="1"/>
    <col min="1541" max="1541" width="4" style="43" customWidth="1"/>
    <col min="1542" max="1543" width="3.7109375" style="43" customWidth="1"/>
    <col min="1544" max="1544" width="4.140625" style="43" customWidth="1"/>
    <col min="1545" max="1545" width="70.85546875" style="43" customWidth="1"/>
    <col min="1546" max="1547" width="4.140625" style="43" customWidth="1"/>
    <col min="1548" max="1552" width="4" style="43" customWidth="1"/>
    <col min="1553" max="1553" width="7.42578125" style="43" customWidth="1"/>
    <col min="1554" max="1556" width="3.85546875" style="43" customWidth="1"/>
    <col min="1557" max="1564" width="4" style="43" customWidth="1"/>
    <col min="1565" max="1568" width="3.85546875" style="43" customWidth="1"/>
    <col min="1569" max="1592" width="4" style="43" customWidth="1"/>
    <col min="1593" max="1593" width="5.5703125" style="43" customWidth="1"/>
    <col min="1594" max="1594" width="5.42578125" style="43" customWidth="1"/>
    <col min="1595" max="1595" width="4.85546875" style="43" customWidth="1"/>
    <col min="1596" max="1792" width="8.85546875" style="43"/>
    <col min="1793" max="1793" width="2.7109375" style="43" customWidth="1"/>
    <col min="1794" max="1794" width="4.85546875" style="43" customWidth="1"/>
    <col min="1795" max="1795" width="12" style="43" customWidth="1"/>
    <col min="1796" max="1796" width="3.85546875" style="43" customWidth="1"/>
    <col min="1797" max="1797" width="4" style="43" customWidth="1"/>
    <col min="1798" max="1799" width="3.7109375" style="43" customWidth="1"/>
    <col min="1800" max="1800" width="4.140625" style="43" customWidth="1"/>
    <col min="1801" max="1801" width="70.85546875" style="43" customWidth="1"/>
    <col min="1802" max="1803" width="4.140625" style="43" customWidth="1"/>
    <col min="1804" max="1808" width="4" style="43" customWidth="1"/>
    <col min="1809" max="1809" width="7.42578125" style="43" customWidth="1"/>
    <col min="1810" max="1812" width="3.85546875" style="43" customWidth="1"/>
    <col min="1813" max="1820" width="4" style="43" customWidth="1"/>
    <col min="1821" max="1824" width="3.85546875" style="43" customWidth="1"/>
    <col min="1825" max="1848" width="4" style="43" customWidth="1"/>
    <col min="1849" max="1849" width="5.5703125" style="43" customWidth="1"/>
    <col min="1850" max="1850" width="5.42578125" style="43" customWidth="1"/>
    <col min="1851" max="1851" width="4.85546875" style="43" customWidth="1"/>
    <col min="1852" max="2048" width="8.85546875" style="43"/>
    <col min="2049" max="2049" width="2.7109375" style="43" customWidth="1"/>
    <col min="2050" max="2050" width="4.85546875" style="43" customWidth="1"/>
    <col min="2051" max="2051" width="12" style="43" customWidth="1"/>
    <col min="2052" max="2052" width="3.85546875" style="43" customWidth="1"/>
    <col min="2053" max="2053" width="4" style="43" customWidth="1"/>
    <col min="2054" max="2055" width="3.7109375" style="43" customWidth="1"/>
    <col min="2056" max="2056" width="4.140625" style="43" customWidth="1"/>
    <col min="2057" max="2057" width="70.85546875" style="43" customWidth="1"/>
    <col min="2058" max="2059" width="4.140625" style="43" customWidth="1"/>
    <col min="2060" max="2064" width="4" style="43" customWidth="1"/>
    <col min="2065" max="2065" width="7.42578125" style="43" customWidth="1"/>
    <col min="2066" max="2068" width="3.85546875" style="43" customWidth="1"/>
    <col min="2069" max="2076" width="4" style="43" customWidth="1"/>
    <col min="2077" max="2080" width="3.85546875" style="43" customWidth="1"/>
    <col min="2081" max="2104" width="4" style="43" customWidth="1"/>
    <col min="2105" max="2105" width="5.5703125" style="43" customWidth="1"/>
    <col min="2106" max="2106" width="5.42578125" style="43" customWidth="1"/>
    <col min="2107" max="2107" width="4.85546875" style="43" customWidth="1"/>
    <col min="2108" max="2304" width="8.85546875" style="43"/>
    <col min="2305" max="2305" width="2.7109375" style="43" customWidth="1"/>
    <col min="2306" max="2306" width="4.85546875" style="43" customWidth="1"/>
    <col min="2307" max="2307" width="12" style="43" customWidth="1"/>
    <col min="2308" max="2308" width="3.85546875" style="43" customWidth="1"/>
    <col min="2309" max="2309" width="4" style="43" customWidth="1"/>
    <col min="2310" max="2311" width="3.7109375" style="43" customWidth="1"/>
    <col min="2312" max="2312" width="4.140625" style="43" customWidth="1"/>
    <col min="2313" max="2313" width="70.85546875" style="43" customWidth="1"/>
    <col min="2314" max="2315" width="4.140625" style="43" customWidth="1"/>
    <col min="2316" max="2320" width="4" style="43" customWidth="1"/>
    <col min="2321" max="2321" width="7.42578125" style="43" customWidth="1"/>
    <col min="2322" max="2324" width="3.85546875" style="43" customWidth="1"/>
    <col min="2325" max="2332" width="4" style="43" customWidth="1"/>
    <col min="2333" max="2336" width="3.85546875" style="43" customWidth="1"/>
    <col min="2337" max="2360" width="4" style="43" customWidth="1"/>
    <col min="2361" max="2361" width="5.5703125" style="43" customWidth="1"/>
    <col min="2362" max="2362" width="5.42578125" style="43" customWidth="1"/>
    <col min="2363" max="2363" width="4.85546875" style="43" customWidth="1"/>
    <col min="2364" max="2560" width="8.85546875" style="43"/>
    <col min="2561" max="2561" width="2.7109375" style="43" customWidth="1"/>
    <col min="2562" max="2562" width="4.85546875" style="43" customWidth="1"/>
    <col min="2563" max="2563" width="12" style="43" customWidth="1"/>
    <col min="2564" max="2564" width="3.85546875" style="43" customWidth="1"/>
    <col min="2565" max="2565" width="4" style="43" customWidth="1"/>
    <col min="2566" max="2567" width="3.7109375" style="43" customWidth="1"/>
    <col min="2568" max="2568" width="4.140625" style="43" customWidth="1"/>
    <col min="2569" max="2569" width="70.85546875" style="43" customWidth="1"/>
    <col min="2570" max="2571" width="4.140625" style="43" customWidth="1"/>
    <col min="2572" max="2576" width="4" style="43" customWidth="1"/>
    <col min="2577" max="2577" width="7.42578125" style="43" customWidth="1"/>
    <col min="2578" max="2580" width="3.85546875" style="43" customWidth="1"/>
    <col min="2581" max="2588" width="4" style="43" customWidth="1"/>
    <col min="2589" max="2592" width="3.85546875" style="43" customWidth="1"/>
    <col min="2593" max="2616" width="4" style="43" customWidth="1"/>
    <col min="2617" max="2617" width="5.5703125" style="43" customWidth="1"/>
    <col min="2618" max="2618" width="5.42578125" style="43" customWidth="1"/>
    <col min="2619" max="2619" width="4.85546875" style="43" customWidth="1"/>
    <col min="2620" max="2816" width="8.85546875" style="43"/>
    <col min="2817" max="2817" width="2.7109375" style="43" customWidth="1"/>
    <col min="2818" max="2818" width="4.85546875" style="43" customWidth="1"/>
    <col min="2819" max="2819" width="12" style="43" customWidth="1"/>
    <col min="2820" max="2820" width="3.85546875" style="43" customWidth="1"/>
    <col min="2821" max="2821" width="4" style="43" customWidth="1"/>
    <col min="2822" max="2823" width="3.7109375" style="43" customWidth="1"/>
    <col min="2824" max="2824" width="4.140625" style="43" customWidth="1"/>
    <col min="2825" max="2825" width="70.85546875" style="43" customWidth="1"/>
    <col min="2826" max="2827" width="4.140625" style="43" customWidth="1"/>
    <col min="2828" max="2832" width="4" style="43" customWidth="1"/>
    <col min="2833" max="2833" width="7.42578125" style="43" customWidth="1"/>
    <col min="2834" max="2836" width="3.85546875" style="43" customWidth="1"/>
    <col min="2837" max="2844" width="4" style="43" customWidth="1"/>
    <col min="2845" max="2848" width="3.85546875" style="43" customWidth="1"/>
    <col min="2849" max="2872" width="4" style="43" customWidth="1"/>
    <col min="2873" max="2873" width="5.5703125" style="43" customWidth="1"/>
    <col min="2874" max="2874" width="5.42578125" style="43" customWidth="1"/>
    <col min="2875" max="2875" width="4.85546875" style="43" customWidth="1"/>
    <col min="2876" max="3072" width="8.85546875" style="43"/>
    <col min="3073" max="3073" width="2.7109375" style="43" customWidth="1"/>
    <col min="3074" max="3074" width="4.85546875" style="43" customWidth="1"/>
    <col min="3075" max="3075" width="12" style="43" customWidth="1"/>
    <col min="3076" max="3076" width="3.85546875" style="43" customWidth="1"/>
    <col min="3077" max="3077" width="4" style="43" customWidth="1"/>
    <col min="3078" max="3079" width="3.7109375" style="43" customWidth="1"/>
    <col min="3080" max="3080" width="4.140625" style="43" customWidth="1"/>
    <col min="3081" max="3081" width="70.85546875" style="43" customWidth="1"/>
    <col min="3082" max="3083" width="4.140625" style="43" customWidth="1"/>
    <col min="3084" max="3088" width="4" style="43" customWidth="1"/>
    <col min="3089" max="3089" width="7.42578125" style="43" customWidth="1"/>
    <col min="3090" max="3092" width="3.85546875" style="43" customWidth="1"/>
    <col min="3093" max="3100" width="4" style="43" customWidth="1"/>
    <col min="3101" max="3104" width="3.85546875" style="43" customWidth="1"/>
    <col min="3105" max="3128" width="4" style="43" customWidth="1"/>
    <col min="3129" max="3129" width="5.5703125" style="43" customWidth="1"/>
    <col min="3130" max="3130" width="5.42578125" style="43" customWidth="1"/>
    <col min="3131" max="3131" width="4.85546875" style="43" customWidth="1"/>
    <col min="3132" max="3328" width="8.85546875" style="43"/>
    <col min="3329" max="3329" width="2.7109375" style="43" customWidth="1"/>
    <col min="3330" max="3330" width="4.85546875" style="43" customWidth="1"/>
    <col min="3331" max="3331" width="12" style="43" customWidth="1"/>
    <col min="3332" max="3332" width="3.85546875" style="43" customWidth="1"/>
    <col min="3333" max="3333" width="4" style="43" customWidth="1"/>
    <col min="3334" max="3335" width="3.7109375" style="43" customWidth="1"/>
    <col min="3336" max="3336" width="4.140625" style="43" customWidth="1"/>
    <col min="3337" max="3337" width="70.85546875" style="43" customWidth="1"/>
    <col min="3338" max="3339" width="4.140625" style="43" customWidth="1"/>
    <col min="3340" max="3344" width="4" style="43" customWidth="1"/>
    <col min="3345" max="3345" width="7.42578125" style="43" customWidth="1"/>
    <col min="3346" max="3348" width="3.85546875" style="43" customWidth="1"/>
    <col min="3349" max="3356" width="4" style="43" customWidth="1"/>
    <col min="3357" max="3360" width="3.85546875" style="43" customWidth="1"/>
    <col min="3361" max="3384" width="4" style="43" customWidth="1"/>
    <col min="3385" max="3385" width="5.5703125" style="43" customWidth="1"/>
    <col min="3386" max="3386" width="5.42578125" style="43" customWidth="1"/>
    <col min="3387" max="3387" width="4.85546875" style="43" customWidth="1"/>
    <col min="3388" max="3584" width="8.85546875" style="43"/>
    <col min="3585" max="3585" width="2.7109375" style="43" customWidth="1"/>
    <col min="3586" max="3586" width="4.85546875" style="43" customWidth="1"/>
    <col min="3587" max="3587" width="12" style="43" customWidth="1"/>
    <col min="3588" max="3588" width="3.85546875" style="43" customWidth="1"/>
    <col min="3589" max="3589" width="4" style="43" customWidth="1"/>
    <col min="3590" max="3591" width="3.7109375" style="43" customWidth="1"/>
    <col min="3592" max="3592" width="4.140625" style="43" customWidth="1"/>
    <col min="3593" max="3593" width="70.85546875" style="43" customWidth="1"/>
    <col min="3594" max="3595" width="4.140625" style="43" customWidth="1"/>
    <col min="3596" max="3600" width="4" style="43" customWidth="1"/>
    <col min="3601" max="3601" width="7.42578125" style="43" customWidth="1"/>
    <col min="3602" max="3604" width="3.85546875" style="43" customWidth="1"/>
    <col min="3605" max="3612" width="4" style="43" customWidth="1"/>
    <col min="3613" max="3616" width="3.85546875" style="43" customWidth="1"/>
    <col min="3617" max="3640" width="4" style="43" customWidth="1"/>
    <col min="3641" max="3641" width="5.5703125" style="43" customWidth="1"/>
    <col min="3642" max="3642" width="5.42578125" style="43" customWidth="1"/>
    <col min="3643" max="3643" width="4.85546875" style="43" customWidth="1"/>
    <col min="3644" max="3840" width="8.85546875" style="43"/>
    <col min="3841" max="3841" width="2.7109375" style="43" customWidth="1"/>
    <col min="3842" max="3842" width="4.85546875" style="43" customWidth="1"/>
    <col min="3843" max="3843" width="12" style="43" customWidth="1"/>
    <col min="3844" max="3844" width="3.85546875" style="43" customWidth="1"/>
    <col min="3845" max="3845" width="4" style="43" customWidth="1"/>
    <col min="3846" max="3847" width="3.7109375" style="43" customWidth="1"/>
    <col min="3848" max="3848" width="4.140625" style="43" customWidth="1"/>
    <col min="3849" max="3849" width="70.85546875" style="43" customWidth="1"/>
    <col min="3850" max="3851" width="4.140625" style="43" customWidth="1"/>
    <col min="3852" max="3856" width="4" style="43" customWidth="1"/>
    <col min="3857" max="3857" width="7.42578125" style="43" customWidth="1"/>
    <col min="3858" max="3860" width="3.85546875" style="43" customWidth="1"/>
    <col min="3861" max="3868" width="4" style="43" customWidth="1"/>
    <col min="3869" max="3872" width="3.85546875" style="43" customWidth="1"/>
    <col min="3873" max="3896" width="4" style="43" customWidth="1"/>
    <col min="3897" max="3897" width="5.5703125" style="43" customWidth="1"/>
    <col min="3898" max="3898" width="5.42578125" style="43" customWidth="1"/>
    <col min="3899" max="3899" width="4.85546875" style="43" customWidth="1"/>
    <col min="3900" max="4096" width="8.85546875" style="43"/>
    <col min="4097" max="4097" width="2.7109375" style="43" customWidth="1"/>
    <col min="4098" max="4098" width="4.85546875" style="43" customWidth="1"/>
    <col min="4099" max="4099" width="12" style="43" customWidth="1"/>
    <col min="4100" max="4100" width="3.85546875" style="43" customWidth="1"/>
    <col min="4101" max="4101" width="4" style="43" customWidth="1"/>
    <col min="4102" max="4103" width="3.7109375" style="43" customWidth="1"/>
    <col min="4104" max="4104" width="4.140625" style="43" customWidth="1"/>
    <col min="4105" max="4105" width="70.85546875" style="43" customWidth="1"/>
    <col min="4106" max="4107" width="4.140625" style="43" customWidth="1"/>
    <col min="4108" max="4112" width="4" style="43" customWidth="1"/>
    <col min="4113" max="4113" width="7.42578125" style="43" customWidth="1"/>
    <col min="4114" max="4116" width="3.85546875" style="43" customWidth="1"/>
    <col min="4117" max="4124" width="4" style="43" customWidth="1"/>
    <col min="4125" max="4128" width="3.85546875" style="43" customWidth="1"/>
    <col min="4129" max="4152" width="4" style="43" customWidth="1"/>
    <col min="4153" max="4153" width="5.5703125" style="43" customWidth="1"/>
    <col min="4154" max="4154" width="5.42578125" style="43" customWidth="1"/>
    <col min="4155" max="4155" width="4.85546875" style="43" customWidth="1"/>
    <col min="4156" max="4352" width="8.85546875" style="43"/>
    <col min="4353" max="4353" width="2.7109375" style="43" customWidth="1"/>
    <col min="4354" max="4354" width="4.85546875" style="43" customWidth="1"/>
    <col min="4355" max="4355" width="12" style="43" customWidth="1"/>
    <col min="4356" max="4356" width="3.85546875" style="43" customWidth="1"/>
    <col min="4357" max="4357" width="4" style="43" customWidth="1"/>
    <col min="4358" max="4359" width="3.7109375" style="43" customWidth="1"/>
    <col min="4360" max="4360" width="4.140625" style="43" customWidth="1"/>
    <col min="4361" max="4361" width="70.85546875" style="43" customWidth="1"/>
    <col min="4362" max="4363" width="4.140625" style="43" customWidth="1"/>
    <col min="4364" max="4368" width="4" style="43" customWidth="1"/>
    <col min="4369" max="4369" width="7.42578125" style="43" customWidth="1"/>
    <col min="4370" max="4372" width="3.85546875" style="43" customWidth="1"/>
    <col min="4373" max="4380" width="4" style="43" customWidth="1"/>
    <col min="4381" max="4384" width="3.85546875" style="43" customWidth="1"/>
    <col min="4385" max="4408" width="4" style="43" customWidth="1"/>
    <col min="4409" max="4409" width="5.5703125" style="43" customWidth="1"/>
    <col min="4410" max="4410" width="5.42578125" style="43" customWidth="1"/>
    <col min="4411" max="4411" width="4.85546875" style="43" customWidth="1"/>
    <col min="4412" max="4608" width="8.85546875" style="43"/>
    <col min="4609" max="4609" width="2.7109375" style="43" customWidth="1"/>
    <col min="4610" max="4610" width="4.85546875" style="43" customWidth="1"/>
    <col min="4611" max="4611" width="12" style="43" customWidth="1"/>
    <col min="4612" max="4612" width="3.85546875" style="43" customWidth="1"/>
    <col min="4613" max="4613" width="4" style="43" customWidth="1"/>
    <col min="4614" max="4615" width="3.7109375" style="43" customWidth="1"/>
    <col min="4616" max="4616" width="4.140625" style="43" customWidth="1"/>
    <col min="4617" max="4617" width="70.85546875" style="43" customWidth="1"/>
    <col min="4618" max="4619" width="4.140625" style="43" customWidth="1"/>
    <col min="4620" max="4624" width="4" style="43" customWidth="1"/>
    <col min="4625" max="4625" width="7.42578125" style="43" customWidth="1"/>
    <col min="4626" max="4628" width="3.85546875" style="43" customWidth="1"/>
    <col min="4629" max="4636" width="4" style="43" customWidth="1"/>
    <col min="4637" max="4640" width="3.85546875" style="43" customWidth="1"/>
    <col min="4641" max="4664" width="4" style="43" customWidth="1"/>
    <col min="4665" max="4665" width="5.5703125" style="43" customWidth="1"/>
    <col min="4666" max="4666" width="5.42578125" style="43" customWidth="1"/>
    <col min="4667" max="4667" width="4.85546875" style="43" customWidth="1"/>
    <col min="4668" max="4864" width="8.85546875" style="43"/>
    <col min="4865" max="4865" width="2.7109375" style="43" customWidth="1"/>
    <col min="4866" max="4866" width="4.85546875" style="43" customWidth="1"/>
    <col min="4867" max="4867" width="12" style="43" customWidth="1"/>
    <col min="4868" max="4868" width="3.85546875" style="43" customWidth="1"/>
    <col min="4869" max="4869" width="4" style="43" customWidth="1"/>
    <col min="4870" max="4871" width="3.7109375" style="43" customWidth="1"/>
    <col min="4872" max="4872" width="4.140625" style="43" customWidth="1"/>
    <col min="4873" max="4873" width="70.85546875" style="43" customWidth="1"/>
    <col min="4874" max="4875" width="4.140625" style="43" customWidth="1"/>
    <col min="4876" max="4880" width="4" style="43" customWidth="1"/>
    <col min="4881" max="4881" width="7.42578125" style="43" customWidth="1"/>
    <col min="4882" max="4884" width="3.85546875" style="43" customWidth="1"/>
    <col min="4885" max="4892" width="4" style="43" customWidth="1"/>
    <col min="4893" max="4896" width="3.85546875" style="43" customWidth="1"/>
    <col min="4897" max="4920" width="4" style="43" customWidth="1"/>
    <col min="4921" max="4921" width="5.5703125" style="43" customWidth="1"/>
    <col min="4922" max="4922" width="5.42578125" style="43" customWidth="1"/>
    <col min="4923" max="4923" width="4.85546875" style="43" customWidth="1"/>
    <col min="4924" max="5120" width="8.85546875" style="43"/>
    <col min="5121" max="5121" width="2.7109375" style="43" customWidth="1"/>
    <col min="5122" max="5122" width="4.85546875" style="43" customWidth="1"/>
    <col min="5123" max="5123" width="12" style="43" customWidth="1"/>
    <col min="5124" max="5124" width="3.85546875" style="43" customWidth="1"/>
    <col min="5125" max="5125" width="4" style="43" customWidth="1"/>
    <col min="5126" max="5127" width="3.7109375" style="43" customWidth="1"/>
    <col min="5128" max="5128" width="4.140625" style="43" customWidth="1"/>
    <col min="5129" max="5129" width="70.85546875" style="43" customWidth="1"/>
    <col min="5130" max="5131" width="4.140625" style="43" customWidth="1"/>
    <col min="5132" max="5136" width="4" style="43" customWidth="1"/>
    <col min="5137" max="5137" width="7.42578125" style="43" customWidth="1"/>
    <col min="5138" max="5140" width="3.85546875" style="43" customWidth="1"/>
    <col min="5141" max="5148" width="4" style="43" customWidth="1"/>
    <col min="5149" max="5152" width="3.85546875" style="43" customWidth="1"/>
    <col min="5153" max="5176" width="4" style="43" customWidth="1"/>
    <col min="5177" max="5177" width="5.5703125" style="43" customWidth="1"/>
    <col min="5178" max="5178" width="5.42578125" style="43" customWidth="1"/>
    <col min="5179" max="5179" width="4.85546875" style="43" customWidth="1"/>
    <col min="5180" max="5376" width="8.85546875" style="43"/>
    <col min="5377" max="5377" width="2.7109375" style="43" customWidth="1"/>
    <col min="5378" max="5378" width="4.85546875" style="43" customWidth="1"/>
    <col min="5379" max="5379" width="12" style="43" customWidth="1"/>
    <col min="5380" max="5380" width="3.85546875" style="43" customWidth="1"/>
    <col min="5381" max="5381" width="4" style="43" customWidth="1"/>
    <col min="5382" max="5383" width="3.7109375" style="43" customWidth="1"/>
    <col min="5384" max="5384" width="4.140625" style="43" customWidth="1"/>
    <col min="5385" max="5385" width="70.85546875" style="43" customWidth="1"/>
    <col min="5386" max="5387" width="4.140625" style="43" customWidth="1"/>
    <col min="5388" max="5392" width="4" style="43" customWidth="1"/>
    <col min="5393" max="5393" width="7.42578125" style="43" customWidth="1"/>
    <col min="5394" max="5396" width="3.85546875" style="43" customWidth="1"/>
    <col min="5397" max="5404" width="4" style="43" customWidth="1"/>
    <col min="5405" max="5408" width="3.85546875" style="43" customWidth="1"/>
    <col min="5409" max="5432" width="4" style="43" customWidth="1"/>
    <col min="5433" max="5433" width="5.5703125" style="43" customWidth="1"/>
    <col min="5434" max="5434" width="5.42578125" style="43" customWidth="1"/>
    <col min="5435" max="5435" width="4.85546875" style="43" customWidth="1"/>
    <col min="5436" max="5632" width="8.85546875" style="43"/>
    <col min="5633" max="5633" width="2.7109375" style="43" customWidth="1"/>
    <col min="5634" max="5634" width="4.85546875" style="43" customWidth="1"/>
    <col min="5635" max="5635" width="12" style="43" customWidth="1"/>
    <col min="5636" max="5636" width="3.85546875" style="43" customWidth="1"/>
    <col min="5637" max="5637" width="4" style="43" customWidth="1"/>
    <col min="5638" max="5639" width="3.7109375" style="43" customWidth="1"/>
    <col min="5640" max="5640" width="4.140625" style="43" customWidth="1"/>
    <col min="5641" max="5641" width="70.85546875" style="43" customWidth="1"/>
    <col min="5642" max="5643" width="4.140625" style="43" customWidth="1"/>
    <col min="5644" max="5648" width="4" style="43" customWidth="1"/>
    <col min="5649" max="5649" width="7.42578125" style="43" customWidth="1"/>
    <col min="5650" max="5652" width="3.85546875" style="43" customWidth="1"/>
    <col min="5653" max="5660" width="4" style="43" customWidth="1"/>
    <col min="5661" max="5664" width="3.85546875" style="43" customWidth="1"/>
    <col min="5665" max="5688" width="4" style="43" customWidth="1"/>
    <col min="5689" max="5689" width="5.5703125" style="43" customWidth="1"/>
    <col min="5690" max="5690" width="5.42578125" style="43" customWidth="1"/>
    <col min="5691" max="5691" width="4.85546875" style="43" customWidth="1"/>
    <col min="5692" max="5888" width="8.85546875" style="43"/>
    <col min="5889" max="5889" width="2.7109375" style="43" customWidth="1"/>
    <col min="5890" max="5890" width="4.85546875" style="43" customWidth="1"/>
    <col min="5891" max="5891" width="12" style="43" customWidth="1"/>
    <col min="5892" max="5892" width="3.85546875" style="43" customWidth="1"/>
    <col min="5893" max="5893" width="4" style="43" customWidth="1"/>
    <col min="5894" max="5895" width="3.7109375" style="43" customWidth="1"/>
    <col min="5896" max="5896" width="4.140625" style="43" customWidth="1"/>
    <col min="5897" max="5897" width="70.85546875" style="43" customWidth="1"/>
    <col min="5898" max="5899" width="4.140625" style="43" customWidth="1"/>
    <col min="5900" max="5904" width="4" style="43" customWidth="1"/>
    <col min="5905" max="5905" width="7.42578125" style="43" customWidth="1"/>
    <col min="5906" max="5908" width="3.85546875" style="43" customWidth="1"/>
    <col min="5909" max="5916" width="4" style="43" customWidth="1"/>
    <col min="5917" max="5920" width="3.85546875" style="43" customWidth="1"/>
    <col min="5921" max="5944" width="4" style="43" customWidth="1"/>
    <col min="5945" max="5945" width="5.5703125" style="43" customWidth="1"/>
    <col min="5946" max="5946" width="5.42578125" style="43" customWidth="1"/>
    <col min="5947" max="5947" width="4.85546875" style="43" customWidth="1"/>
    <col min="5948" max="6144" width="8.85546875" style="43"/>
    <col min="6145" max="6145" width="2.7109375" style="43" customWidth="1"/>
    <col min="6146" max="6146" width="4.85546875" style="43" customWidth="1"/>
    <col min="6147" max="6147" width="12" style="43" customWidth="1"/>
    <col min="6148" max="6148" width="3.85546875" style="43" customWidth="1"/>
    <col min="6149" max="6149" width="4" style="43" customWidth="1"/>
    <col min="6150" max="6151" width="3.7109375" style="43" customWidth="1"/>
    <col min="6152" max="6152" width="4.140625" style="43" customWidth="1"/>
    <col min="6153" max="6153" width="70.85546875" style="43" customWidth="1"/>
    <col min="6154" max="6155" width="4.140625" style="43" customWidth="1"/>
    <col min="6156" max="6160" width="4" style="43" customWidth="1"/>
    <col min="6161" max="6161" width="7.42578125" style="43" customWidth="1"/>
    <col min="6162" max="6164" width="3.85546875" style="43" customWidth="1"/>
    <col min="6165" max="6172" width="4" style="43" customWidth="1"/>
    <col min="6173" max="6176" width="3.85546875" style="43" customWidth="1"/>
    <col min="6177" max="6200" width="4" style="43" customWidth="1"/>
    <col min="6201" max="6201" width="5.5703125" style="43" customWidth="1"/>
    <col min="6202" max="6202" width="5.42578125" style="43" customWidth="1"/>
    <col min="6203" max="6203" width="4.85546875" style="43" customWidth="1"/>
    <col min="6204" max="6400" width="8.85546875" style="43"/>
    <col min="6401" max="6401" width="2.7109375" style="43" customWidth="1"/>
    <col min="6402" max="6402" width="4.85546875" style="43" customWidth="1"/>
    <col min="6403" max="6403" width="12" style="43" customWidth="1"/>
    <col min="6404" max="6404" width="3.85546875" style="43" customWidth="1"/>
    <col min="6405" max="6405" width="4" style="43" customWidth="1"/>
    <col min="6406" max="6407" width="3.7109375" style="43" customWidth="1"/>
    <col min="6408" max="6408" width="4.140625" style="43" customWidth="1"/>
    <col min="6409" max="6409" width="70.85546875" style="43" customWidth="1"/>
    <col min="6410" max="6411" width="4.140625" style="43" customWidth="1"/>
    <col min="6412" max="6416" width="4" style="43" customWidth="1"/>
    <col min="6417" max="6417" width="7.42578125" style="43" customWidth="1"/>
    <col min="6418" max="6420" width="3.85546875" style="43" customWidth="1"/>
    <col min="6421" max="6428" width="4" style="43" customWidth="1"/>
    <col min="6429" max="6432" width="3.85546875" style="43" customWidth="1"/>
    <col min="6433" max="6456" width="4" style="43" customWidth="1"/>
    <col min="6457" max="6457" width="5.5703125" style="43" customWidth="1"/>
    <col min="6458" max="6458" width="5.42578125" style="43" customWidth="1"/>
    <col min="6459" max="6459" width="4.85546875" style="43" customWidth="1"/>
    <col min="6460" max="6656" width="8.85546875" style="43"/>
    <col min="6657" max="6657" width="2.7109375" style="43" customWidth="1"/>
    <col min="6658" max="6658" width="4.85546875" style="43" customWidth="1"/>
    <col min="6659" max="6659" width="12" style="43" customWidth="1"/>
    <col min="6660" max="6660" width="3.85546875" style="43" customWidth="1"/>
    <col min="6661" max="6661" width="4" style="43" customWidth="1"/>
    <col min="6662" max="6663" width="3.7109375" style="43" customWidth="1"/>
    <col min="6664" max="6664" width="4.140625" style="43" customWidth="1"/>
    <col min="6665" max="6665" width="70.85546875" style="43" customWidth="1"/>
    <col min="6666" max="6667" width="4.140625" style="43" customWidth="1"/>
    <col min="6668" max="6672" width="4" style="43" customWidth="1"/>
    <col min="6673" max="6673" width="7.42578125" style="43" customWidth="1"/>
    <col min="6674" max="6676" width="3.85546875" style="43" customWidth="1"/>
    <col min="6677" max="6684" width="4" style="43" customWidth="1"/>
    <col min="6685" max="6688" width="3.85546875" style="43" customWidth="1"/>
    <col min="6689" max="6712" width="4" style="43" customWidth="1"/>
    <col min="6713" max="6713" width="5.5703125" style="43" customWidth="1"/>
    <col min="6714" max="6714" width="5.42578125" style="43" customWidth="1"/>
    <col min="6715" max="6715" width="4.85546875" style="43" customWidth="1"/>
    <col min="6716" max="6912" width="8.85546875" style="43"/>
    <col min="6913" max="6913" width="2.7109375" style="43" customWidth="1"/>
    <col min="6914" max="6914" width="4.85546875" style="43" customWidth="1"/>
    <col min="6915" max="6915" width="12" style="43" customWidth="1"/>
    <col min="6916" max="6916" width="3.85546875" style="43" customWidth="1"/>
    <col min="6917" max="6917" width="4" style="43" customWidth="1"/>
    <col min="6918" max="6919" width="3.7109375" style="43" customWidth="1"/>
    <col min="6920" max="6920" width="4.140625" style="43" customWidth="1"/>
    <col min="6921" max="6921" width="70.85546875" style="43" customWidth="1"/>
    <col min="6922" max="6923" width="4.140625" style="43" customWidth="1"/>
    <col min="6924" max="6928" width="4" style="43" customWidth="1"/>
    <col min="6929" max="6929" width="7.42578125" style="43" customWidth="1"/>
    <col min="6930" max="6932" width="3.85546875" style="43" customWidth="1"/>
    <col min="6933" max="6940" width="4" style="43" customWidth="1"/>
    <col min="6941" max="6944" width="3.85546875" style="43" customWidth="1"/>
    <col min="6945" max="6968" width="4" style="43" customWidth="1"/>
    <col min="6969" max="6969" width="5.5703125" style="43" customWidth="1"/>
    <col min="6970" max="6970" width="5.42578125" style="43" customWidth="1"/>
    <col min="6971" max="6971" width="4.85546875" style="43" customWidth="1"/>
    <col min="6972" max="7168" width="8.85546875" style="43"/>
    <col min="7169" max="7169" width="2.7109375" style="43" customWidth="1"/>
    <col min="7170" max="7170" width="4.85546875" style="43" customWidth="1"/>
    <col min="7171" max="7171" width="12" style="43" customWidth="1"/>
    <col min="7172" max="7172" width="3.85546875" style="43" customWidth="1"/>
    <col min="7173" max="7173" width="4" style="43" customWidth="1"/>
    <col min="7174" max="7175" width="3.7109375" style="43" customWidth="1"/>
    <col min="7176" max="7176" width="4.140625" style="43" customWidth="1"/>
    <col min="7177" max="7177" width="70.85546875" style="43" customWidth="1"/>
    <col min="7178" max="7179" width="4.140625" style="43" customWidth="1"/>
    <col min="7180" max="7184" width="4" style="43" customWidth="1"/>
    <col min="7185" max="7185" width="7.42578125" style="43" customWidth="1"/>
    <col min="7186" max="7188" width="3.85546875" style="43" customWidth="1"/>
    <col min="7189" max="7196" width="4" style="43" customWidth="1"/>
    <col min="7197" max="7200" width="3.85546875" style="43" customWidth="1"/>
    <col min="7201" max="7224" width="4" style="43" customWidth="1"/>
    <col min="7225" max="7225" width="5.5703125" style="43" customWidth="1"/>
    <col min="7226" max="7226" width="5.42578125" style="43" customWidth="1"/>
    <col min="7227" max="7227" width="4.85546875" style="43" customWidth="1"/>
    <col min="7228" max="7424" width="8.85546875" style="43"/>
    <col min="7425" max="7425" width="2.7109375" style="43" customWidth="1"/>
    <col min="7426" max="7426" width="4.85546875" style="43" customWidth="1"/>
    <col min="7427" max="7427" width="12" style="43" customWidth="1"/>
    <col min="7428" max="7428" width="3.85546875" style="43" customWidth="1"/>
    <col min="7429" max="7429" width="4" style="43" customWidth="1"/>
    <col min="7430" max="7431" width="3.7109375" style="43" customWidth="1"/>
    <col min="7432" max="7432" width="4.140625" style="43" customWidth="1"/>
    <col min="7433" max="7433" width="70.85546875" style="43" customWidth="1"/>
    <col min="7434" max="7435" width="4.140625" style="43" customWidth="1"/>
    <col min="7436" max="7440" width="4" style="43" customWidth="1"/>
    <col min="7441" max="7441" width="7.42578125" style="43" customWidth="1"/>
    <col min="7442" max="7444" width="3.85546875" style="43" customWidth="1"/>
    <col min="7445" max="7452" width="4" style="43" customWidth="1"/>
    <col min="7453" max="7456" width="3.85546875" style="43" customWidth="1"/>
    <col min="7457" max="7480" width="4" style="43" customWidth="1"/>
    <col min="7481" max="7481" width="5.5703125" style="43" customWidth="1"/>
    <col min="7482" max="7482" width="5.42578125" style="43" customWidth="1"/>
    <col min="7483" max="7483" width="4.85546875" style="43" customWidth="1"/>
    <col min="7484" max="7680" width="8.85546875" style="43"/>
    <col min="7681" max="7681" width="2.7109375" style="43" customWidth="1"/>
    <col min="7682" max="7682" width="4.85546875" style="43" customWidth="1"/>
    <col min="7683" max="7683" width="12" style="43" customWidth="1"/>
    <col min="7684" max="7684" width="3.85546875" style="43" customWidth="1"/>
    <col min="7685" max="7685" width="4" style="43" customWidth="1"/>
    <col min="7686" max="7687" width="3.7109375" style="43" customWidth="1"/>
    <col min="7688" max="7688" width="4.140625" style="43" customWidth="1"/>
    <col min="7689" max="7689" width="70.85546875" style="43" customWidth="1"/>
    <col min="7690" max="7691" width="4.140625" style="43" customWidth="1"/>
    <col min="7692" max="7696" width="4" style="43" customWidth="1"/>
    <col min="7697" max="7697" width="7.42578125" style="43" customWidth="1"/>
    <col min="7698" max="7700" width="3.85546875" style="43" customWidth="1"/>
    <col min="7701" max="7708" width="4" style="43" customWidth="1"/>
    <col min="7709" max="7712" width="3.85546875" style="43" customWidth="1"/>
    <col min="7713" max="7736" width="4" style="43" customWidth="1"/>
    <col min="7737" max="7737" width="5.5703125" style="43" customWidth="1"/>
    <col min="7738" max="7738" width="5.42578125" style="43" customWidth="1"/>
    <col min="7739" max="7739" width="4.85546875" style="43" customWidth="1"/>
    <col min="7740" max="7936" width="8.85546875" style="43"/>
    <col min="7937" max="7937" width="2.7109375" style="43" customWidth="1"/>
    <col min="7938" max="7938" width="4.85546875" style="43" customWidth="1"/>
    <col min="7939" max="7939" width="12" style="43" customWidth="1"/>
    <col min="7940" max="7940" width="3.85546875" style="43" customWidth="1"/>
    <col min="7941" max="7941" width="4" style="43" customWidth="1"/>
    <col min="7942" max="7943" width="3.7109375" style="43" customWidth="1"/>
    <col min="7944" max="7944" width="4.140625" style="43" customWidth="1"/>
    <col min="7945" max="7945" width="70.85546875" style="43" customWidth="1"/>
    <col min="7946" max="7947" width="4.140625" style="43" customWidth="1"/>
    <col min="7948" max="7952" width="4" style="43" customWidth="1"/>
    <col min="7953" max="7953" width="7.42578125" style="43" customWidth="1"/>
    <col min="7954" max="7956" width="3.85546875" style="43" customWidth="1"/>
    <col min="7957" max="7964" width="4" style="43" customWidth="1"/>
    <col min="7965" max="7968" width="3.85546875" style="43" customWidth="1"/>
    <col min="7969" max="7992" width="4" style="43" customWidth="1"/>
    <col min="7993" max="7993" width="5.5703125" style="43" customWidth="1"/>
    <col min="7994" max="7994" width="5.42578125" style="43" customWidth="1"/>
    <col min="7995" max="7995" width="4.85546875" style="43" customWidth="1"/>
    <col min="7996" max="8192" width="8.85546875" style="43"/>
    <col min="8193" max="8193" width="2.7109375" style="43" customWidth="1"/>
    <col min="8194" max="8194" width="4.85546875" style="43" customWidth="1"/>
    <col min="8195" max="8195" width="12" style="43" customWidth="1"/>
    <col min="8196" max="8196" width="3.85546875" style="43" customWidth="1"/>
    <col min="8197" max="8197" width="4" style="43" customWidth="1"/>
    <col min="8198" max="8199" width="3.7109375" style="43" customWidth="1"/>
    <col min="8200" max="8200" width="4.140625" style="43" customWidth="1"/>
    <col min="8201" max="8201" width="70.85546875" style="43" customWidth="1"/>
    <col min="8202" max="8203" width="4.140625" style="43" customWidth="1"/>
    <col min="8204" max="8208" width="4" style="43" customWidth="1"/>
    <col min="8209" max="8209" width="7.42578125" style="43" customWidth="1"/>
    <col min="8210" max="8212" width="3.85546875" style="43" customWidth="1"/>
    <col min="8213" max="8220" width="4" style="43" customWidth="1"/>
    <col min="8221" max="8224" width="3.85546875" style="43" customWidth="1"/>
    <col min="8225" max="8248" width="4" style="43" customWidth="1"/>
    <col min="8249" max="8249" width="5.5703125" style="43" customWidth="1"/>
    <col min="8250" max="8250" width="5.42578125" style="43" customWidth="1"/>
    <col min="8251" max="8251" width="4.85546875" style="43" customWidth="1"/>
    <col min="8252" max="8448" width="8.85546875" style="43"/>
    <col min="8449" max="8449" width="2.7109375" style="43" customWidth="1"/>
    <col min="8450" max="8450" width="4.85546875" style="43" customWidth="1"/>
    <col min="8451" max="8451" width="12" style="43" customWidth="1"/>
    <col min="8452" max="8452" width="3.85546875" style="43" customWidth="1"/>
    <col min="8453" max="8453" width="4" style="43" customWidth="1"/>
    <col min="8454" max="8455" width="3.7109375" style="43" customWidth="1"/>
    <col min="8456" max="8456" width="4.140625" style="43" customWidth="1"/>
    <col min="8457" max="8457" width="70.85546875" style="43" customWidth="1"/>
    <col min="8458" max="8459" width="4.140625" style="43" customWidth="1"/>
    <col min="8460" max="8464" width="4" style="43" customWidth="1"/>
    <col min="8465" max="8465" width="7.42578125" style="43" customWidth="1"/>
    <col min="8466" max="8468" width="3.85546875" style="43" customWidth="1"/>
    <col min="8469" max="8476" width="4" style="43" customWidth="1"/>
    <col min="8477" max="8480" width="3.85546875" style="43" customWidth="1"/>
    <col min="8481" max="8504" width="4" style="43" customWidth="1"/>
    <col min="8505" max="8505" width="5.5703125" style="43" customWidth="1"/>
    <col min="8506" max="8506" width="5.42578125" style="43" customWidth="1"/>
    <col min="8507" max="8507" width="4.85546875" style="43" customWidth="1"/>
    <col min="8508" max="8704" width="8.85546875" style="43"/>
    <col min="8705" max="8705" width="2.7109375" style="43" customWidth="1"/>
    <col min="8706" max="8706" width="4.85546875" style="43" customWidth="1"/>
    <col min="8707" max="8707" width="12" style="43" customWidth="1"/>
    <col min="8708" max="8708" width="3.85546875" style="43" customWidth="1"/>
    <col min="8709" max="8709" width="4" style="43" customWidth="1"/>
    <col min="8710" max="8711" width="3.7109375" style="43" customWidth="1"/>
    <col min="8712" max="8712" width="4.140625" style="43" customWidth="1"/>
    <col min="8713" max="8713" width="70.85546875" style="43" customWidth="1"/>
    <col min="8714" max="8715" width="4.140625" style="43" customWidth="1"/>
    <col min="8716" max="8720" width="4" style="43" customWidth="1"/>
    <col min="8721" max="8721" width="7.42578125" style="43" customWidth="1"/>
    <col min="8722" max="8724" width="3.85546875" style="43" customWidth="1"/>
    <col min="8725" max="8732" width="4" style="43" customWidth="1"/>
    <col min="8733" max="8736" width="3.85546875" style="43" customWidth="1"/>
    <col min="8737" max="8760" width="4" style="43" customWidth="1"/>
    <col min="8761" max="8761" width="5.5703125" style="43" customWidth="1"/>
    <col min="8762" max="8762" width="5.42578125" style="43" customWidth="1"/>
    <col min="8763" max="8763" width="4.85546875" style="43" customWidth="1"/>
    <col min="8764" max="8960" width="8.85546875" style="43"/>
    <col min="8961" max="8961" width="2.7109375" style="43" customWidth="1"/>
    <col min="8962" max="8962" width="4.85546875" style="43" customWidth="1"/>
    <col min="8963" max="8963" width="12" style="43" customWidth="1"/>
    <col min="8964" max="8964" width="3.85546875" style="43" customWidth="1"/>
    <col min="8965" max="8965" width="4" style="43" customWidth="1"/>
    <col min="8966" max="8967" width="3.7109375" style="43" customWidth="1"/>
    <col min="8968" max="8968" width="4.140625" style="43" customWidth="1"/>
    <col min="8969" max="8969" width="70.85546875" style="43" customWidth="1"/>
    <col min="8970" max="8971" width="4.140625" style="43" customWidth="1"/>
    <col min="8972" max="8976" width="4" style="43" customWidth="1"/>
    <col min="8977" max="8977" width="7.42578125" style="43" customWidth="1"/>
    <col min="8978" max="8980" width="3.85546875" style="43" customWidth="1"/>
    <col min="8981" max="8988" width="4" style="43" customWidth="1"/>
    <col min="8989" max="8992" width="3.85546875" style="43" customWidth="1"/>
    <col min="8993" max="9016" width="4" style="43" customWidth="1"/>
    <col min="9017" max="9017" width="5.5703125" style="43" customWidth="1"/>
    <col min="9018" max="9018" width="5.42578125" style="43" customWidth="1"/>
    <col min="9019" max="9019" width="4.85546875" style="43" customWidth="1"/>
    <col min="9020" max="9216" width="8.85546875" style="43"/>
    <col min="9217" max="9217" width="2.7109375" style="43" customWidth="1"/>
    <col min="9218" max="9218" width="4.85546875" style="43" customWidth="1"/>
    <col min="9219" max="9219" width="12" style="43" customWidth="1"/>
    <col min="9220" max="9220" width="3.85546875" style="43" customWidth="1"/>
    <col min="9221" max="9221" width="4" style="43" customWidth="1"/>
    <col min="9222" max="9223" width="3.7109375" style="43" customWidth="1"/>
    <col min="9224" max="9224" width="4.140625" style="43" customWidth="1"/>
    <col min="9225" max="9225" width="70.85546875" style="43" customWidth="1"/>
    <col min="9226" max="9227" width="4.140625" style="43" customWidth="1"/>
    <col min="9228" max="9232" width="4" style="43" customWidth="1"/>
    <col min="9233" max="9233" width="7.42578125" style="43" customWidth="1"/>
    <col min="9234" max="9236" width="3.85546875" style="43" customWidth="1"/>
    <col min="9237" max="9244" width="4" style="43" customWidth="1"/>
    <col min="9245" max="9248" width="3.85546875" style="43" customWidth="1"/>
    <col min="9249" max="9272" width="4" style="43" customWidth="1"/>
    <col min="9273" max="9273" width="5.5703125" style="43" customWidth="1"/>
    <col min="9274" max="9274" width="5.42578125" style="43" customWidth="1"/>
    <col min="9275" max="9275" width="4.85546875" style="43" customWidth="1"/>
    <col min="9276" max="9472" width="8.85546875" style="43"/>
    <col min="9473" max="9473" width="2.7109375" style="43" customWidth="1"/>
    <col min="9474" max="9474" width="4.85546875" style="43" customWidth="1"/>
    <col min="9475" max="9475" width="12" style="43" customWidth="1"/>
    <col min="9476" max="9476" width="3.85546875" style="43" customWidth="1"/>
    <col min="9477" max="9477" width="4" style="43" customWidth="1"/>
    <col min="9478" max="9479" width="3.7109375" style="43" customWidth="1"/>
    <col min="9480" max="9480" width="4.140625" style="43" customWidth="1"/>
    <col min="9481" max="9481" width="70.85546875" style="43" customWidth="1"/>
    <col min="9482" max="9483" width="4.140625" style="43" customWidth="1"/>
    <col min="9484" max="9488" width="4" style="43" customWidth="1"/>
    <col min="9489" max="9489" width="7.42578125" style="43" customWidth="1"/>
    <col min="9490" max="9492" width="3.85546875" style="43" customWidth="1"/>
    <col min="9493" max="9500" width="4" style="43" customWidth="1"/>
    <col min="9501" max="9504" width="3.85546875" style="43" customWidth="1"/>
    <col min="9505" max="9528" width="4" style="43" customWidth="1"/>
    <col min="9529" max="9529" width="5.5703125" style="43" customWidth="1"/>
    <col min="9530" max="9530" width="5.42578125" style="43" customWidth="1"/>
    <col min="9531" max="9531" width="4.85546875" style="43" customWidth="1"/>
    <col min="9532" max="9728" width="8.85546875" style="43"/>
    <col min="9729" max="9729" width="2.7109375" style="43" customWidth="1"/>
    <col min="9730" max="9730" width="4.85546875" style="43" customWidth="1"/>
    <col min="9731" max="9731" width="12" style="43" customWidth="1"/>
    <col min="9732" max="9732" width="3.85546875" style="43" customWidth="1"/>
    <col min="9733" max="9733" width="4" style="43" customWidth="1"/>
    <col min="9734" max="9735" width="3.7109375" style="43" customWidth="1"/>
    <col min="9736" max="9736" width="4.140625" style="43" customWidth="1"/>
    <col min="9737" max="9737" width="70.85546875" style="43" customWidth="1"/>
    <col min="9738" max="9739" width="4.140625" style="43" customWidth="1"/>
    <col min="9740" max="9744" width="4" style="43" customWidth="1"/>
    <col min="9745" max="9745" width="7.42578125" style="43" customWidth="1"/>
    <col min="9746" max="9748" width="3.85546875" style="43" customWidth="1"/>
    <col min="9749" max="9756" width="4" style="43" customWidth="1"/>
    <col min="9757" max="9760" width="3.85546875" style="43" customWidth="1"/>
    <col min="9761" max="9784" width="4" style="43" customWidth="1"/>
    <col min="9785" max="9785" width="5.5703125" style="43" customWidth="1"/>
    <col min="9786" max="9786" width="5.42578125" style="43" customWidth="1"/>
    <col min="9787" max="9787" width="4.85546875" style="43" customWidth="1"/>
    <col min="9788" max="9984" width="8.85546875" style="43"/>
    <col min="9985" max="9985" width="2.7109375" style="43" customWidth="1"/>
    <col min="9986" max="9986" width="4.85546875" style="43" customWidth="1"/>
    <col min="9987" max="9987" width="12" style="43" customWidth="1"/>
    <col min="9988" max="9988" width="3.85546875" style="43" customWidth="1"/>
    <col min="9989" max="9989" width="4" style="43" customWidth="1"/>
    <col min="9990" max="9991" width="3.7109375" style="43" customWidth="1"/>
    <col min="9992" max="9992" width="4.140625" style="43" customWidth="1"/>
    <col min="9993" max="9993" width="70.85546875" style="43" customWidth="1"/>
    <col min="9994" max="9995" width="4.140625" style="43" customWidth="1"/>
    <col min="9996" max="10000" width="4" style="43" customWidth="1"/>
    <col min="10001" max="10001" width="7.42578125" style="43" customWidth="1"/>
    <col min="10002" max="10004" width="3.85546875" style="43" customWidth="1"/>
    <col min="10005" max="10012" width="4" style="43" customWidth="1"/>
    <col min="10013" max="10016" width="3.85546875" style="43" customWidth="1"/>
    <col min="10017" max="10040" width="4" style="43" customWidth="1"/>
    <col min="10041" max="10041" width="5.5703125" style="43" customWidth="1"/>
    <col min="10042" max="10042" width="5.42578125" style="43" customWidth="1"/>
    <col min="10043" max="10043" width="4.85546875" style="43" customWidth="1"/>
    <col min="10044" max="10240" width="8.85546875" style="43"/>
    <col min="10241" max="10241" width="2.7109375" style="43" customWidth="1"/>
    <col min="10242" max="10242" width="4.85546875" style="43" customWidth="1"/>
    <col min="10243" max="10243" width="12" style="43" customWidth="1"/>
    <col min="10244" max="10244" width="3.85546875" style="43" customWidth="1"/>
    <col min="10245" max="10245" width="4" style="43" customWidth="1"/>
    <col min="10246" max="10247" width="3.7109375" style="43" customWidth="1"/>
    <col min="10248" max="10248" width="4.140625" style="43" customWidth="1"/>
    <col min="10249" max="10249" width="70.85546875" style="43" customWidth="1"/>
    <col min="10250" max="10251" width="4.140625" style="43" customWidth="1"/>
    <col min="10252" max="10256" width="4" style="43" customWidth="1"/>
    <col min="10257" max="10257" width="7.42578125" style="43" customWidth="1"/>
    <col min="10258" max="10260" width="3.85546875" style="43" customWidth="1"/>
    <col min="10261" max="10268" width="4" style="43" customWidth="1"/>
    <col min="10269" max="10272" width="3.85546875" style="43" customWidth="1"/>
    <col min="10273" max="10296" width="4" style="43" customWidth="1"/>
    <col min="10297" max="10297" width="5.5703125" style="43" customWidth="1"/>
    <col min="10298" max="10298" width="5.42578125" style="43" customWidth="1"/>
    <col min="10299" max="10299" width="4.85546875" style="43" customWidth="1"/>
    <col min="10300" max="10496" width="8.85546875" style="43"/>
    <col min="10497" max="10497" width="2.7109375" style="43" customWidth="1"/>
    <col min="10498" max="10498" width="4.85546875" style="43" customWidth="1"/>
    <col min="10499" max="10499" width="12" style="43" customWidth="1"/>
    <col min="10500" max="10500" width="3.85546875" style="43" customWidth="1"/>
    <col min="10501" max="10501" width="4" style="43" customWidth="1"/>
    <col min="10502" max="10503" width="3.7109375" style="43" customWidth="1"/>
    <col min="10504" max="10504" width="4.140625" style="43" customWidth="1"/>
    <col min="10505" max="10505" width="70.85546875" style="43" customWidth="1"/>
    <col min="10506" max="10507" width="4.140625" style="43" customWidth="1"/>
    <col min="10508" max="10512" width="4" style="43" customWidth="1"/>
    <col min="10513" max="10513" width="7.42578125" style="43" customWidth="1"/>
    <col min="10514" max="10516" width="3.85546875" style="43" customWidth="1"/>
    <col min="10517" max="10524" width="4" style="43" customWidth="1"/>
    <col min="10525" max="10528" width="3.85546875" style="43" customWidth="1"/>
    <col min="10529" max="10552" width="4" style="43" customWidth="1"/>
    <col min="10553" max="10553" width="5.5703125" style="43" customWidth="1"/>
    <col min="10554" max="10554" width="5.42578125" style="43" customWidth="1"/>
    <col min="10555" max="10555" width="4.85546875" style="43" customWidth="1"/>
    <col min="10556" max="10752" width="8.85546875" style="43"/>
    <col min="10753" max="10753" width="2.7109375" style="43" customWidth="1"/>
    <col min="10754" max="10754" width="4.85546875" style="43" customWidth="1"/>
    <col min="10755" max="10755" width="12" style="43" customWidth="1"/>
    <col min="10756" max="10756" width="3.85546875" style="43" customWidth="1"/>
    <col min="10757" max="10757" width="4" style="43" customWidth="1"/>
    <col min="10758" max="10759" width="3.7109375" style="43" customWidth="1"/>
    <col min="10760" max="10760" width="4.140625" style="43" customWidth="1"/>
    <col min="10761" max="10761" width="70.85546875" style="43" customWidth="1"/>
    <col min="10762" max="10763" width="4.140625" style="43" customWidth="1"/>
    <col min="10764" max="10768" width="4" style="43" customWidth="1"/>
    <col min="10769" max="10769" width="7.42578125" style="43" customWidth="1"/>
    <col min="10770" max="10772" width="3.85546875" style="43" customWidth="1"/>
    <col min="10773" max="10780" width="4" style="43" customWidth="1"/>
    <col min="10781" max="10784" width="3.85546875" style="43" customWidth="1"/>
    <col min="10785" max="10808" width="4" style="43" customWidth="1"/>
    <col min="10809" max="10809" width="5.5703125" style="43" customWidth="1"/>
    <col min="10810" max="10810" width="5.42578125" style="43" customWidth="1"/>
    <col min="10811" max="10811" width="4.85546875" style="43" customWidth="1"/>
    <col min="10812" max="11008" width="8.85546875" style="43"/>
    <col min="11009" max="11009" width="2.7109375" style="43" customWidth="1"/>
    <col min="11010" max="11010" width="4.85546875" style="43" customWidth="1"/>
    <col min="11011" max="11011" width="12" style="43" customWidth="1"/>
    <col min="11012" max="11012" width="3.85546875" style="43" customWidth="1"/>
    <col min="11013" max="11013" width="4" style="43" customWidth="1"/>
    <col min="11014" max="11015" width="3.7109375" style="43" customWidth="1"/>
    <col min="11016" max="11016" width="4.140625" style="43" customWidth="1"/>
    <col min="11017" max="11017" width="70.85546875" style="43" customWidth="1"/>
    <col min="11018" max="11019" width="4.140625" style="43" customWidth="1"/>
    <col min="11020" max="11024" width="4" style="43" customWidth="1"/>
    <col min="11025" max="11025" width="7.42578125" style="43" customWidth="1"/>
    <col min="11026" max="11028" width="3.85546875" style="43" customWidth="1"/>
    <col min="11029" max="11036" width="4" style="43" customWidth="1"/>
    <col min="11037" max="11040" width="3.85546875" style="43" customWidth="1"/>
    <col min="11041" max="11064" width="4" style="43" customWidth="1"/>
    <col min="11065" max="11065" width="5.5703125" style="43" customWidth="1"/>
    <col min="11066" max="11066" width="5.42578125" style="43" customWidth="1"/>
    <col min="11067" max="11067" width="4.85546875" style="43" customWidth="1"/>
    <col min="11068" max="11264" width="8.85546875" style="43"/>
    <col min="11265" max="11265" width="2.7109375" style="43" customWidth="1"/>
    <col min="11266" max="11266" width="4.85546875" style="43" customWidth="1"/>
    <col min="11267" max="11267" width="12" style="43" customWidth="1"/>
    <col min="11268" max="11268" width="3.85546875" style="43" customWidth="1"/>
    <col min="11269" max="11269" width="4" style="43" customWidth="1"/>
    <col min="11270" max="11271" width="3.7109375" style="43" customWidth="1"/>
    <col min="11272" max="11272" width="4.140625" style="43" customWidth="1"/>
    <col min="11273" max="11273" width="70.85546875" style="43" customWidth="1"/>
    <col min="11274" max="11275" width="4.140625" style="43" customWidth="1"/>
    <col min="11276" max="11280" width="4" style="43" customWidth="1"/>
    <col min="11281" max="11281" width="7.42578125" style="43" customWidth="1"/>
    <col min="11282" max="11284" width="3.85546875" style="43" customWidth="1"/>
    <col min="11285" max="11292" width="4" style="43" customWidth="1"/>
    <col min="11293" max="11296" width="3.85546875" style="43" customWidth="1"/>
    <col min="11297" max="11320" width="4" style="43" customWidth="1"/>
    <col min="11321" max="11321" width="5.5703125" style="43" customWidth="1"/>
    <col min="11322" max="11322" width="5.42578125" style="43" customWidth="1"/>
    <col min="11323" max="11323" width="4.85546875" style="43" customWidth="1"/>
    <col min="11324" max="11520" width="8.85546875" style="43"/>
    <col min="11521" max="11521" width="2.7109375" style="43" customWidth="1"/>
    <col min="11522" max="11522" width="4.85546875" style="43" customWidth="1"/>
    <col min="11523" max="11523" width="12" style="43" customWidth="1"/>
    <col min="11524" max="11524" width="3.85546875" style="43" customWidth="1"/>
    <col min="11525" max="11525" width="4" style="43" customWidth="1"/>
    <col min="11526" max="11527" width="3.7109375" style="43" customWidth="1"/>
    <col min="11528" max="11528" width="4.140625" style="43" customWidth="1"/>
    <col min="11529" max="11529" width="70.85546875" style="43" customWidth="1"/>
    <col min="11530" max="11531" width="4.140625" style="43" customWidth="1"/>
    <col min="11532" max="11536" width="4" style="43" customWidth="1"/>
    <col min="11537" max="11537" width="7.42578125" style="43" customWidth="1"/>
    <col min="11538" max="11540" width="3.85546875" style="43" customWidth="1"/>
    <col min="11541" max="11548" width="4" style="43" customWidth="1"/>
    <col min="11549" max="11552" width="3.85546875" style="43" customWidth="1"/>
    <col min="11553" max="11576" width="4" style="43" customWidth="1"/>
    <col min="11577" max="11577" width="5.5703125" style="43" customWidth="1"/>
    <col min="11578" max="11578" width="5.42578125" style="43" customWidth="1"/>
    <col min="11579" max="11579" width="4.85546875" style="43" customWidth="1"/>
    <col min="11580" max="11776" width="8.85546875" style="43"/>
    <col min="11777" max="11777" width="2.7109375" style="43" customWidth="1"/>
    <col min="11778" max="11778" width="4.85546875" style="43" customWidth="1"/>
    <col min="11779" max="11779" width="12" style="43" customWidth="1"/>
    <col min="11780" max="11780" width="3.85546875" style="43" customWidth="1"/>
    <col min="11781" max="11781" width="4" style="43" customWidth="1"/>
    <col min="11782" max="11783" width="3.7109375" style="43" customWidth="1"/>
    <col min="11784" max="11784" width="4.140625" style="43" customWidth="1"/>
    <col min="11785" max="11785" width="70.85546875" style="43" customWidth="1"/>
    <col min="11786" max="11787" width="4.140625" style="43" customWidth="1"/>
    <col min="11788" max="11792" width="4" style="43" customWidth="1"/>
    <col min="11793" max="11793" width="7.42578125" style="43" customWidth="1"/>
    <col min="11794" max="11796" width="3.85546875" style="43" customWidth="1"/>
    <col min="11797" max="11804" width="4" style="43" customWidth="1"/>
    <col min="11805" max="11808" width="3.85546875" style="43" customWidth="1"/>
    <col min="11809" max="11832" width="4" style="43" customWidth="1"/>
    <col min="11833" max="11833" width="5.5703125" style="43" customWidth="1"/>
    <col min="11834" max="11834" width="5.42578125" style="43" customWidth="1"/>
    <col min="11835" max="11835" width="4.85546875" style="43" customWidth="1"/>
    <col min="11836" max="12032" width="8.85546875" style="43"/>
    <col min="12033" max="12033" width="2.7109375" style="43" customWidth="1"/>
    <col min="12034" max="12034" width="4.85546875" style="43" customWidth="1"/>
    <col min="12035" max="12035" width="12" style="43" customWidth="1"/>
    <col min="12036" max="12036" width="3.85546875" style="43" customWidth="1"/>
    <col min="12037" max="12037" width="4" style="43" customWidth="1"/>
    <col min="12038" max="12039" width="3.7109375" style="43" customWidth="1"/>
    <col min="12040" max="12040" width="4.140625" style="43" customWidth="1"/>
    <col min="12041" max="12041" width="70.85546875" style="43" customWidth="1"/>
    <col min="12042" max="12043" width="4.140625" style="43" customWidth="1"/>
    <col min="12044" max="12048" width="4" style="43" customWidth="1"/>
    <col min="12049" max="12049" width="7.42578125" style="43" customWidth="1"/>
    <col min="12050" max="12052" width="3.85546875" style="43" customWidth="1"/>
    <col min="12053" max="12060" width="4" style="43" customWidth="1"/>
    <col min="12061" max="12064" width="3.85546875" style="43" customWidth="1"/>
    <col min="12065" max="12088" width="4" style="43" customWidth="1"/>
    <col min="12089" max="12089" width="5.5703125" style="43" customWidth="1"/>
    <col min="12090" max="12090" width="5.42578125" style="43" customWidth="1"/>
    <col min="12091" max="12091" width="4.85546875" style="43" customWidth="1"/>
    <col min="12092" max="12288" width="8.85546875" style="43"/>
    <col min="12289" max="12289" width="2.7109375" style="43" customWidth="1"/>
    <col min="12290" max="12290" width="4.85546875" style="43" customWidth="1"/>
    <col min="12291" max="12291" width="12" style="43" customWidth="1"/>
    <col min="12292" max="12292" width="3.85546875" style="43" customWidth="1"/>
    <col min="12293" max="12293" width="4" style="43" customWidth="1"/>
    <col min="12294" max="12295" width="3.7109375" style="43" customWidth="1"/>
    <col min="12296" max="12296" width="4.140625" style="43" customWidth="1"/>
    <col min="12297" max="12297" width="70.85546875" style="43" customWidth="1"/>
    <col min="12298" max="12299" width="4.140625" style="43" customWidth="1"/>
    <col min="12300" max="12304" width="4" style="43" customWidth="1"/>
    <col min="12305" max="12305" width="7.42578125" style="43" customWidth="1"/>
    <col min="12306" max="12308" width="3.85546875" style="43" customWidth="1"/>
    <col min="12309" max="12316" width="4" style="43" customWidth="1"/>
    <col min="12317" max="12320" width="3.85546875" style="43" customWidth="1"/>
    <col min="12321" max="12344" width="4" style="43" customWidth="1"/>
    <col min="12345" max="12345" width="5.5703125" style="43" customWidth="1"/>
    <col min="12346" max="12346" width="5.42578125" style="43" customWidth="1"/>
    <col min="12347" max="12347" width="4.85546875" style="43" customWidth="1"/>
    <col min="12348" max="12544" width="8.85546875" style="43"/>
    <col min="12545" max="12545" width="2.7109375" style="43" customWidth="1"/>
    <col min="12546" max="12546" width="4.85546875" style="43" customWidth="1"/>
    <col min="12547" max="12547" width="12" style="43" customWidth="1"/>
    <col min="12548" max="12548" width="3.85546875" style="43" customWidth="1"/>
    <col min="12549" max="12549" width="4" style="43" customWidth="1"/>
    <col min="12550" max="12551" width="3.7109375" style="43" customWidth="1"/>
    <col min="12552" max="12552" width="4.140625" style="43" customWidth="1"/>
    <col min="12553" max="12553" width="70.85546875" style="43" customWidth="1"/>
    <col min="12554" max="12555" width="4.140625" style="43" customWidth="1"/>
    <col min="12556" max="12560" width="4" style="43" customWidth="1"/>
    <col min="12561" max="12561" width="7.42578125" style="43" customWidth="1"/>
    <col min="12562" max="12564" width="3.85546875" style="43" customWidth="1"/>
    <col min="12565" max="12572" width="4" style="43" customWidth="1"/>
    <col min="12573" max="12576" width="3.85546875" style="43" customWidth="1"/>
    <col min="12577" max="12600" width="4" style="43" customWidth="1"/>
    <col min="12601" max="12601" width="5.5703125" style="43" customWidth="1"/>
    <col min="12602" max="12602" width="5.42578125" style="43" customWidth="1"/>
    <col min="12603" max="12603" width="4.85546875" style="43" customWidth="1"/>
    <col min="12604" max="12800" width="8.85546875" style="43"/>
    <col min="12801" max="12801" width="2.7109375" style="43" customWidth="1"/>
    <col min="12802" max="12802" width="4.85546875" style="43" customWidth="1"/>
    <col min="12803" max="12803" width="12" style="43" customWidth="1"/>
    <col min="12804" max="12804" width="3.85546875" style="43" customWidth="1"/>
    <col min="12805" max="12805" width="4" style="43" customWidth="1"/>
    <col min="12806" max="12807" width="3.7109375" style="43" customWidth="1"/>
    <col min="12808" max="12808" width="4.140625" style="43" customWidth="1"/>
    <col min="12809" max="12809" width="70.85546875" style="43" customWidth="1"/>
    <col min="12810" max="12811" width="4.140625" style="43" customWidth="1"/>
    <col min="12812" max="12816" width="4" style="43" customWidth="1"/>
    <col min="12817" max="12817" width="7.42578125" style="43" customWidth="1"/>
    <col min="12818" max="12820" width="3.85546875" style="43" customWidth="1"/>
    <col min="12821" max="12828" width="4" style="43" customWidth="1"/>
    <col min="12829" max="12832" width="3.85546875" style="43" customWidth="1"/>
    <col min="12833" max="12856" width="4" style="43" customWidth="1"/>
    <col min="12857" max="12857" width="5.5703125" style="43" customWidth="1"/>
    <col min="12858" max="12858" width="5.42578125" style="43" customWidth="1"/>
    <col min="12859" max="12859" width="4.85546875" style="43" customWidth="1"/>
    <col min="12860" max="13056" width="8.85546875" style="43"/>
    <col min="13057" max="13057" width="2.7109375" style="43" customWidth="1"/>
    <col min="13058" max="13058" width="4.85546875" style="43" customWidth="1"/>
    <col min="13059" max="13059" width="12" style="43" customWidth="1"/>
    <col min="13060" max="13060" width="3.85546875" style="43" customWidth="1"/>
    <col min="13061" max="13061" width="4" style="43" customWidth="1"/>
    <col min="13062" max="13063" width="3.7109375" style="43" customWidth="1"/>
    <col min="13064" max="13064" width="4.140625" style="43" customWidth="1"/>
    <col min="13065" max="13065" width="70.85546875" style="43" customWidth="1"/>
    <col min="13066" max="13067" width="4.140625" style="43" customWidth="1"/>
    <col min="13068" max="13072" width="4" style="43" customWidth="1"/>
    <col min="13073" max="13073" width="7.42578125" style="43" customWidth="1"/>
    <col min="13074" max="13076" width="3.85546875" style="43" customWidth="1"/>
    <col min="13077" max="13084" width="4" style="43" customWidth="1"/>
    <col min="13085" max="13088" width="3.85546875" style="43" customWidth="1"/>
    <col min="13089" max="13112" width="4" style="43" customWidth="1"/>
    <col min="13113" max="13113" width="5.5703125" style="43" customWidth="1"/>
    <col min="13114" max="13114" width="5.42578125" style="43" customWidth="1"/>
    <col min="13115" max="13115" width="4.85546875" style="43" customWidth="1"/>
    <col min="13116" max="13312" width="8.85546875" style="43"/>
    <col min="13313" max="13313" width="2.7109375" style="43" customWidth="1"/>
    <col min="13314" max="13314" width="4.85546875" style="43" customWidth="1"/>
    <col min="13315" max="13315" width="12" style="43" customWidth="1"/>
    <col min="13316" max="13316" width="3.85546875" style="43" customWidth="1"/>
    <col min="13317" max="13317" width="4" style="43" customWidth="1"/>
    <col min="13318" max="13319" width="3.7109375" style="43" customWidth="1"/>
    <col min="13320" max="13320" width="4.140625" style="43" customWidth="1"/>
    <col min="13321" max="13321" width="70.85546875" style="43" customWidth="1"/>
    <col min="13322" max="13323" width="4.140625" style="43" customWidth="1"/>
    <col min="13324" max="13328" width="4" style="43" customWidth="1"/>
    <col min="13329" max="13329" width="7.42578125" style="43" customWidth="1"/>
    <col min="13330" max="13332" width="3.85546875" style="43" customWidth="1"/>
    <col min="13333" max="13340" width="4" style="43" customWidth="1"/>
    <col min="13341" max="13344" width="3.85546875" style="43" customWidth="1"/>
    <col min="13345" max="13368" width="4" style="43" customWidth="1"/>
    <col min="13369" max="13369" width="5.5703125" style="43" customWidth="1"/>
    <col min="13370" max="13370" width="5.42578125" style="43" customWidth="1"/>
    <col min="13371" max="13371" width="4.85546875" style="43" customWidth="1"/>
    <col min="13372" max="13568" width="8.85546875" style="43"/>
    <col min="13569" max="13569" width="2.7109375" style="43" customWidth="1"/>
    <col min="13570" max="13570" width="4.85546875" style="43" customWidth="1"/>
    <col min="13571" max="13571" width="12" style="43" customWidth="1"/>
    <col min="13572" max="13572" width="3.85546875" style="43" customWidth="1"/>
    <col min="13573" max="13573" width="4" style="43" customWidth="1"/>
    <col min="13574" max="13575" width="3.7109375" style="43" customWidth="1"/>
    <col min="13576" max="13576" width="4.140625" style="43" customWidth="1"/>
    <col min="13577" max="13577" width="70.85546875" style="43" customWidth="1"/>
    <col min="13578" max="13579" width="4.140625" style="43" customWidth="1"/>
    <col min="13580" max="13584" width="4" style="43" customWidth="1"/>
    <col min="13585" max="13585" width="7.42578125" style="43" customWidth="1"/>
    <col min="13586" max="13588" width="3.85546875" style="43" customWidth="1"/>
    <col min="13589" max="13596" width="4" style="43" customWidth="1"/>
    <col min="13597" max="13600" width="3.85546875" style="43" customWidth="1"/>
    <col min="13601" max="13624" width="4" style="43" customWidth="1"/>
    <col min="13625" max="13625" width="5.5703125" style="43" customWidth="1"/>
    <col min="13626" max="13626" width="5.42578125" style="43" customWidth="1"/>
    <col min="13627" max="13627" width="4.85546875" style="43" customWidth="1"/>
    <col min="13628" max="13824" width="8.85546875" style="43"/>
    <col min="13825" max="13825" width="2.7109375" style="43" customWidth="1"/>
    <col min="13826" max="13826" width="4.85546875" style="43" customWidth="1"/>
    <col min="13827" max="13827" width="12" style="43" customWidth="1"/>
    <col min="13828" max="13828" width="3.85546875" style="43" customWidth="1"/>
    <col min="13829" max="13829" width="4" style="43" customWidth="1"/>
    <col min="13830" max="13831" width="3.7109375" style="43" customWidth="1"/>
    <col min="13832" max="13832" width="4.140625" style="43" customWidth="1"/>
    <col min="13833" max="13833" width="70.85546875" style="43" customWidth="1"/>
    <col min="13834" max="13835" width="4.140625" style="43" customWidth="1"/>
    <col min="13836" max="13840" width="4" style="43" customWidth="1"/>
    <col min="13841" max="13841" width="7.42578125" style="43" customWidth="1"/>
    <col min="13842" max="13844" width="3.85546875" style="43" customWidth="1"/>
    <col min="13845" max="13852" width="4" style="43" customWidth="1"/>
    <col min="13853" max="13856" width="3.85546875" style="43" customWidth="1"/>
    <col min="13857" max="13880" width="4" style="43" customWidth="1"/>
    <col min="13881" max="13881" width="5.5703125" style="43" customWidth="1"/>
    <col min="13882" max="13882" width="5.42578125" style="43" customWidth="1"/>
    <col min="13883" max="13883" width="4.85546875" style="43" customWidth="1"/>
    <col min="13884" max="14080" width="8.85546875" style="43"/>
    <col min="14081" max="14081" width="2.7109375" style="43" customWidth="1"/>
    <col min="14082" max="14082" width="4.85546875" style="43" customWidth="1"/>
    <col min="14083" max="14083" width="12" style="43" customWidth="1"/>
    <col min="14084" max="14084" width="3.85546875" style="43" customWidth="1"/>
    <col min="14085" max="14085" width="4" style="43" customWidth="1"/>
    <col min="14086" max="14087" width="3.7109375" style="43" customWidth="1"/>
    <col min="14088" max="14088" width="4.140625" style="43" customWidth="1"/>
    <col min="14089" max="14089" width="70.85546875" style="43" customWidth="1"/>
    <col min="14090" max="14091" width="4.140625" style="43" customWidth="1"/>
    <col min="14092" max="14096" width="4" style="43" customWidth="1"/>
    <col min="14097" max="14097" width="7.42578125" style="43" customWidth="1"/>
    <col min="14098" max="14100" width="3.85546875" style="43" customWidth="1"/>
    <col min="14101" max="14108" width="4" style="43" customWidth="1"/>
    <col min="14109" max="14112" width="3.85546875" style="43" customWidth="1"/>
    <col min="14113" max="14136" width="4" style="43" customWidth="1"/>
    <col min="14137" max="14137" width="5.5703125" style="43" customWidth="1"/>
    <col min="14138" max="14138" width="5.42578125" style="43" customWidth="1"/>
    <col min="14139" max="14139" width="4.85546875" style="43" customWidth="1"/>
    <col min="14140" max="14336" width="8.85546875" style="43"/>
    <col min="14337" max="14337" width="2.7109375" style="43" customWidth="1"/>
    <col min="14338" max="14338" width="4.85546875" style="43" customWidth="1"/>
    <col min="14339" max="14339" width="12" style="43" customWidth="1"/>
    <col min="14340" max="14340" width="3.85546875" style="43" customWidth="1"/>
    <col min="14341" max="14341" width="4" style="43" customWidth="1"/>
    <col min="14342" max="14343" width="3.7109375" style="43" customWidth="1"/>
    <col min="14344" max="14344" width="4.140625" style="43" customWidth="1"/>
    <col min="14345" max="14345" width="70.85546875" style="43" customWidth="1"/>
    <col min="14346" max="14347" width="4.140625" style="43" customWidth="1"/>
    <col min="14348" max="14352" width="4" style="43" customWidth="1"/>
    <col min="14353" max="14353" width="7.42578125" style="43" customWidth="1"/>
    <col min="14354" max="14356" width="3.85546875" style="43" customWidth="1"/>
    <col min="14357" max="14364" width="4" style="43" customWidth="1"/>
    <col min="14365" max="14368" width="3.85546875" style="43" customWidth="1"/>
    <col min="14369" max="14392" width="4" style="43" customWidth="1"/>
    <col min="14393" max="14393" width="5.5703125" style="43" customWidth="1"/>
    <col min="14394" max="14394" width="5.42578125" style="43" customWidth="1"/>
    <col min="14395" max="14395" width="4.85546875" style="43" customWidth="1"/>
    <col min="14396" max="14592" width="8.85546875" style="43"/>
    <col min="14593" max="14593" width="2.7109375" style="43" customWidth="1"/>
    <col min="14594" max="14594" width="4.85546875" style="43" customWidth="1"/>
    <col min="14595" max="14595" width="12" style="43" customWidth="1"/>
    <col min="14596" max="14596" width="3.85546875" style="43" customWidth="1"/>
    <col min="14597" max="14597" width="4" style="43" customWidth="1"/>
    <col min="14598" max="14599" width="3.7109375" style="43" customWidth="1"/>
    <col min="14600" max="14600" width="4.140625" style="43" customWidth="1"/>
    <col min="14601" max="14601" width="70.85546875" style="43" customWidth="1"/>
    <col min="14602" max="14603" width="4.140625" style="43" customWidth="1"/>
    <col min="14604" max="14608" width="4" style="43" customWidth="1"/>
    <col min="14609" max="14609" width="7.42578125" style="43" customWidth="1"/>
    <col min="14610" max="14612" width="3.85546875" style="43" customWidth="1"/>
    <col min="14613" max="14620" width="4" style="43" customWidth="1"/>
    <col min="14621" max="14624" width="3.85546875" style="43" customWidth="1"/>
    <col min="14625" max="14648" width="4" style="43" customWidth="1"/>
    <col min="14649" max="14649" width="5.5703125" style="43" customWidth="1"/>
    <col min="14650" max="14650" width="5.42578125" style="43" customWidth="1"/>
    <col min="14651" max="14651" width="4.85546875" style="43" customWidth="1"/>
    <col min="14652" max="14848" width="8.85546875" style="43"/>
    <col min="14849" max="14849" width="2.7109375" style="43" customWidth="1"/>
    <col min="14850" max="14850" width="4.85546875" style="43" customWidth="1"/>
    <col min="14851" max="14851" width="12" style="43" customWidth="1"/>
    <col min="14852" max="14852" width="3.85546875" style="43" customWidth="1"/>
    <col min="14853" max="14853" width="4" style="43" customWidth="1"/>
    <col min="14854" max="14855" width="3.7109375" style="43" customWidth="1"/>
    <col min="14856" max="14856" width="4.140625" style="43" customWidth="1"/>
    <col min="14857" max="14857" width="70.85546875" style="43" customWidth="1"/>
    <col min="14858" max="14859" width="4.140625" style="43" customWidth="1"/>
    <col min="14860" max="14864" width="4" style="43" customWidth="1"/>
    <col min="14865" max="14865" width="7.42578125" style="43" customWidth="1"/>
    <col min="14866" max="14868" width="3.85546875" style="43" customWidth="1"/>
    <col min="14869" max="14876" width="4" style="43" customWidth="1"/>
    <col min="14877" max="14880" width="3.85546875" style="43" customWidth="1"/>
    <col min="14881" max="14904" width="4" style="43" customWidth="1"/>
    <col min="14905" max="14905" width="5.5703125" style="43" customWidth="1"/>
    <col min="14906" max="14906" width="5.42578125" style="43" customWidth="1"/>
    <col min="14907" max="14907" width="4.85546875" style="43" customWidth="1"/>
    <col min="14908" max="15104" width="8.85546875" style="43"/>
    <col min="15105" max="15105" width="2.7109375" style="43" customWidth="1"/>
    <col min="15106" max="15106" width="4.85546875" style="43" customWidth="1"/>
    <col min="15107" max="15107" width="12" style="43" customWidth="1"/>
    <col min="15108" max="15108" width="3.85546875" style="43" customWidth="1"/>
    <col min="15109" max="15109" width="4" style="43" customWidth="1"/>
    <col min="15110" max="15111" width="3.7109375" style="43" customWidth="1"/>
    <col min="15112" max="15112" width="4.140625" style="43" customWidth="1"/>
    <col min="15113" max="15113" width="70.85546875" style="43" customWidth="1"/>
    <col min="15114" max="15115" width="4.140625" style="43" customWidth="1"/>
    <col min="15116" max="15120" width="4" style="43" customWidth="1"/>
    <col min="15121" max="15121" width="7.42578125" style="43" customWidth="1"/>
    <col min="15122" max="15124" width="3.85546875" style="43" customWidth="1"/>
    <col min="15125" max="15132" width="4" style="43" customWidth="1"/>
    <col min="15133" max="15136" width="3.85546875" style="43" customWidth="1"/>
    <col min="15137" max="15160" width="4" style="43" customWidth="1"/>
    <col min="15161" max="15161" width="5.5703125" style="43" customWidth="1"/>
    <col min="15162" max="15162" width="5.42578125" style="43" customWidth="1"/>
    <col min="15163" max="15163" width="4.85546875" style="43" customWidth="1"/>
    <col min="15164" max="15360" width="8.85546875" style="43"/>
    <col min="15361" max="15361" width="2.7109375" style="43" customWidth="1"/>
    <col min="15362" max="15362" width="4.85546875" style="43" customWidth="1"/>
    <col min="15363" max="15363" width="12" style="43" customWidth="1"/>
    <col min="15364" max="15364" width="3.85546875" style="43" customWidth="1"/>
    <col min="15365" max="15365" width="4" style="43" customWidth="1"/>
    <col min="15366" max="15367" width="3.7109375" style="43" customWidth="1"/>
    <col min="15368" max="15368" width="4.140625" style="43" customWidth="1"/>
    <col min="15369" max="15369" width="70.85546875" style="43" customWidth="1"/>
    <col min="15370" max="15371" width="4.140625" style="43" customWidth="1"/>
    <col min="15372" max="15376" width="4" style="43" customWidth="1"/>
    <col min="15377" max="15377" width="7.42578125" style="43" customWidth="1"/>
    <col min="15378" max="15380" width="3.85546875" style="43" customWidth="1"/>
    <col min="15381" max="15388" width="4" style="43" customWidth="1"/>
    <col min="15389" max="15392" width="3.85546875" style="43" customWidth="1"/>
    <col min="15393" max="15416" width="4" style="43" customWidth="1"/>
    <col min="15417" max="15417" width="5.5703125" style="43" customWidth="1"/>
    <col min="15418" max="15418" width="5.42578125" style="43" customWidth="1"/>
    <col min="15419" max="15419" width="4.85546875" style="43" customWidth="1"/>
    <col min="15420" max="15616" width="8.85546875" style="43"/>
    <col min="15617" max="15617" width="2.7109375" style="43" customWidth="1"/>
    <col min="15618" max="15618" width="4.85546875" style="43" customWidth="1"/>
    <col min="15619" max="15619" width="12" style="43" customWidth="1"/>
    <col min="15620" max="15620" width="3.85546875" style="43" customWidth="1"/>
    <col min="15621" max="15621" width="4" style="43" customWidth="1"/>
    <col min="15622" max="15623" width="3.7109375" style="43" customWidth="1"/>
    <col min="15624" max="15624" width="4.140625" style="43" customWidth="1"/>
    <col min="15625" max="15625" width="70.85546875" style="43" customWidth="1"/>
    <col min="15626" max="15627" width="4.140625" style="43" customWidth="1"/>
    <col min="15628" max="15632" width="4" style="43" customWidth="1"/>
    <col min="15633" max="15633" width="7.42578125" style="43" customWidth="1"/>
    <col min="15634" max="15636" width="3.85546875" style="43" customWidth="1"/>
    <col min="15637" max="15644" width="4" style="43" customWidth="1"/>
    <col min="15645" max="15648" width="3.85546875" style="43" customWidth="1"/>
    <col min="15649" max="15672" width="4" style="43" customWidth="1"/>
    <col min="15673" max="15673" width="5.5703125" style="43" customWidth="1"/>
    <col min="15674" max="15674" width="5.42578125" style="43" customWidth="1"/>
    <col min="15675" max="15675" width="4.85546875" style="43" customWidth="1"/>
    <col min="15676" max="15872" width="8.85546875" style="43"/>
    <col min="15873" max="15873" width="2.7109375" style="43" customWidth="1"/>
    <col min="15874" max="15874" width="4.85546875" style="43" customWidth="1"/>
    <col min="15875" max="15875" width="12" style="43" customWidth="1"/>
    <col min="15876" max="15876" width="3.85546875" style="43" customWidth="1"/>
    <col min="15877" max="15877" width="4" style="43" customWidth="1"/>
    <col min="15878" max="15879" width="3.7109375" style="43" customWidth="1"/>
    <col min="15880" max="15880" width="4.140625" style="43" customWidth="1"/>
    <col min="15881" max="15881" width="70.85546875" style="43" customWidth="1"/>
    <col min="15882" max="15883" width="4.140625" style="43" customWidth="1"/>
    <col min="15884" max="15888" width="4" style="43" customWidth="1"/>
    <col min="15889" max="15889" width="7.42578125" style="43" customWidth="1"/>
    <col min="15890" max="15892" width="3.85546875" style="43" customWidth="1"/>
    <col min="15893" max="15900" width="4" style="43" customWidth="1"/>
    <col min="15901" max="15904" width="3.85546875" style="43" customWidth="1"/>
    <col min="15905" max="15928" width="4" style="43" customWidth="1"/>
    <col min="15929" max="15929" width="5.5703125" style="43" customWidth="1"/>
    <col min="15930" max="15930" width="5.42578125" style="43" customWidth="1"/>
    <col min="15931" max="15931" width="4.85546875" style="43" customWidth="1"/>
    <col min="15932" max="16128" width="8.85546875" style="43"/>
    <col min="16129" max="16129" width="2.7109375" style="43" customWidth="1"/>
    <col min="16130" max="16130" width="4.85546875" style="43" customWidth="1"/>
    <col min="16131" max="16131" width="12" style="43" customWidth="1"/>
    <col min="16132" max="16132" width="3.85546875" style="43" customWidth="1"/>
    <col min="16133" max="16133" width="4" style="43" customWidth="1"/>
    <col min="16134" max="16135" width="3.7109375" style="43" customWidth="1"/>
    <col min="16136" max="16136" width="4.140625" style="43" customWidth="1"/>
    <col min="16137" max="16137" width="70.85546875" style="43" customWidth="1"/>
    <col min="16138" max="16139" width="4.140625" style="43" customWidth="1"/>
    <col min="16140" max="16144" width="4" style="43" customWidth="1"/>
    <col min="16145" max="16145" width="7.42578125" style="43" customWidth="1"/>
    <col min="16146" max="16148" width="3.85546875" style="43" customWidth="1"/>
    <col min="16149" max="16156" width="4" style="43" customWidth="1"/>
    <col min="16157" max="16160" width="3.85546875" style="43" customWidth="1"/>
    <col min="16161" max="16184" width="4" style="43" customWidth="1"/>
    <col min="16185" max="16185" width="5.5703125" style="43" customWidth="1"/>
    <col min="16186" max="16186" width="5.42578125" style="43" customWidth="1"/>
    <col min="16187" max="16187" width="4.85546875" style="43" customWidth="1"/>
    <col min="16188" max="16384" width="8.85546875" style="43"/>
  </cols>
  <sheetData>
    <row r="1" spans="1:17" ht="18.75">
      <c r="B1" s="44"/>
      <c r="C1" s="45"/>
      <c r="J1" s="52" t="s">
        <v>142</v>
      </c>
      <c r="K1" s="52"/>
      <c r="L1" s="52"/>
      <c r="M1" s="52"/>
    </row>
    <row r="2" spans="1:17" ht="18.75">
      <c r="C2" s="45"/>
      <c r="J2" s="46" t="s">
        <v>143</v>
      </c>
      <c r="L2" s="49">
        <v>44440</v>
      </c>
      <c r="M2" s="49"/>
      <c r="N2" s="49"/>
      <c r="O2" s="49"/>
    </row>
    <row r="3" spans="1:17">
      <c r="C3" s="47"/>
      <c r="J3" s="43" t="s">
        <v>144</v>
      </c>
      <c r="K3" s="43" t="s">
        <v>153</v>
      </c>
    </row>
    <row r="4" spans="1:17" ht="18.75">
      <c r="C4" s="45"/>
    </row>
    <row r="5" spans="1:17" ht="78" customHeight="1">
      <c r="A5" s="53" t="s">
        <v>145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7.75" customHeight="1">
      <c r="A6" s="55" t="s">
        <v>146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ht="15.75">
      <c r="A7" s="57" t="s">
        <v>147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ht="34.5" customHeight="1">
      <c r="A8" s="58" t="s">
        <v>148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1:17" ht="15.75">
      <c r="A9" s="60" t="s">
        <v>154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17" ht="56.25" customHeight="1">
      <c r="A10" s="48"/>
      <c r="E10" s="50" t="s">
        <v>149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18.75">
      <c r="A11" s="48"/>
      <c r="E11" s="50" t="s">
        <v>150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18.75">
      <c r="C12" s="48"/>
      <c r="E12" s="50" t="s">
        <v>151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18.75">
      <c r="E13" s="50" t="s">
        <v>152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16.5" customHeight="1">
      <c r="E14" s="50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</sheetData>
  <mergeCells count="11">
    <mergeCell ref="A9:Q9"/>
    <mergeCell ref="J1:M1"/>
    <mergeCell ref="A5:Q5"/>
    <mergeCell ref="A6:Q6"/>
    <mergeCell ref="A7:Q7"/>
    <mergeCell ref="A8:Q8"/>
    <mergeCell ref="E10:Q10"/>
    <mergeCell ref="E11:Q11"/>
    <mergeCell ref="E12:Q12"/>
    <mergeCell ref="E13:Q13"/>
    <mergeCell ref="E14:Q14"/>
  </mergeCells>
  <pageMargins left="0.19685039370078741" right="0.19685039370078741" top="0.19685039370078741" bottom="0.19685039370078741" header="0.51181102362204722" footer="0.51181102362204722"/>
  <pageSetup paperSize="9" scale="92" fitToHeight="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7"/>
  <sheetViews>
    <sheetView topLeftCell="A8" zoomScale="71" zoomScaleNormal="71" workbookViewId="0">
      <selection activeCell="AT21" sqref="AT21"/>
    </sheetView>
  </sheetViews>
  <sheetFormatPr defaultRowHeight="15"/>
  <cols>
    <col min="2" max="2" width="16.5703125" customWidth="1"/>
  </cols>
  <sheetData>
    <row r="1" spans="1:46" ht="21" thickBo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6" s="12" customFormat="1" ht="15.75" thickBot="1">
      <c r="A2" s="74" t="s">
        <v>0</v>
      </c>
      <c r="B2" s="77" t="s">
        <v>16</v>
      </c>
      <c r="C2" s="11" t="s">
        <v>15</v>
      </c>
      <c r="D2" s="80" t="s">
        <v>41</v>
      </c>
      <c r="E2" s="81"/>
      <c r="F2" s="82"/>
      <c r="G2" s="11" t="s">
        <v>15</v>
      </c>
      <c r="H2" s="80" t="s">
        <v>42</v>
      </c>
      <c r="I2" s="81"/>
      <c r="J2" s="82"/>
      <c r="K2" s="11" t="s">
        <v>15</v>
      </c>
      <c r="L2" s="80" t="s">
        <v>43</v>
      </c>
      <c r="M2" s="81"/>
      <c r="N2" s="82"/>
      <c r="O2" s="11" t="s">
        <v>15</v>
      </c>
      <c r="P2" s="80" t="s">
        <v>44</v>
      </c>
      <c r="Q2" s="81"/>
      <c r="R2" s="82"/>
      <c r="S2" s="11" t="s">
        <v>15</v>
      </c>
      <c r="T2" s="80" t="s">
        <v>45</v>
      </c>
      <c r="U2" s="81"/>
      <c r="V2" s="82"/>
      <c r="W2" s="11" t="s">
        <v>15</v>
      </c>
      <c r="X2" s="80" t="s">
        <v>46</v>
      </c>
      <c r="Y2" s="81"/>
      <c r="Z2" s="82"/>
      <c r="AA2" s="11" t="s">
        <v>15</v>
      </c>
      <c r="AB2" s="80" t="s">
        <v>47</v>
      </c>
      <c r="AC2" s="81"/>
      <c r="AD2" s="82"/>
      <c r="AE2" s="11" t="s">
        <v>15</v>
      </c>
      <c r="AF2" s="80" t="s">
        <v>48</v>
      </c>
      <c r="AG2" s="81"/>
      <c r="AH2" s="82"/>
      <c r="AI2" s="11" t="s">
        <v>15</v>
      </c>
      <c r="AJ2" s="80" t="s">
        <v>49</v>
      </c>
      <c r="AK2" s="81"/>
      <c r="AL2" s="81"/>
      <c r="AM2" s="82"/>
      <c r="AN2" s="11" t="s">
        <v>15</v>
      </c>
      <c r="AO2" s="80" t="s">
        <v>50</v>
      </c>
      <c r="AP2" s="81"/>
      <c r="AQ2" s="81"/>
      <c r="AR2" s="82"/>
      <c r="AS2" s="11" t="s">
        <v>15</v>
      </c>
      <c r="AT2" s="71" t="s">
        <v>56</v>
      </c>
    </row>
    <row r="3" spans="1:46" s="12" customFormat="1" ht="15.75" thickBot="1">
      <c r="A3" s="75"/>
      <c r="B3" s="78"/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7"/>
      <c r="AT3" s="72"/>
    </row>
    <row r="4" spans="1:46" s="12" customFormat="1" ht="15.75" thickBot="1">
      <c r="A4" s="75"/>
      <c r="B4" s="7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72"/>
    </row>
    <row r="5" spans="1:46" s="12" customFormat="1" ht="15.75" thickBot="1">
      <c r="A5" s="75"/>
      <c r="B5" s="78"/>
      <c r="C5" s="68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70"/>
      <c r="AT5" s="72"/>
    </row>
    <row r="6" spans="1:46" s="12" customFormat="1" ht="15.75" thickBot="1">
      <c r="A6" s="76"/>
      <c r="B6" s="79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31</v>
      </c>
      <c r="AH6" s="5">
        <v>32</v>
      </c>
      <c r="AI6" s="5">
        <v>33</v>
      </c>
      <c r="AJ6" s="5">
        <v>34</v>
      </c>
      <c r="AK6" s="5">
        <v>35</v>
      </c>
      <c r="AL6" s="5">
        <v>36</v>
      </c>
      <c r="AM6" s="5">
        <v>37</v>
      </c>
      <c r="AN6" s="5">
        <v>38</v>
      </c>
      <c r="AO6" s="5">
        <v>39</v>
      </c>
      <c r="AP6" s="5">
        <v>40</v>
      </c>
      <c r="AQ6" s="5">
        <v>41</v>
      </c>
      <c r="AR6" s="5">
        <v>42</v>
      </c>
      <c r="AS6" s="5">
        <v>43</v>
      </c>
      <c r="AT6" s="73"/>
    </row>
    <row r="7" spans="1:46" s="12" customFormat="1" ht="31.5" customHeight="1" thickBot="1">
      <c r="A7" s="6" t="s">
        <v>52</v>
      </c>
      <c r="B7" s="6" t="s">
        <v>55</v>
      </c>
      <c r="C7" s="6">
        <f t="shared" ref="C7:AS7" si="0">SUM(C8:C16)</f>
        <v>18</v>
      </c>
      <c r="D7" s="6">
        <f t="shared" si="0"/>
        <v>20</v>
      </c>
      <c r="E7" s="6">
        <f t="shared" si="0"/>
        <v>18</v>
      </c>
      <c r="F7" s="6">
        <f t="shared" si="0"/>
        <v>20</v>
      </c>
      <c r="G7" s="6">
        <f t="shared" si="0"/>
        <v>18</v>
      </c>
      <c r="H7" s="6">
        <f t="shared" si="0"/>
        <v>20</v>
      </c>
      <c r="I7" s="6">
        <f t="shared" si="0"/>
        <v>18</v>
      </c>
      <c r="J7" s="6">
        <f t="shared" si="0"/>
        <v>20</v>
      </c>
      <c r="K7" s="6">
        <f t="shared" si="0"/>
        <v>18</v>
      </c>
      <c r="L7" s="6">
        <f t="shared" si="0"/>
        <v>20</v>
      </c>
      <c r="M7" s="6">
        <f t="shared" si="0"/>
        <v>18</v>
      </c>
      <c r="N7" s="6">
        <f t="shared" si="0"/>
        <v>20</v>
      </c>
      <c r="O7" s="6">
        <f t="shared" si="0"/>
        <v>18</v>
      </c>
      <c r="P7" s="6">
        <f t="shared" si="0"/>
        <v>20</v>
      </c>
      <c r="Q7" s="6">
        <f t="shared" si="0"/>
        <v>18</v>
      </c>
      <c r="R7" s="6">
        <f t="shared" si="0"/>
        <v>20</v>
      </c>
      <c r="S7" s="6">
        <f t="shared" si="0"/>
        <v>19</v>
      </c>
      <c r="T7" s="6">
        <f t="shared" si="0"/>
        <v>0</v>
      </c>
      <c r="U7" s="6">
        <f t="shared" si="0"/>
        <v>0</v>
      </c>
      <c r="V7" s="6">
        <f t="shared" si="0"/>
        <v>20</v>
      </c>
      <c r="W7" s="6">
        <f t="shared" si="0"/>
        <v>22</v>
      </c>
      <c r="X7" s="6">
        <f t="shared" si="0"/>
        <v>20</v>
      </c>
      <c r="Y7" s="6">
        <f t="shared" si="0"/>
        <v>22</v>
      </c>
      <c r="Z7" s="6">
        <f t="shared" si="0"/>
        <v>20</v>
      </c>
      <c r="AA7" s="6">
        <f t="shared" si="0"/>
        <v>24</v>
      </c>
      <c r="AB7" s="6">
        <f t="shared" si="0"/>
        <v>22</v>
      </c>
      <c r="AC7" s="6">
        <f t="shared" si="0"/>
        <v>22</v>
      </c>
      <c r="AD7" s="6">
        <f t="shared" si="0"/>
        <v>22</v>
      </c>
      <c r="AE7" s="6">
        <f t="shared" si="0"/>
        <v>22</v>
      </c>
      <c r="AF7" s="6">
        <f t="shared" si="0"/>
        <v>22</v>
      </c>
      <c r="AG7" s="6">
        <f t="shared" si="0"/>
        <v>22</v>
      </c>
      <c r="AH7" s="6">
        <f t="shared" si="0"/>
        <v>22</v>
      </c>
      <c r="AI7" s="6">
        <f t="shared" si="0"/>
        <v>22</v>
      </c>
      <c r="AJ7" s="6">
        <f t="shared" si="0"/>
        <v>20</v>
      </c>
      <c r="AK7" s="6">
        <f t="shared" si="0"/>
        <v>24</v>
      </c>
      <c r="AL7" s="6">
        <f t="shared" si="0"/>
        <v>20</v>
      </c>
      <c r="AM7" s="6">
        <f t="shared" si="0"/>
        <v>22</v>
      </c>
      <c r="AN7" s="6">
        <f t="shared" si="0"/>
        <v>20</v>
      </c>
      <c r="AO7" s="6">
        <f t="shared" si="0"/>
        <v>22</v>
      </c>
      <c r="AP7" s="6">
        <f t="shared" si="0"/>
        <v>18</v>
      </c>
      <c r="AQ7" s="6">
        <f t="shared" si="0"/>
        <v>21</v>
      </c>
      <c r="AR7" s="6">
        <f t="shared" si="0"/>
        <v>20</v>
      </c>
      <c r="AS7" s="6">
        <f t="shared" si="0"/>
        <v>6</v>
      </c>
      <c r="AT7" s="16">
        <f t="shared" ref="AT7:AT26" si="1">SUM(C7:AS7)</f>
        <v>820</v>
      </c>
    </row>
    <row r="8" spans="1:46" s="12" customFormat="1" ht="15.75" thickBot="1">
      <c r="A8" s="13" t="s">
        <v>60</v>
      </c>
      <c r="B8" s="14" t="s">
        <v>1</v>
      </c>
      <c r="C8" s="4">
        <v>2</v>
      </c>
      <c r="D8" s="4">
        <v>2</v>
      </c>
      <c r="E8" s="4">
        <v>2</v>
      </c>
      <c r="F8" s="4">
        <v>2</v>
      </c>
      <c r="G8" s="4">
        <v>2</v>
      </c>
      <c r="H8" s="4">
        <v>2</v>
      </c>
      <c r="I8" s="4">
        <v>2</v>
      </c>
      <c r="J8" s="4">
        <v>2</v>
      </c>
      <c r="K8" s="15">
        <v>2</v>
      </c>
      <c r="L8" s="15">
        <v>2</v>
      </c>
      <c r="M8" s="15">
        <v>2</v>
      </c>
      <c r="N8" s="15">
        <v>2</v>
      </c>
      <c r="O8" s="4">
        <v>2</v>
      </c>
      <c r="P8" s="15">
        <v>2</v>
      </c>
      <c r="Q8" s="15">
        <v>2</v>
      </c>
      <c r="R8" s="15">
        <v>2</v>
      </c>
      <c r="S8" s="15">
        <v>2</v>
      </c>
      <c r="T8" s="16" t="s">
        <v>54</v>
      </c>
      <c r="U8" s="16" t="s">
        <v>54</v>
      </c>
      <c r="V8" s="15">
        <v>2</v>
      </c>
      <c r="W8" s="15">
        <v>2</v>
      </c>
      <c r="X8" s="15">
        <v>2</v>
      </c>
      <c r="Y8" s="15">
        <v>2</v>
      </c>
      <c r="Z8" s="15">
        <v>2</v>
      </c>
      <c r="AA8" s="15">
        <v>2</v>
      </c>
      <c r="AB8" s="15">
        <v>2</v>
      </c>
      <c r="AC8" s="15">
        <v>2</v>
      </c>
      <c r="AD8" s="15">
        <v>2</v>
      </c>
      <c r="AE8" s="15">
        <v>2</v>
      </c>
      <c r="AF8" s="4">
        <v>2</v>
      </c>
      <c r="AG8" s="4">
        <v>2</v>
      </c>
      <c r="AH8" s="4">
        <v>2</v>
      </c>
      <c r="AI8" s="4">
        <v>2</v>
      </c>
      <c r="AJ8" s="4">
        <v>2</v>
      </c>
      <c r="AK8" s="4">
        <v>2</v>
      </c>
      <c r="AL8" s="4">
        <v>2</v>
      </c>
      <c r="AM8" s="4">
        <v>2</v>
      </c>
      <c r="AN8" s="4">
        <v>2</v>
      </c>
      <c r="AO8" s="4">
        <v>2</v>
      </c>
      <c r="AP8" s="4">
        <v>2</v>
      </c>
      <c r="AQ8" s="4">
        <v>2</v>
      </c>
      <c r="AR8" s="4">
        <v>20</v>
      </c>
      <c r="AS8" s="4">
        <v>6</v>
      </c>
      <c r="AT8" s="16">
        <f>SUM(C8:AS8)</f>
        <v>104</v>
      </c>
    </row>
    <row r="9" spans="1:46" s="12" customFormat="1" ht="15.75" thickBot="1">
      <c r="A9" s="13" t="s">
        <v>61</v>
      </c>
      <c r="B9" s="14" t="s">
        <v>2</v>
      </c>
      <c r="C9" s="4">
        <v>2</v>
      </c>
      <c r="D9" s="4">
        <v>4</v>
      </c>
      <c r="E9" s="4">
        <v>2</v>
      </c>
      <c r="F9" s="4">
        <v>4</v>
      </c>
      <c r="G9" s="4">
        <v>2</v>
      </c>
      <c r="H9" s="4">
        <v>4</v>
      </c>
      <c r="I9" s="4">
        <v>2</v>
      </c>
      <c r="J9" s="4">
        <v>4</v>
      </c>
      <c r="K9" s="15">
        <v>2</v>
      </c>
      <c r="L9" s="15">
        <v>4</v>
      </c>
      <c r="M9" s="15">
        <v>2</v>
      </c>
      <c r="N9" s="15">
        <v>4</v>
      </c>
      <c r="O9" s="4">
        <v>2</v>
      </c>
      <c r="P9" s="15">
        <v>4</v>
      </c>
      <c r="Q9" s="15">
        <v>2</v>
      </c>
      <c r="R9" s="15">
        <v>4</v>
      </c>
      <c r="S9" s="15">
        <v>3</v>
      </c>
      <c r="T9" s="16" t="s">
        <v>54</v>
      </c>
      <c r="U9" s="16" t="s">
        <v>54</v>
      </c>
      <c r="V9" s="15">
        <v>2</v>
      </c>
      <c r="W9" s="15">
        <v>4</v>
      </c>
      <c r="X9" s="15">
        <v>2</v>
      </c>
      <c r="Y9" s="15">
        <v>4</v>
      </c>
      <c r="Z9" s="15">
        <v>2</v>
      </c>
      <c r="AA9" s="15">
        <v>4</v>
      </c>
      <c r="AB9" s="15">
        <v>2</v>
      </c>
      <c r="AC9" s="15">
        <v>4</v>
      </c>
      <c r="AD9" s="15">
        <v>2</v>
      </c>
      <c r="AE9" s="15">
        <v>4</v>
      </c>
      <c r="AF9" s="4">
        <v>2</v>
      </c>
      <c r="AG9" s="4">
        <v>4</v>
      </c>
      <c r="AH9" s="4">
        <v>2</v>
      </c>
      <c r="AI9" s="4">
        <v>4</v>
      </c>
      <c r="AJ9" s="4">
        <v>2</v>
      </c>
      <c r="AK9" s="4">
        <v>4</v>
      </c>
      <c r="AL9" s="4">
        <v>2</v>
      </c>
      <c r="AM9" s="4">
        <v>4</v>
      </c>
      <c r="AN9" s="4">
        <v>2</v>
      </c>
      <c r="AO9" s="4">
        <v>4</v>
      </c>
      <c r="AP9" s="4">
        <v>2</v>
      </c>
      <c r="AQ9" s="4">
        <v>4</v>
      </c>
      <c r="AR9" s="4"/>
      <c r="AS9" s="4"/>
      <c r="AT9" s="16">
        <f t="shared" si="1"/>
        <v>117</v>
      </c>
    </row>
    <row r="10" spans="1:46" s="12" customFormat="1" ht="15.75" thickBot="1">
      <c r="A10" s="13" t="s">
        <v>62</v>
      </c>
      <c r="B10" s="14" t="s">
        <v>63</v>
      </c>
      <c r="C10" s="4"/>
      <c r="D10" s="4"/>
      <c r="E10" s="4"/>
      <c r="F10" s="4"/>
      <c r="G10" s="4"/>
      <c r="H10" s="4"/>
      <c r="I10" s="4"/>
      <c r="J10" s="4"/>
      <c r="K10" s="15"/>
      <c r="L10" s="15"/>
      <c r="M10" s="15"/>
      <c r="N10" s="15"/>
      <c r="O10" s="4"/>
      <c r="P10" s="15"/>
      <c r="Q10" s="15"/>
      <c r="R10" s="15"/>
      <c r="S10" s="15"/>
      <c r="T10" s="16" t="s">
        <v>54</v>
      </c>
      <c r="U10" s="16" t="s">
        <v>54</v>
      </c>
      <c r="V10" s="15">
        <v>2</v>
      </c>
      <c r="W10" s="15">
        <v>2</v>
      </c>
      <c r="X10" s="15">
        <v>2</v>
      </c>
      <c r="Y10" s="15">
        <v>2</v>
      </c>
      <c r="Z10" s="15">
        <v>2</v>
      </c>
      <c r="AA10" s="15">
        <v>2</v>
      </c>
      <c r="AB10" s="15">
        <v>2</v>
      </c>
      <c r="AC10" s="15">
        <v>2</v>
      </c>
      <c r="AD10" s="15">
        <v>2</v>
      </c>
      <c r="AE10" s="15">
        <v>2</v>
      </c>
      <c r="AF10" s="4">
        <v>2</v>
      </c>
      <c r="AG10" s="4">
        <v>2</v>
      </c>
      <c r="AH10" s="4">
        <v>2</v>
      </c>
      <c r="AI10" s="4">
        <v>2</v>
      </c>
      <c r="AJ10" s="4">
        <v>2</v>
      </c>
      <c r="AK10" s="4">
        <v>2</v>
      </c>
      <c r="AL10" s="4">
        <v>2</v>
      </c>
      <c r="AM10" s="4"/>
      <c r="AN10" s="4"/>
      <c r="AO10" s="4"/>
      <c r="AP10" s="4"/>
      <c r="AQ10" s="4">
        <v>1</v>
      </c>
      <c r="AR10" s="4"/>
      <c r="AS10" s="4"/>
      <c r="AT10" s="16">
        <f t="shared" si="1"/>
        <v>35</v>
      </c>
    </row>
    <row r="11" spans="1:46" s="12" customFormat="1" ht="15.75" thickBot="1">
      <c r="A11" s="13" t="s">
        <v>64</v>
      </c>
      <c r="B11" s="14" t="s">
        <v>20</v>
      </c>
      <c r="C11" s="4">
        <v>4</v>
      </c>
      <c r="D11" s="4">
        <v>2</v>
      </c>
      <c r="E11" s="4">
        <v>4</v>
      </c>
      <c r="F11" s="4">
        <v>2</v>
      </c>
      <c r="G11" s="4">
        <v>4</v>
      </c>
      <c r="H11" s="4">
        <v>2</v>
      </c>
      <c r="I11" s="4">
        <v>4</v>
      </c>
      <c r="J11" s="4">
        <v>2</v>
      </c>
      <c r="K11" s="15">
        <v>4</v>
      </c>
      <c r="L11" s="15">
        <v>2</v>
      </c>
      <c r="M11" s="15">
        <v>4</v>
      </c>
      <c r="N11" s="15">
        <v>2</v>
      </c>
      <c r="O11" s="4">
        <v>4</v>
      </c>
      <c r="P11" s="15">
        <v>2</v>
      </c>
      <c r="Q11" s="15">
        <v>4</v>
      </c>
      <c r="R11" s="15">
        <v>2</v>
      </c>
      <c r="S11" s="15">
        <v>3</v>
      </c>
      <c r="T11" s="16" t="s">
        <v>54</v>
      </c>
      <c r="U11" s="16" t="s">
        <v>54</v>
      </c>
      <c r="V11" s="15">
        <v>2</v>
      </c>
      <c r="W11" s="15">
        <v>4</v>
      </c>
      <c r="X11" s="15">
        <v>2</v>
      </c>
      <c r="Y11" s="15">
        <v>4</v>
      </c>
      <c r="Z11" s="15">
        <v>2</v>
      </c>
      <c r="AA11" s="15">
        <v>4</v>
      </c>
      <c r="AB11" s="15">
        <v>2</v>
      </c>
      <c r="AC11" s="15">
        <v>4</v>
      </c>
      <c r="AD11" s="15">
        <v>2</v>
      </c>
      <c r="AE11" s="15">
        <v>4</v>
      </c>
      <c r="AF11" s="4">
        <v>2</v>
      </c>
      <c r="AG11" s="4">
        <v>4</v>
      </c>
      <c r="AH11" s="4">
        <v>2</v>
      </c>
      <c r="AI11" s="4">
        <v>4</v>
      </c>
      <c r="AJ11" s="4">
        <v>2</v>
      </c>
      <c r="AK11" s="4">
        <v>4</v>
      </c>
      <c r="AL11" s="4">
        <v>2</v>
      </c>
      <c r="AM11" s="4">
        <v>4</v>
      </c>
      <c r="AN11" s="4">
        <v>2</v>
      </c>
      <c r="AO11" s="4">
        <v>4</v>
      </c>
      <c r="AP11" s="4">
        <v>2</v>
      </c>
      <c r="AQ11" s="4">
        <v>4</v>
      </c>
      <c r="AR11" s="4"/>
      <c r="AS11" s="4"/>
      <c r="AT11" s="16">
        <f t="shared" si="1"/>
        <v>117</v>
      </c>
    </row>
    <row r="12" spans="1:46" s="12" customFormat="1" ht="15.75" thickBot="1">
      <c r="A12" s="13" t="s">
        <v>65</v>
      </c>
      <c r="B12" s="14" t="s">
        <v>66</v>
      </c>
      <c r="C12" s="4">
        <v>2</v>
      </c>
      <c r="D12" s="4">
        <v>4</v>
      </c>
      <c r="E12" s="4">
        <v>2</v>
      </c>
      <c r="F12" s="4">
        <v>4</v>
      </c>
      <c r="G12" s="4">
        <v>2</v>
      </c>
      <c r="H12" s="4">
        <v>4</v>
      </c>
      <c r="I12" s="4">
        <v>2</v>
      </c>
      <c r="J12" s="4">
        <v>4</v>
      </c>
      <c r="K12" s="15">
        <v>2</v>
      </c>
      <c r="L12" s="15">
        <v>4</v>
      </c>
      <c r="M12" s="15">
        <v>2</v>
      </c>
      <c r="N12" s="15">
        <v>4</v>
      </c>
      <c r="O12" s="4">
        <v>2</v>
      </c>
      <c r="P12" s="15">
        <v>4</v>
      </c>
      <c r="Q12" s="15">
        <v>2</v>
      </c>
      <c r="R12" s="15">
        <v>4</v>
      </c>
      <c r="S12" s="15">
        <v>3</v>
      </c>
      <c r="T12" s="16" t="s">
        <v>54</v>
      </c>
      <c r="U12" s="16" t="s">
        <v>54</v>
      </c>
      <c r="V12" s="15">
        <v>4</v>
      </c>
      <c r="W12" s="15">
        <v>2</v>
      </c>
      <c r="X12" s="15">
        <v>4</v>
      </c>
      <c r="Y12" s="15">
        <v>2</v>
      </c>
      <c r="Z12" s="15">
        <v>4</v>
      </c>
      <c r="AA12" s="15">
        <v>2</v>
      </c>
      <c r="AB12" s="15">
        <v>4</v>
      </c>
      <c r="AC12" s="15">
        <v>2</v>
      </c>
      <c r="AD12" s="15">
        <v>4</v>
      </c>
      <c r="AE12" s="15">
        <v>2</v>
      </c>
      <c r="AF12" s="4">
        <v>4</v>
      </c>
      <c r="AG12" s="4">
        <v>2</v>
      </c>
      <c r="AH12" s="4">
        <v>4</v>
      </c>
      <c r="AI12" s="4">
        <v>2</v>
      </c>
      <c r="AJ12" s="4">
        <v>4</v>
      </c>
      <c r="AK12" s="4">
        <v>2</v>
      </c>
      <c r="AL12" s="4">
        <v>4</v>
      </c>
      <c r="AM12" s="4">
        <v>2</v>
      </c>
      <c r="AN12" s="4">
        <v>4</v>
      </c>
      <c r="AO12" s="4">
        <v>2</v>
      </c>
      <c r="AP12" s="4">
        <v>4</v>
      </c>
      <c r="AQ12" s="4">
        <v>2</v>
      </c>
      <c r="AR12" s="4"/>
      <c r="AS12" s="4"/>
      <c r="AT12" s="16">
        <f t="shared" si="1"/>
        <v>117</v>
      </c>
    </row>
    <row r="13" spans="1:46" s="12" customFormat="1" ht="15.75" thickBot="1">
      <c r="A13" s="13" t="s">
        <v>67</v>
      </c>
      <c r="B13" s="14" t="s">
        <v>3</v>
      </c>
      <c r="C13" s="4">
        <v>4</v>
      </c>
      <c r="D13" s="4">
        <v>2</v>
      </c>
      <c r="E13" s="4">
        <v>4</v>
      </c>
      <c r="F13" s="4">
        <v>2</v>
      </c>
      <c r="G13" s="4">
        <v>4</v>
      </c>
      <c r="H13" s="4">
        <v>2</v>
      </c>
      <c r="I13" s="4">
        <v>4</v>
      </c>
      <c r="J13" s="4">
        <v>2</v>
      </c>
      <c r="K13" s="15">
        <v>4</v>
      </c>
      <c r="L13" s="15">
        <v>2</v>
      </c>
      <c r="M13" s="15">
        <v>4</v>
      </c>
      <c r="N13" s="15">
        <v>2</v>
      </c>
      <c r="O13" s="4">
        <v>4</v>
      </c>
      <c r="P13" s="15">
        <v>2</v>
      </c>
      <c r="Q13" s="15">
        <v>4</v>
      </c>
      <c r="R13" s="15">
        <v>2</v>
      </c>
      <c r="S13" s="15">
        <v>3</v>
      </c>
      <c r="T13" s="16" t="s">
        <v>54</v>
      </c>
      <c r="U13" s="16" t="s">
        <v>54</v>
      </c>
      <c r="V13" s="15">
        <v>4</v>
      </c>
      <c r="W13" s="15">
        <v>2</v>
      </c>
      <c r="X13" s="15">
        <v>4</v>
      </c>
      <c r="Y13" s="15">
        <v>2</v>
      </c>
      <c r="Z13" s="15">
        <v>2</v>
      </c>
      <c r="AA13" s="15">
        <v>4</v>
      </c>
      <c r="AB13" s="15">
        <v>4</v>
      </c>
      <c r="AC13" s="15">
        <v>2</v>
      </c>
      <c r="AD13" s="15">
        <v>4</v>
      </c>
      <c r="AE13" s="15">
        <v>2</v>
      </c>
      <c r="AF13" s="4">
        <v>4</v>
      </c>
      <c r="AG13" s="4">
        <v>2</v>
      </c>
      <c r="AH13" s="4">
        <v>4</v>
      </c>
      <c r="AI13" s="4">
        <v>2</v>
      </c>
      <c r="AJ13" s="4">
        <v>4</v>
      </c>
      <c r="AK13" s="4">
        <v>2</v>
      </c>
      <c r="AL13" s="4">
        <v>4</v>
      </c>
      <c r="AM13" s="4">
        <v>2</v>
      </c>
      <c r="AN13" s="4">
        <v>4</v>
      </c>
      <c r="AO13" s="4">
        <v>2</v>
      </c>
      <c r="AP13" s="4">
        <v>4</v>
      </c>
      <c r="AQ13" s="4">
        <v>2</v>
      </c>
      <c r="AR13" s="4"/>
      <c r="AT13" s="16">
        <f t="shared" si="1"/>
        <v>117</v>
      </c>
    </row>
    <row r="14" spans="1:46" s="12" customFormat="1" ht="15.75" thickBot="1">
      <c r="A14" s="13" t="s">
        <v>68</v>
      </c>
      <c r="B14" s="14" t="s">
        <v>4</v>
      </c>
      <c r="C14" s="4">
        <v>2</v>
      </c>
      <c r="D14" s="4">
        <v>2</v>
      </c>
      <c r="E14" s="4">
        <v>2</v>
      </c>
      <c r="F14" s="4">
        <v>2</v>
      </c>
      <c r="G14" s="4">
        <v>2</v>
      </c>
      <c r="H14" s="4">
        <v>2</v>
      </c>
      <c r="I14" s="4">
        <v>2</v>
      </c>
      <c r="J14" s="4">
        <v>2</v>
      </c>
      <c r="K14" s="15">
        <v>2</v>
      </c>
      <c r="L14" s="15">
        <v>2</v>
      </c>
      <c r="M14" s="15">
        <v>2</v>
      </c>
      <c r="N14" s="15">
        <v>2</v>
      </c>
      <c r="O14" s="4">
        <v>2</v>
      </c>
      <c r="P14" s="15">
        <v>2</v>
      </c>
      <c r="Q14" s="15">
        <v>2</v>
      </c>
      <c r="R14" s="15">
        <v>2</v>
      </c>
      <c r="S14" s="15">
        <v>2</v>
      </c>
      <c r="T14" s="16" t="s">
        <v>54</v>
      </c>
      <c r="U14" s="16" t="s">
        <v>54</v>
      </c>
      <c r="V14" s="15">
        <v>2</v>
      </c>
      <c r="W14" s="15">
        <v>2</v>
      </c>
      <c r="X14" s="15">
        <v>2</v>
      </c>
      <c r="Y14" s="15">
        <v>2</v>
      </c>
      <c r="Z14" s="15">
        <v>2</v>
      </c>
      <c r="AA14" s="15">
        <v>2</v>
      </c>
      <c r="AB14" s="15">
        <v>2</v>
      </c>
      <c r="AC14" s="15">
        <v>2</v>
      </c>
      <c r="AD14" s="15">
        <v>2</v>
      </c>
      <c r="AE14" s="15">
        <v>2</v>
      </c>
      <c r="AF14" s="4">
        <v>2</v>
      </c>
      <c r="AG14" s="4">
        <v>2</v>
      </c>
      <c r="AH14" s="4">
        <v>2</v>
      </c>
      <c r="AI14" s="4">
        <v>2</v>
      </c>
      <c r="AJ14" s="4"/>
      <c r="AK14" s="4">
        <v>2</v>
      </c>
      <c r="AL14" s="4"/>
      <c r="AM14" s="4">
        <v>2</v>
      </c>
      <c r="AN14" s="4"/>
      <c r="AO14" s="4">
        <v>2</v>
      </c>
      <c r="AP14" s="4"/>
      <c r="AQ14" s="4">
        <v>2</v>
      </c>
      <c r="AR14" s="4"/>
      <c r="AS14" s="4"/>
      <c r="AT14" s="16">
        <f t="shared" si="1"/>
        <v>70</v>
      </c>
    </row>
    <row r="15" spans="1:46" s="12" customFormat="1" ht="15.75" thickBot="1">
      <c r="A15" s="13" t="s">
        <v>69</v>
      </c>
      <c r="B15" s="17" t="s">
        <v>72</v>
      </c>
      <c r="C15" s="4"/>
      <c r="D15" s="4"/>
      <c r="E15" s="4"/>
      <c r="F15" s="4"/>
      <c r="G15" s="4"/>
      <c r="H15" s="4"/>
      <c r="I15" s="4"/>
      <c r="J15" s="4"/>
      <c r="K15" s="15"/>
      <c r="L15" s="15"/>
      <c r="M15" s="15"/>
      <c r="N15" s="15"/>
      <c r="O15" s="4"/>
      <c r="P15" s="15"/>
      <c r="Q15" s="15"/>
      <c r="R15" s="15"/>
      <c r="S15" s="15"/>
      <c r="T15" s="16" t="s">
        <v>54</v>
      </c>
      <c r="U15" s="16" t="s">
        <v>54</v>
      </c>
      <c r="V15" s="15"/>
      <c r="W15" s="15"/>
      <c r="X15" s="15"/>
      <c r="Y15" s="15"/>
      <c r="Z15" s="15">
        <v>2</v>
      </c>
      <c r="AA15" s="15">
        <v>2</v>
      </c>
      <c r="AB15" s="15">
        <v>2</v>
      </c>
      <c r="AC15" s="15">
        <v>2</v>
      </c>
      <c r="AD15" s="15">
        <v>2</v>
      </c>
      <c r="AE15" s="15">
        <v>2</v>
      </c>
      <c r="AF15" s="4">
        <v>2</v>
      </c>
      <c r="AG15" s="4">
        <v>2</v>
      </c>
      <c r="AH15" s="4">
        <v>2</v>
      </c>
      <c r="AI15" s="4">
        <v>2</v>
      </c>
      <c r="AJ15" s="4">
        <v>2</v>
      </c>
      <c r="AK15" s="4">
        <v>2</v>
      </c>
      <c r="AL15" s="4">
        <v>2</v>
      </c>
      <c r="AM15" s="4">
        <v>2</v>
      </c>
      <c r="AN15" s="4">
        <v>2</v>
      </c>
      <c r="AO15" s="4">
        <v>2</v>
      </c>
      <c r="AP15" s="4">
        <v>2</v>
      </c>
      <c r="AQ15" s="4">
        <v>1</v>
      </c>
      <c r="AR15" s="4"/>
      <c r="AS15" s="4"/>
      <c r="AT15" s="16">
        <f t="shared" si="1"/>
        <v>35</v>
      </c>
    </row>
    <row r="16" spans="1:46" s="12" customFormat="1" ht="36.75" thickBot="1">
      <c r="A16" s="13" t="s">
        <v>70</v>
      </c>
      <c r="B16" s="17" t="s">
        <v>71</v>
      </c>
      <c r="C16" s="4">
        <v>2</v>
      </c>
      <c r="D16" s="4">
        <v>4</v>
      </c>
      <c r="E16" s="4">
        <v>2</v>
      </c>
      <c r="F16" s="4">
        <v>4</v>
      </c>
      <c r="G16" s="4">
        <v>2</v>
      </c>
      <c r="H16" s="4">
        <v>4</v>
      </c>
      <c r="I16" s="4">
        <v>2</v>
      </c>
      <c r="J16" s="4">
        <v>4</v>
      </c>
      <c r="K16" s="15">
        <v>2</v>
      </c>
      <c r="L16" s="15">
        <v>4</v>
      </c>
      <c r="M16" s="15">
        <v>2</v>
      </c>
      <c r="N16" s="15">
        <v>4</v>
      </c>
      <c r="O16" s="4">
        <v>2</v>
      </c>
      <c r="P16" s="15">
        <v>4</v>
      </c>
      <c r="Q16" s="15">
        <v>2</v>
      </c>
      <c r="R16" s="15">
        <v>4</v>
      </c>
      <c r="S16" s="15">
        <v>3</v>
      </c>
      <c r="T16" s="16" t="s">
        <v>54</v>
      </c>
      <c r="U16" s="16" t="s">
        <v>54</v>
      </c>
      <c r="V16" s="15">
        <v>2</v>
      </c>
      <c r="W16" s="15">
        <v>4</v>
      </c>
      <c r="X16" s="15">
        <v>2</v>
      </c>
      <c r="Y16" s="15">
        <v>4</v>
      </c>
      <c r="Z16" s="15">
        <v>2</v>
      </c>
      <c r="AA16" s="15">
        <v>2</v>
      </c>
      <c r="AB16" s="15">
        <v>2</v>
      </c>
      <c r="AC16" s="15">
        <v>2</v>
      </c>
      <c r="AD16" s="15">
        <v>2</v>
      </c>
      <c r="AE16" s="15">
        <v>2</v>
      </c>
      <c r="AF16" s="4">
        <v>2</v>
      </c>
      <c r="AG16" s="4">
        <v>2</v>
      </c>
      <c r="AH16" s="4">
        <v>2</v>
      </c>
      <c r="AI16" s="4">
        <v>2</v>
      </c>
      <c r="AJ16" s="4">
        <v>2</v>
      </c>
      <c r="AK16" s="4">
        <v>4</v>
      </c>
      <c r="AL16" s="4">
        <v>2</v>
      </c>
      <c r="AM16" s="4">
        <v>4</v>
      </c>
      <c r="AN16" s="4">
        <v>4</v>
      </c>
      <c r="AO16" s="4">
        <v>4</v>
      </c>
      <c r="AP16" s="4">
        <v>2</v>
      </c>
      <c r="AQ16" s="4">
        <v>3</v>
      </c>
      <c r="AR16" s="4"/>
      <c r="AS16" s="4"/>
      <c r="AT16" s="16">
        <f t="shared" si="1"/>
        <v>108</v>
      </c>
    </row>
    <row r="17" spans="1:47" s="12" customFormat="1" ht="60.75" thickBot="1">
      <c r="A17" s="13" t="s">
        <v>73</v>
      </c>
      <c r="B17" s="17" t="s">
        <v>135</v>
      </c>
      <c r="C17" s="4">
        <f>SUM(C18,C19,C20,C21)</f>
        <v>16</v>
      </c>
      <c r="D17" s="4">
        <f t="shared" ref="D17:AT17" si="2">SUM(D18,D19,D20,D21)</f>
        <v>16</v>
      </c>
      <c r="E17" s="4">
        <f t="shared" si="2"/>
        <v>16</v>
      </c>
      <c r="F17" s="4">
        <f t="shared" si="2"/>
        <v>16</v>
      </c>
      <c r="G17" s="4">
        <f t="shared" si="2"/>
        <v>16</v>
      </c>
      <c r="H17" s="4">
        <f t="shared" si="2"/>
        <v>16</v>
      </c>
      <c r="I17" s="4">
        <f t="shared" si="2"/>
        <v>16</v>
      </c>
      <c r="J17" s="4">
        <f t="shared" si="2"/>
        <v>16</v>
      </c>
      <c r="K17" s="4">
        <f t="shared" si="2"/>
        <v>16</v>
      </c>
      <c r="L17" s="4">
        <f t="shared" si="2"/>
        <v>16</v>
      </c>
      <c r="M17" s="4">
        <f t="shared" si="2"/>
        <v>16</v>
      </c>
      <c r="N17" s="4">
        <f t="shared" si="2"/>
        <v>16</v>
      </c>
      <c r="O17" s="4">
        <f t="shared" si="2"/>
        <v>16</v>
      </c>
      <c r="P17" s="4">
        <f t="shared" si="2"/>
        <v>16</v>
      </c>
      <c r="Q17" s="4">
        <f t="shared" si="2"/>
        <v>16</v>
      </c>
      <c r="R17" s="4">
        <f t="shared" si="2"/>
        <v>16</v>
      </c>
      <c r="S17" s="4">
        <f t="shared" si="2"/>
        <v>16</v>
      </c>
      <c r="T17" s="4" t="s">
        <v>54</v>
      </c>
      <c r="U17" s="4" t="s">
        <v>54</v>
      </c>
      <c r="V17" s="4">
        <f t="shared" si="2"/>
        <v>12</v>
      </c>
      <c r="W17" s="4">
        <f t="shared" si="2"/>
        <v>12</v>
      </c>
      <c r="X17" s="4">
        <f t="shared" si="2"/>
        <v>12</v>
      </c>
      <c r="Y17" s="4">
        <f t="shared" si="2"/>
        <v>12</v>
      </c>
      <c r="Z17" s="4">
        <f t="shared" si="2"/>
        <v>12</v>
      </c>
      <c r="AA17" s="4">
        <f t="shared" si="2"/>
        <v>10</v>
      </c>
      <c r="AB17" s="4">
        <f t="shared" si="2"/>
        <v>10</v>
      </c>
      <c r="AC17" s="4">
        <f t="shared" si="2"/>
        <v>12</v>
      </c>
      <c r="AD17" s="4">
        <f t="shared" si="2"/>
        <v>10</v>
      </c>
      <c r="AE17" s="4">
        <f t="shared" si="2"/>
        <v>12</v>
      </c>
      <c r="AF17" s="4">
        <f t="shared" si="2"/>
        <v>10</v>
      </c>
      <c r="AG17" s="4">
        <f t="shared" si="2"/>
        <v>12</v>
      </c>
      <c r="AH17" s="4">
        <f t="shared" si="2"/>
        <v>10</v>
      </c>
      <c r="AI17" s="4">
        <f t="shared" si="2"/>
        <v>12</v>
      </c>
      <c r="AJ17" s="4">
        <f t="shared" si="2"/>
        <v>12</v>
      </c>
      <c r="AK17" s="4">
        <f t="shared" si="2"/>
        <v>10</v>
      </c>
      <c r="AL17" s="4">
        <f t="shared" si="2"/>
        <v>12</v>
      </c>
      <c r="AM17" s="4">
        <f t="shared" si="2"/>
        <v>12</v>
      </c>
      <c r="AN17" s="4">
        <f t="shared" si="2"/>
        <v>12</v>
      </c>
      <c r="AO17" s="4">
        <f t="shared" si="2"/>
        <v>12</v>
      </c>
      <c r="AP17" s="4">
        <f t="shared" si="2"/>
        <v>14</v>
      </c>
      <c r="AQ17" s="4">
        <f t="shared" si="2"/>
        <v>13</v>
      </c>
      <c r="AR17" s="4">
        <f t="shared" si="2"/>
        <v>16</v>
      </c>
      <c r="AS17" s="4">
        <f t="shared" si="2"/>
        <v>30</v>
      </c>
      <c r="AT17" s="4">
        <f t="shared" si="2"/>
        <v>573</v>
      </c>
      <c r="AU17" s="4"/>
    </row>
    <row r="18" spans="1:47" s="12" customFormat="1" ht="47.25" customHeight="1" thickBot="1">
      <c r="A18" s="18" t="s">
        <v>130</v>
      </c>
      <c r="B18" s="17" t="s">
        <v>74</v>
      </c>
      <c r="C18" s="4">
        <v>6</v>
      </c>
      <c r="D18" s="4">
        <v>6</v>
      </c>
      <c r="E18" s="4">
        <v>6</v>
      </c>
      <c r="F18" s="4">
        <v>6</v>
      </c>
      <c r="G18" s="4">
        <v>6</v>
      </c>
      <c r="H18" s="4">
        <v>6</v>
      </c>
      <c r="I18" s="4">
        <v>6</v>
      </c>
      <c r="J18" s="4">
        <v>6</v>
      </c>
      <c r="K18" s="15">
        <v>6</v>
      </c>
      <c r="L18" s="15">
        <v>6</v>
      </c>
      <c r="M18" s="15">
        <v>6</v>
      </c>
      <c r="N18" s="15">
        <v>6</v>
      </c>
      <c r="O18" s="4">
        <v>6</v>
      </c>
      <c r="P18" s="15">
        <v>6</v>
      </c>
      <c r="Q18" s="15">
        <v>6</v>
      </c>
      <c r="R18" s="15">
        <v>6</v>
      </c>
      <c r="S18" s="15">
        <v>6</v>
      </c>
      <c r="T18" s="16" t="s">
        <v>54</v>
      </c>
      <c r="U18" s="16" t="s">
        <v>54</v>
      </c>
      <c r="V18" s="15">
        <v>6</v>
      </c>
      <c r="W18" s="15">
        <v>6</v>
      </c>
      <c r="X18" s="15">
        <v>6</v>
      </c>
      <c r="Y18" s="15">
        <v>6</v>
      </c>
      <c r="Z18" s="15">
        <v>6</v>
      </c>
      <c r="AA18" s="15">
        <v>6</v>
      </c>
      <c r="AB18" s="15">
        <v>6</v>
      </c>
      <c r="AC18" s="4">
        <f t="shared" ref="AC18" si="3">SUM(AC19,AC21,AC22)</f>
        <v>6</v>
      </c>
      <c r="AD18" s="4">
        <v>6</v>
      </c>
      <c r="AE18" s="4">
        <v>6</v>
      </c>
      <c r="AF18" s="4">
        <v>6</v>
      </c>
      <c r="AG18" s="4">
        <v>6</v>
      </c>
      <c r="AH18" s="4">
        <v>6</v>
      </c>
      <c r="AI18" s="4">
        <v>6</v>
      </c>
      <c r="AJ18" s="4">
        <v>6</v>
      </c>
      <c r="AK18" s="4">
        <v>6</v>
      </c>
      <c r="AL18" s="4">
        <v>6</v>
      </c>
      <c r="AM18" s="4">
        <v>6</v>
      </c>
      <c r="AN18" s="4">
        <v>6</v>
      </c>
      <c r="AO18" s="4">
        <v>6</v>
      </c>
      <c r="AP18" s="4">
        <v>6</v>
      </c>
      <c r="AQ18" s="4">
        <v>6</v>
      </c>
      <c r="AR18" s="4">
        <v>16</v>
      </c>
      <c r="AS18" s="4">
        <v>10</v>
      </c>
      <c r="AT18" s="16">
        <f t="shared" si="1"/>
        <v>260</v>
      </c>
    </row>
    <row r="19" spans="1:47" s="12" customFormat="1" ht="15.75" thickBot="1">
      <c r="A19" s="1" t="s">
        <v>131</v>
      </c>
      <c r="B19" s="17" t="s">
        <v>75</v>
      </c>
      <c r="C19" s="4">
        <v>6</v>
      </c>
      <c r="D19" s="4">
        <v>6</v>
      </c>
      <c r="E19" s="4">
        <v>6</v>
      </c>
      <c r="F19" s="4">
        <v>6</v>
      </c>
      <c r="G19" s="4">
        <v>6</v>
      </c>
      <c r="H19" s="4">
        <v>6</v>
      </c>
      <c r="I19" s="4">
        <v>6</v>
      </c>
      <c r="J19" s="4">
        <v>6</v>
      </c>
      <c r="K19" s="15">
        <v>6</v>
      </c>
      <c r="L19" s="15">
        <v>6</v>
      </c>
      <c r="M19" s="15">
        <v>6</v>
      </c>
      <c r="N19" s="15">
        <v>6</v>
      </c>
      <c r="O19" s="4">
        <v>6</v>
      </c>
      <c r="P19" s="15">
        <v>6</v>
      </c>
      <c r="Q19" s="15">
        <v>6</v>
      </c>
      <c r="R19" s="15">
        <v>6</v>
      </c>
      <c r="S19" s="15">
        <v>6</v>
      </c>
      <c r="T19" s="16" t="s">
        <v>54</v>
      </c>
      <c r="U19" s="16" t="s">
        <v>54</v>
      </c>
      <c r="V19" s="15">
        <v>2</v>
      </c>
      <c r="W19" s="15">
        <v>2</v>
      </c>
      <c r="X19" s="15"/>
      <c r="Y19" s="15">
        <v>2</v>
      </c>
      <c r="Z19" s="15"/>
      <c r="AA19" s="15"/>
      <c r="AB19" s="15"/>
      <c r="AC19" s="15">
        <v>2</v>
      </c>
      <c r="AD19" s="15"/>
      <c r="AE19" s="15">
        <v>2</v>
      </c>
      <c r="AF19" s="4"/>
      <c r="AG19" s="4">
        <v>2</v>
      </c>
      <c r="AH19" s="4"/>
      <c r="AI19" s="4">
        <v>2</v>
      </c>
      <c r="AJ19" s="4"/>
      <c r="AK19" s="4"/>
      <c r="AL19" s="4"/>
      <c r="AM19" s="4">
        <v>2</v>
      </c>
      <c r="AN19" s="4"/>
      <c r="AO19" s="4">
        <v>2</v>
      </c>
      <c r="AP19" s="4">
        <v>2</v>
      </c>
      <c r="AQ19" s="4">
        <v>2</v>
      </c>
      <c r="AR19" s="4"/>
      <c r="AS19" s="4"/>
      <c r="AT19" s="16">
        <f t="shared" si="1"/>
        <v>124</v>
      </c>
    </row>
    <row r="20" spans="1:47" s="12" customFormat="1" ht="24.75" thickBot="1">
      <c r="A20" s="1"/>
      <c r="B20" s="17" t="s">
        <v>22</v>
      </c>
      <c r="C20" s="4"/>
      <c r="D20" s="4"/>
      <c r="E20" s="4"/>
      <c r="F20" s="4"/>
      <c r="G20" s="4"/>
      <c r="H20" s="4"/>
      <c r="I20" s="4"/>
      <c r="J20" s="4"/>
      <c r="K20" s="15"/>
      <c r="L20" s="15"/>
      <c r="M20" s="15"/>
      <c r="N20" s="15"/>
      <c r="O20" s="4"/>
      <c r="P20" s="15"/>
      <c r="Q20" s="15"/>
      <c r="R20" s="15"/>
      <c r="S20" s="15"/>
      <c r="T20" s="16" t="s">
        <v>54</v>
      </c>
      <c r="U20" s="16" t="s">
        <v>54</v>
      </c>
      <c r="V20" s="15"/>
      <c r="W20" s="15">
        <v>2</v>
      </c>
      <c r="X20" s="15">
        <v>2</v>
      </c>
      <c r="Y20" s="15">
        <v>2</v>
      </c>
      <c r="Z20" s="15">
        <v>2</v>
      </c>
      <c r="AA20" s="15">
        <v>2</v>
      </c>
      <c r="AB20" s="15"/>
      <c r="AC20" s="15">
        <v>2</v>
      </c>
      <c r="AD20" s="15"/>
      <c r="AE20" s="15">
        <v>2</v>
      </c>
      <c r="AF20" s="4"/>
      <c r="AG20" s="4">
        <v>2</v>
      </c>
      <c r="AH20" s="4"/>
      <c r="AI20" s="4">
        <v>2</v>
      </c>
      <c r="AJ20" s="4">
        <v>2</v>
      </c>
      <c r="AK20" s="4">
        <v>2</v>
      </c>
      <c r="AL20" s="4">
        <v>2</v>
      </c>
      <c r="AM20" s="4">
        <v>2</v>
      </c>
      <c r="AN20" s="4">
        <v>2</v>
      </c>
      <c r="AO20" s="4">
        <v>2</v>
      </c>
      <c r="AP20" s="4">
        <v>2</v>
      </c>
      <c r="AQ20" s="4">
        <v>3</v>
      </c>
      <c r="AR20" s="4"/>
      <c r="AS20" s="4"/>
      <c r="AT20" s="16">
        <f t="shared" si="1"/>
        <v>35</v>
      </c>
    </row>
    <row r="21" spans="1:47" s="12" customFormat="1" ht="15.75" thickBot="1">
      <c r="A21" s="13" t="s">
        <v>132</v>
      </c>
      <c r="B21" s="17" t="s">
        <v>76</v>
      </c>
      <c r="C21" s="4">
        <v>4</v>
      </c>
      <c r="D21" s="4">
        <v>4</v>
      </c>
      <c r="E21" s="4">
        <v>4</v>
      </c>
      <c r="F21" s="4">
        <v>4</v>
      </c>
      <c r="G21" s="4">
        <v>4</v>
      </c>
      <c r="H21" s="4">
        <v>4</v>
      </c>
      <c r="I21" s="4">
        <v>4</v>
      </c>
      <c r="J21" s="4">
        <v>4</v>
      </c>
      <c r="K21" s="15">
        <v>4</v>
      </c>
      <c r="L21" s="15">
        <v>4</v>
      </c>
      <c r="M21" s="15">
        <v>4</v>
      </c>
      <c r="N21" s="15">
        <v>4</v>
      </c>
      <c r="O21" s="4">
        <v>4</v>
      </c>
      <c r="P21" s="15">
        <v>4</v>
      </c>
      <c r="Q21" s="15">
        <v>4</v>
      </c>
      <c r="R21" s="15">
        <v>4</v>
      </c>
      <c r="S21" s="15">
        <v>4</v>
      </c>
      <c r="T21" s="16" t="s">
        <v>54</v>
      </c>
      <c r="U21" s="16" t="s">
        <v>54</v>
      </c>
      <c r="V21" s="15">
        <v>4</v>
      </c>
      <c r="W21" s="15">
        <v>2</v>
      </c>
      <c r="X21" s="15">
        <v>4</v>
      </c>
      <c r="Y21" s="15">
        <v>2</v>
      </c>
      <c r="Z21" s="15">
        <v>4</v>
      </c>
      <c r="AA21" s="15">
        <v>2</v>
      </c>
      <c r="AB21" s="15">
        <v>4</v>
      </c>
      <c r="AC21" s="15">
        <v>2</v>
      </c>
      <c r="AD21" s="15">
        <v>4</v>
      </c>
      <c r="AE21" s="15">
        <v>2</v>
      </c>
      <c r="AF21" s="4">
        <v>4</v>
      </c>
      <c r="AG21" s="4">
        <v>2</v>
      </c>
      <c r="AH21" s="4">
        <v>4</v>
      </c>
      <c r="AI21" s="4">
        <v>2</v>
      </c>
      <c r="AJ21" s="4">
        <v>4</v>
      </c>
      <c r="AK21" s="4">
        <v>2</v>
      </c>
      <c r="AL21" s="4">
        <v>4</v>
      </c>
      <c r="AM21" s="4">
        <v>2</v>
      </c>
      <c r="AN21" s="4">
        <v>4</v>
      </c>
      <c r="AO21" s="4">
        <v>2</v>
      </c>
      <c r="AP21" s="4">
        <v>4</v>
      </c>
      <c r="AQ21" s="4">
        <v>2</v>
      </c>
      <c r="AR21" s="4"/>
      <c r="AS21" s="4">
        <v>20</v>
      </c>
      <c r="AT21" s="16">
        <f t="shared" si="1"/>
        <v>154</v>
      </c>
    </row>
    <row r="22" spans="1:47" s="12" customFormat="1" ht="54.6" customHeight="1" thickBot="1">
      <c r="A22" s="13" t="s">
        <v>133</v>
      </c>
      <c r="B22" s="17" t="s">
        <v>134</v>
      </c>
      <c r="C22" s="4">
        <f>SUM(C23:C26)</f>
        <v>2</v>
      </c>
      <c r="D22" s="4">
        <f t="shared" ref="D22:S22" si="4">SUM(D23:D26)</f>
        <v>0</v>
      </c>
      <c r="E22" s="4">
        <f t="shared" si="4"/>
        <v>2</v>
      </c>
      <c r="F22" s="4">
        <f t="shared" si="4"/>
        <v>0</v>
      </c>
      <c r="G22" s="4">
        <f t="shared" si="4"/>
        <v>2</v>
      </c>
      <c r="H22" s="4">
        <f t="shared" si="4"/>
        <v>0</v>
      </c>
      <c r="I22" s="4">
        <f t="shared" si="4"/>
        <v>2</v>
      </c>
      <c r="J22" s="4">
        <f t="shared" si="4"/>
        <v>0</v>
      </c>
      <c r="K22" s="4">
        <f t="shared" si="4"/>
        <v>2</v>
      </c>
      <c r="L22" s="4">
        <f t="shared" si="4"/>
        <v>0</v>
      </c>
      <c r="M22" s="4">
        <f t="shared" si="4"/>
        <v>2</v>
      </c>
      <c r="N22" s="4">
        <f t="shared" si="4"/>
        <v>0</v>
      </c>
      <c r="O22" s="4">
        <f t="shared" si="4"/>
        <v>2</v>
      </c>
      <c r="P22" s="4">
        <f t="shared" si="4"/>
        <v>0</v>
      </c>
      <c r="Q22" s="4">
        <f t="shared" si="4"/>
        <v>2</v>
      </c>
      <c r="R22" s="4">
        <f t="shared" si="4"/>
        <v>0</v>
      </c>
      <c r="S22" s="4">
        <f t="shared" si="4"/>
        <v>1</v>
      </c>
      <c r="T22" s="4" t="str">
        <f>T23</f>
        <v>к</v>
      </c>
      <c r="U22" s="4" t="str">
        <f t="shared" ref="U22" si="5">U23</f>
        <v>к</v>
      </c>
      <c r="V22" s="4">
        <f>SUM(V23:V26)</f>
        <v>4</v>
      </c>
      <c r="W22" s="4">
        <f t="shared" ref="W22:AS22" si="6">SUM(W23:W26)</f>
        <v>2</v>
      </c>
      <c r="X22" s="4">
        <f t="shared" si="6"/>
        <v>4</v>
      </c>
      <c r="Y22" s="4">
        <f t="shared" si="6"/>
        <v>2</v>
      </c>
      <c r="Z22" s="4">
        <f t="shared" si="6"/>
        <v>4</v>
      </c>
      <c r="AA22" s="4">
        <f t="shared" si="6"/>
        <v>2</v>
      </c>
      <c r="AB22" s="4">
        <f t="shared" si="6"/>
        <v>4</v>
      </c>
      <c r="AC22" s="4">
        <f t="shared" si="6"/>
        <v>2</v>
      </c>
      <c r="AD22" s="4">
        <f t="shared" si="6"/>
        <v>4</v>
      </c>
      <c r="AE22" s="4">
        <f t="shared" si="6"/>
        <v>2</v>
      </c>
      <c r="AF22" s="4">
        <f t="shared" si="6"/>
        <v>4</v>
      </c>
      <c r="AG22" s="4">
        <f t="shared" si="6"/>
        <v>2</v>
      </c>
      <c r="AH22" s="4">
        <f t="shared" si="6"/>
        <v>4</v>
      </c>
      <c r="AI22" s="4">
        <f t="shared" si="6"/>
        <v>2</v>
      </c>
      <c r="AJ22" s="4">
        <f t="shared" si="6"/>
        <v>4</v>
      </c>
      <c r="AK22" s="4">
        <f t="shared" si="6"/>
        <v>2</v>
      </c>
      <c r="AL22" s="4">
        <f t="shared" si="6"/>
        <v>4</v>
      </c>
      <c r="AM22" s="4">
        <f t="shared" si="6"/>
        <v>2</v>
      </c>
      <c r="AN22" s="4">
        <f t="shared" si="6"/>
        <v>4</v>
      </c>
      <c r="AO22" s="4">
        <f t="shared" si="6"/>
        <v>2</v>
      </c>
      <c r="AP22" s="4">
        <f t="shared" si="6"/>
        <v>4</v>
      </c>
      <c r="AQ22" s="4">
        <f t="shared" si="6"/>
        <v>2</v>
      </c>
      <c r="AR22" s="4">
        <f t="shared" si="6"/>
        <v>0</v>
      </c>
      <c r="AS22" s="4">
        <f t="shared" si="6"/>
        <v>0</v>
      </c>
      <c r="AT22" s="16">
        <f t="shared" si="1"/>
        <v>83</v>
      </c>
    </row>
    <row r="23" spans="1:47" s="12" customFormat="1" ht="18.600000000000001" customHeight="1" thickBot="1">
      <c r="A23" s="62" t="s">
        <v>136</v>
      </c>
      <c r="B23" s="41" t="s">
        <v>53</v>
      </c>
      <c r="C23" s="4"/>
      <c r="D23" s="4"/>
      <c r="E23" s="4"/>
      <c r="F23" s="4"/>
      <c r="G23" s="4"/>
      <c r="H23" s="4"/>
      <c r="I23" s="4"/>
      <c r="J23" s="4"/>
      <c r="K23" s="15"/>
      <c r="L23" s="15"/>
      <c r="M23" s="15"/>
      <c r="N23" s="15"/>
      <c r="O23" s="4"/>
      <c r="P23" s="15"/>
      <c r="Q23" s="15"/>
      <c r="R23" s="15"/>
      <c r="S23" s="15"/>
      <c r="T23" s="16" t="s">
        <v>54</v>
      </c>
      <c r="U23" s="16" t="s">
        <v>54</v>
      </c>
      <c r="V23" s="15">
        <v>2</v>
      </c>
      <c r="W23" s="15">
        <v>2</v>
      </c>
      <c r="X23" s="15">
        <v>2</v>
      </c>
      <c r="Y23" s="15">
        <v>2</v>
      </c>
      <c r="Z23" s="15">
        <v>2</v>
      </c>
      <c r="AA23" s="15">
        <v>2</v>
      </c>
      <c r="AB23" s="15">
        <v>2</v>
      </c>
      <c r="AC23" s="15">
        <v>2</v>
      </c>
      <c r="AD23" s="15">
        <v>2</v>
      </c>
      <c r="AE23" s="15">
        <v>2</v>
      </c>
      <c r="AF23" s="4">
        <v>2</v>
      </c>
      <c r="AG23" s="4">
        <v>2</v>
      </c>
      <c r="AH23" s="4">
        <v>2</v>
      </c>
      <c r="AI23" s="4">
        <v>2</v>
      </c>
      <c r="AJ23" s="4">
        <v>2</v>
      </c>
      <c r="AK23" s="4">
        <v>2</v>
      </c>
      <c r="AL23" s="4">
        <v>2</v>
      </c>
      <c r="AM23" s="4">
        <v>2</v>
      </c>
      <c r="AN23" s="4">
        <v>2</v>
      </c>
      <c r="AO23" s="4">
        <v>2</v>
      </c>
      <c r="AP23" s="4">
        <v>2</v>
      </c>
      <c r="AQ23" s="4">
        <v>2</v>
      </c>
      <c r="AR23" s="4"/>
      <c r="AS23" s="4"/>
      <c r="AT23" s="16">
        <f t="shared" si="1"/>
        <v>44</v>
      </c>
    </row>
    <row r="24" spans="1:47" s="12" customFormat="1" ht="36.75" thickBot="1">
      <c r="A24" s="63"/>
      <c r="B24" s="17" t="s">
        <v>138</v>
      </c>
      <c r="C24" s="4"/>
      <c r="D24" s="4"/>
      <c r="E24" s="4"/>
      <c r="F24" s="4"/>
      <c r="G24" s="4"/>
      <c r="H24" s="4"/>
      <c r="I24" s="4"/>
      <c r="J24" s="4"/>
      <c r="K24" s="15"/>
      <c r="L24" s="15"/>
      <c r="M24" s="15"/>
      <c r="N24" s="15"/>
      <c r="O24" s="4"/>
      <c r="P24" s="15"/>
      <c r="Q24" s="15"/>
      <c r="R24" s="15"/>
      <c r="S24" s="15"/>
      <c r="T24" s="16" t="s">
        <v>54</v>
      </c>
      <c r="U24" s="16" t="s">
        <v>54</v>
      </c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16">
        <f t="shared" si="1"/>
        <v>0</v>
      </c>
    </row>
    <row r="25" spans="1:47" s="12" customFormat="1" ht="36.75" thickBot="1">
      <c r="A25" s="20" t="s">
        <v>137</v>
      </c>
      <c r="B25" s="17" t="s">
        <v>139</v>
      </c>
      <c r="C25" s="4">
        <v>2</v>
      </c>
      <c r="D25" s="4"/>
      <c r="E25" s="4">
        <v>2</v>
      </c>
      <c r="F25" s="4"/>
      <c r="G25" s="4">
        <v>2</v>
      </c>
      <c r="H25" s="4"/>
      <c r="I25" s="4">
        <v>2</v>
      </c>
      <c r="J25" s="4"/>
      <c r="K25" s="15">
        <v>2</v>
      </c>
      <c r="L25" s="15"/>
      <c r="M25" s="15">
        <v>2</v>
      </c>
      <c r="N25" s="15"/>
      <c r="O25" s="4">
        <v>2</v>
      </c>
      <c r="P25" s="15"/>
      <c r="Q25" s="15">
        <v>2</v>
      </c>
      <c r="R25" s="15"/>
      <c r="S25" s="15">
        <v>1</v>
      </c>
      <c r="T25" s="16" t="s">
        <v>54</v>
      </c>
      <c r="U25" s="16" t="s">
        <v>54</v>
      </c>
      <c r="V25" s="15">
        <v>2</v>
      </c>
      <c r="W25" s="15"/>
      <c r="X25" s="15">
        <v>2</v>
      </c>
      <c r="Y25" s="15"/>
      <c r="Z25" s="15">
        <v>2</v>
      </c>
      <c r="AA25" s="15"/>
      <c r="AB25" s="15">
        <v>2</v>
      </c>
      <c r="AC25" s="15"/>
      <c r="AD25" s="15">
        <v>2</v>
      </c>
      <c r="AE25" s="15"/>
      <c r="AF25" s="4">
        <v>2</v>
      </c>
      <c r="AG25" s="4"/>
      <c r="AH25" s="4">
        <v>2</v>
      </c>
      <c r="AI25" s="4"/>
      <c r="AJ25" s="4">
        <v>2</v>
      </c>
      <c r="AK25" s="4"/>
      <c r="AL25" s="4">
        <v>2</v>
      </c>
      <c r="AM25" s="4"/>
      <c r="AN25" s="4">
        <v>2</v>
      </c>
      <c r="AO25" s="4"/>
      <c r="AP25" s="4">
        <v>2</v>
      </c>
      <c r="AQ25" s="4"/>
      <c r="AR25" s="4"/>
      <c r="AS25" s="4"/>
      <c r="AT25" s="16">
        <f t="shared" si="1"/>
        <v>39</v>
      </c>
    </row>
    <row r="26" spans="1:47" s="12" customFormat="1" ht="36.75" thickBot="1">
      <c r="A26" s="20"/>
      <c r="B26" s="17" t="s">
        <v>140</v>
      </c>
      <c r="C26" s="4"/>
      <c r="D26" s="4"/>
      <c r="E26" s="4"/>
      <c r="F26" s="4"/>
      <c r="G26" s="4"/>
      <c r="H26" s="4"/>
      <c r="I26" s="4"/>
      <c r="J26" s="4"/>
      <c r="K26" s="15"/>
      <c r="L26" s="15"/>
      <c r="M26" s="15"/>
      <c r="N26" s="15"/>
      <c r="O26" s="4"/>
      <c r="P26" s="15"/>
      <c r="Q26" s="15"/>
      <c r="R26" s="15"/>
      <c r="S26" s="15"/>
      <c r="T26" s="16"/>
      <c r="U26" s="16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16">
        <f t="shared" si="1"/>
        <v>0</v>
      </c>
    </row>
    <row r="27" spans="1:47" s="12" customFormat="1" ht="47.25" customHeight="1" thickBot="1">
      <c r="A27" s="24"/>
      <c r="B27" s="24" t="s">
        <v>17</v>
      </c>
      <c r="C27" s="7">
        <f t="shared" ref="C27:S27" si="7">SUM(C22,C17,C7)</f>
        <v>36</v>
      </c>
      <c r="D27" s="7">
        <f t="shared" si="7"/>
        <v>36</v>
      </c>
      <c r="E27" s="7">
        <f t="shared" si="7"/>
        <v>36</v>
      </c>
      <c r="F27" s="7">
        <f t="shared" si="7"/>
        <v>36</v>
      </c>
      <c r="G27" s="7">
        <f t="shared" si="7"/>
        <v>36</v>
      </c>
      <c r="H27" s="7">
        <f t="shared" si="7"/>
        <v>36</v>
      </c>
      <c r="I27" s="7">
        <f t="shared" si="7"/>
        <v>36</v>
      </c>
      <c r="J27" s="7">
        <f t="shared" si="7"/>
        <v>36</v>
      </c>
      <c r="K27" s="7">
        <f t="shared" si="7"/>
        <v>36</v>
      </c>
      <c r="L27" s="7">
        <f t="shared" si="7"/>
        <v>36</v>
      </c>
      <c r="M27" s="7">
        <f t="shared" si="7"/>
        <v>36</v>
      </c>
      <c r="N27" s="7">
        <f t="shared" si="7"/>
        <v>36</v>
      </c>
      <c r="O27" s="7">
        <f t="shared" si="7"/>
        <v>36</v>
      </c>
      <c r="P27" s="7">
        <f t="shared" si="7"/>
        <v>36</v>
      </c>
      <c r="Q27" s="7">
        <f t="shared" si="7"/>
        <v>36</v>
      </c>
      <c r="R27" s="7">
        <f t="shared" si="7"/>
        <v>36</v>
      </c>
      <c r="S27" s="7">
        <f t="shared" si="7"/>
        <v>36</v>
      </c>
      <c r="T27" s="7" t="s">
        <v>54</v>
      </c>
      <c r="U27" s="16" t="s">
        <v>54</v>
      </c>
      <c r="V27" s="7">
        <f t="shared" ref="V27:AT27" si="8">V22+V17+V7</f>
        <v>36</v>
      </c>
      <c r="W27" s="7">
        <f t="shared" si="8"/>
        <v>36</v>
      </c>
      <c r="X27" s="7">
        <f t="shared" si="8"/>
        <v>36</v>
      </c>
      <c r="Y27" s="7">
        <f t="shared" si="8"/>
        <v>36</v>
      </c>
      <c r="Z27" s="7">
        <f t="shared" si="8"/>
        <v>36</v>
      </c>
      <c r="AA27" s="7">
        <f t="shared" si="8"/>
        <v>36</v>
      </c>
      <c r="AB27" s="7">
        <f t="shared" si="8"/>
        <v>36</v>
      </c>
      <c r="AC27" s="7">
        <f t="shared" si="8"/>
        <v>36</v>
      </c>
      <c r="AD27" s="7">
        <f t="shared" si="8"/>
        <v>36</v>
      </c>
      <c r="AE27" s="7">
        <f t="shared" si="8"/>
        <v>36</v>
      </c>
      <c r="AF27" s="7">
        <f t="shared" si="8"/>
        <v>36</v>
      </c>
      <c r="AG27" s="7">
        <f t="shared" si="8"/>
        <v>36</v>
      </c>
      <c r="AH27" s="7">
        <f t="shared" si="8"/>
        <v>36</v>
      </c>
      <c r="AI27" s="7">
        <f t="shared" si="8"/>
        <v>36</v>
      </c>
      <c r="AJ27" s="7">
        <f t="shared" si="8"/>
        <v>36</v>
      </c>
      <c r="AK27" s="7">
        <f t="shared" si="8"/>
        <v>36</v>
      </c>
      <c r="AL27" s="7">
        <f t="shared" si="8"/>
        <v>36</v>
      </c>
      <c r="AM27" s="7">
        <f t="shared" si="8"/>
        <v>36</v>
      </c>
      <c r="AN27" s="7">
        <f t="shared" si="8"/>
        <v>36</v>
      </c>
      <c r="AO27" s="7">
        <f t="shared" si="8"/>
        <v>36</v>
      </c>
      <c r="AP27" s="7">
        <f t="shared" si="8"/>
        <v>36</v>
      </c>
      <c r="AQ27" s="7">
        <f t="shared" si="8"/>
        <v>36</v>
      </c>
      <c r="AR27" s="7">
        <f t="shared" si="8"/>
        <v>36</v>
      </c>
      <c r="AS27" s="7">
        <f t="shared" si="8"/>
        <v>36</v>
      </c>
      <c r="AT27" s="7">
        <f t="shared" si="8"/>
        <v>1476</v>
      </c>
    </row>
  </sheetData>
  <mergeCells count="17">
    <mergeCell ref="AO2:AR2"/>
    <mergeCell ref="A23:A24"/>
    <mergeCell ref="A1:AT1"/>
    <mergeCell ref="C3:AS3"/>
    <mergeCell ref="C5:AS5"/>
    <mergeCell ref="AT2:AT6"/>
    <mergeCell ref="A2:A6"/>
    <mergeCell ref="B2:B6"/>
    <mergeCell ref="D2:F2"/>
    <mergeCell ref="H2:J2"/>
    <mergeCell ref="L2:N2"/>
    <mergeCell ref="P2:R2"/>
    <mergeCell ref="T2:V2"/>
    <mergeCell ref="X2:Z2"/>
    <mergeCell ref="AB2:AD2"/>
    <mergeCell ref="AF2:AH2"/>
    <mergeCell ref="AJ2:AM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54"/>
  <sheetViews>
    <sheetView topLeftCell="V46" zoomScale="78" zoomScaleNormal="78" workbookViewId="0">
      <selection activeCell="T21" sqref="T21"/>
    </sheetView>
  </sheetViews>
  <sheetFormatPr defaultRowHeight="15"/>
  <cols>
    <col min="2" max="2" width="16.5703125" customWidth="1"/>
    <col min="5" max="5" width="9.5703125" bestFit="1" customWidth="1"/>
  </cols>
  <sheetData>
    <row r="1" spans="1:47" ht="21" thickBot="1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</row>
    <row r="2" spans="1:47" s="12" customFormat="1" ht="15.75" thickBot="1">
      <c r="A2" s="74" t="s">
        <v>0</v>
      </c>
      <c r="B2" s="77" t="s">
        <v>16</v>
      </c>
      <c r="C2" s="33" t="s">
        <v>15</v>
      </c>
      <c r="D2" s="80" t="s">
        <v>41</v>
      </c>
      <c r="E2" s="81"/>
      <c r="F2" s="82"/>
      <c r="G2" s="33" t="s">
        <v>15</v>
      </c>
      <c r="H2" s="80" t="s">
        <v>42</v>
      </c>
      <c r="I2" s="81"/>
      <c r="J2" s="82"/>
      <c r="K2" s="33" t="s">
        <v>15</v>
      </c>
      <c r="L2" s="80" t="s">
        <v>43</v>
      </c>
      <c r="M2" s="81"/>
      <c r="N2" s="82"/>
      <c r="O2" s="33" t="s">
        <v>15</v>
      </c>
      <c r="P2" s="80" t="s">
        <v>44</v>
      </c>
      <c r="Q2" s="81"/>
      <c r="R2" s="82"/>
      <c r="S2" s="33" t="s">
        <v>15</v>
      </c>
      <c r="T2" s="80" t="s">
        <v>45</v>
      </c>
      <c r="U2" s="81"/>
      <c r="V2" s="82"/>
      <c r="W2" s="33" t="s">
        <v>15</v>
      </c>
      <c r="X2" s="80" t="s">
        <v>46</v>
      </c>
      <c r="Y2" s="81"/>
      <c r="Z2" s="82"/>
      <c r="AA2" s="33" t="s">
        <v>15</v>
      </c>
      <c r="AB2" s="80" t="s">
        <v>51</v>
      </c>
      <c r="AC2" s="81"/>
      <c r="AD2" s="82"/>
      <c r="AE2" s="33" t="s">
        <v>15</v>
      </c>
      <c r="AF2" s="80" t="s">
        <v>48</v>
      </c>
      <c r="AG2" s="81"/>
      <c r="AH2" s="82"/>
      <c r="AI2" s="33" t="s">
        <v>15</v>
      </c>
      <c r="AJ2" s="80" t="s">
        <v>49</v>
      </c>
      <c r="AK2" s="81"/>
      <c r="AL2" s="81"/>
      <c r="AM2" s="82"/>
      <c r="AN2" s="33" t="s">
        <v>15</v>
      </c>
      <c r="AO2" s="80" t="s">
        <v>50</v>
      </c>
      <c r="AP2" s="81"/>
      <c r="AQ2" s="81"/>
      <c r="AR2" s="82"/>
      <c r="AS2" s="33" t="s">
        <v>15</v>
      </c>
      <c r="AT2" s="34"/>
      <c r="AU2" s="83" t="s">
        <v>57</v>
      </c>
    </row>
    <row r="3" spans="1:47" s="12" customFormat="1" ht="15.75" thickBot="1">
      <c r="A3" s="75"/>
      <c r="B3" s="78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39"/>
      <c r="AU3" s="84"/>
    </row>
    <row r="4" spans="1:47" s="12" customFormat="1" ht="15.75" thickBot="1">
      <c r="A4" s="75"/>
      <c r="B4" s="7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6"/>
      <c r="AU4" s="84"/>
    </row>
    <row r="5" spans="1:47" s="12" customFormat="1" ht="15.75" thickBot="1">
      <c r="A5" s="75"/>
      <c r="B5" s="78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26"/>
      <c r="AU5" s="84"/>
    </row>
    <row r="6" spans="1:47" s="12" customFormat="1" ht="15.75" thickBot="1">
      <c r="A6" s="76"/>
      <c r="B6" s="79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31</v>
      </c>
      <c r="AH6" s="5">
        <v>32</v>
      </c>
      <c r="AI6" s="5">
        <v>33</v>
      </c>
      <c r="AJ6" s="5">
        <v>34</v>
      </c>
      <c r="AK6" s="5">
        <v>35</v>
      </c>
      <c r="AL6" s="5">
        <v>36</v>
      </c>
      <c r="AM6" s="5">
        <v>37</v>
      </c>
      <c r="AN6" s="5">
        <v>38</v>
      </c>
      <c r="AO6" s="5">
        <v>39</v>
      </c>
      <c r="AP6" s="5">
        <v>40</v>
      </c>
      <c r="AQ6" s="5">
        <v>41</v>
      </c>
      <c r="AR6" s="5">
        <v>42</v>
      </c>
      <c r="AS6" s="5">
        <v>43</v>
      </c>
      <c r="AT6" s="31">
        <v>44</v>
      </c>
      <c r="AU6" s="85"/>
    </row>
    <row r="7" spans="1:47" s="12" customFormat="1" ht="60.75" thickBot="1">
      <c r="A7" s="19" t="s">
        <v>78</v>
      </c>
      <c r="B7" s="19" t="s">
        <v>79</v>
      </c>
      <c r="C7" s="6">
        <f>SUM(C8:C13)</f>
        <v>8</v>
      </c>
      <c r="D7" s="6">
        <f t="shared" ref="D7:S7" si="0">SUM(D8:D13)</f>
        <v>8</v>
      </c>
      <c r="E7" s="6">
        <f t="shared" si="0"/>
        <v>8</v>
      </c>
      <c r="F7" s="6">
        <f t="shared" si="0"/>
        <v>8</v>
      </c>
      <c r="G7" s="6">
        <f t="shared" si="0"/>
        <v>8</v>
      </c>
      <c r="H7" s="6">
        <f t="shared" si="0"/>
        <v>8</v>
      </c>
      <c r="I7" s="6">
        <f t="shared" si="0"/>
        <v>8</v>
      </c>
      <c r="J7" s="6">
        <f t="shared" si="0"/>
        <v>8</v>
      </c>
      <c r="K7" s="6">
        <f t="shared" si="0"/>
        <v>8</v>
      </c>
      <c r="L7" s="6">
        <f t="shared" si="0"/>
        <v>8</v>
      </c>
      <c r="M7" s="6">
        <f t="shared" si="0"/>
        <v>8</v>
      </c>
      <c r="N7" s="6">
        <f t="shared" si="0"/>
        <v>8</v>
      </c>
      <c r="O7" s="6">
        <f t="shared" si="0"/>
        <v>8</v>
      </c>
      <c r="P7" s="6">
        <f t="shared" si="0"/>
        <v>8</v>
      </c>
      <c r="Q7" s="6">
        <f t="shared" si="0"/>
        <v>8</v>
      </c>
      <c r="R7" s="6">
        <f t="shared" si="0"/>
        <v>8</v>
      </c>
      <c r="S7" s="6">
        <f t="shared" si="0"/>
        <v>0</v>
      </c>
      <c r="T7" s="16" t="s">
        <v>54</v>
      </c>
      <c r="U7" s="16" t="s">
        <v>54</v>
      </c>
      <c r="V7" s="6">
        <f>SUM(V8:V13)</f>
        <v>4</v>
      </c>
      <c r="W7" s="6">
        <f t="shared" ref="W7:AE7" si="1">SUM(W8:W13)</f>
        <v>4</v>
      </c>
      <c r="X7" s="6">
        <f t="shared" si="1"/>
        <v>4</v>
      </c>
      <c r="Y7" s="6">
        <f t="shared" si="1"/>
        <v>4</v>
      </c>
      <c r="Z7" s="6">
        <f t="shared" si="1"/>
        <v>4</v>
      </c>
      <c r="AA7" s="6">
        <f t="shared" si="1"/>
        <v>4</v>
      </c>
      <c r="AB7" s="6">
        <f t="shared" si="1"/>
        <v>4</v>
      </c>
      <c r="AC7" s="6">
        <f t="shared" si="1"/>
        <v>4</v>
      </c>
      <c r="AD7" s="6">
        <f t="shared" si="1"/>
        <v>4</v>
      </c>
      <c r="AE7" s="6">
        <f t="shared" si="1"/>
        <v>4</v>
      </c>
      <c r="AF7" s="6">
        <f>SUM(AF8:AF13)</f>
        <v>4</v>
      </c>
      <c r="AG7" s="6">
        <f t="shared" ref="AG7" si="2">SUM(AG8:AG13)</f>
        <v>4</v>
      </c>
      <c r="AH7" s="6">
        <f t="shared" ref="AH7" si="3">SUM(AH8:AH13)</f>
        <v>4</v>
      </c>
      <c r="AI7" s="6">
        <f t="shared" ref="AI7" si="4">SUM(AI8:AI13)</f>
        <v>4</v>
      </c>
      <c r="AJ7" s="6">
        <f t="shared" ref="AJ7" si="5">SUM(AJ8:AJ13)</f>
        <v>2</v>
      </c>
      <c r="AK7" s="6">
        <f t="shared" ref="AK7" si="6">SUM(AK8:AK13)</f>
        <v>2</v>
      </c>
      <c r="AL7" s="6">
        <f t="shared" ref="AL7" si="7">SUM(AL8:AL13)</f>
        <v>0</v>
      </c>
      <c r="AM7" s="6">
        <f t="shared" ref="AM7" si="8">SUM(AM8:AM13)</f>
        <v>0</v>
      </c>
      <c r="AN7" s="6">
        <f t="shared" ref="AN7" si="9">SUM(AN8:AN13)</f>
        <v>0</v>
      </c>
      <c r="AO7" s="6">
        <f t="shared" ref="AO7" si="10">SUM(AO8:AO13)</f>
        <v>0</v>
      </c>
      <c r="AP7" s="6">
        <f>SUM(AP8:AP13)</f>
        <v>0</v>
      </c>
      <c r="AQ7" s="6">
        <f t="shared" ref="AQ7" si="11">SUM(AQ8:AQ13)</f>
        <v>0</v>
      </c>
      <c r="AR7" s="6">
        <f t="shared" ref="AR7" si="12">SUM(AR8:AR13)</f>
        <v>0</v>
      </c>
      <c r="AS7" s="6">
        <f t="shared" ref="AS7:AT7" si="13">SUM(AS8:AS13)</f>
        <v>0</v>
      </c>
      <c r="AT7" s="6">
        <f t="shared" si="13"/>
        <v>0</v>
      </c>
      <c r="AU7" s="6">
        <f t="shared" ref="AU7" si="14">SUM(AU8:AU13)</f>
        <v>188</v>
      </c>
    </row>
    <row r="8" spans="1:47" s="12" customFormat="1" ht="15.75" thickBot="1">
      <c r="A8" s="18" t="s">
        <v>80</v>
      </c>
      <c r="B8" s="18" t="s">
        <v>81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6" t="s">
        <v>54</v>
      </c>
      <c r="U8" s="16" t="s">
        <v>54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6">
        <f t="shared" ref="AU8:AU13" si="15">SUM(C8:AS8)</f>
        <v>0</v>
      </c>
    </row>
    <row r="9" spans="1:47" s="12" customFormat="1" ht="52.5" customHeight="1" thickBot="1">
      <c r="A9" s="18" t="s">
        <v>82</v>
      </c>
      <c r="B9" s="18" t="s">
        <v>66</v>
      </c>
      <c r="C9" s="4">
        <v>4</v>
      </c>
      <c r="D9" s="4">
        <v>4</v>
      </c>
      <c r="E9" s="4">
        <v>4</v>
      </c>
      <c r="F9" s="4">
        <v>4</v>
      </c>
      <c r="G9" s="4">
        <v>4</v>
      </c>
      <c r="H9" s="4">
        <v>4</v>
      </c>
      <c r="I9" s="4">
        <v>4</v>
      </c>
      <c r="J9" s="4">
        <v>4</v>
      </c>
      <c r="K9" s="4">
        <v>4</v>
      </c>
      <c r="L9" s="4">
        <v>4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/>
      <c r="T9" s="16" t="s">
        <v>54</v>
      </c>
      <c r="U9" s="16" t="s">
        <v>54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6">
        <f t="shared" si="15"/>
        <v>64</v>
      </c>
    </row>
    <row r="10" spans="1:47" s="12" customFormat="1" ht="47.25" customHeight="1" thickBot="1">
      <c r="A10" s="18" t="s">
        <v>83</v>
      </c>
      <c r="B10" s="18" t="s">
        <v>84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6" t="s">
        <v>54</v>
      </c>
      <c r="U10" s="16" t="s">
        <v>54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6">
        <f t="shared" si="15"/>
        <v>0</v>
      </c>
    </row>
    <row r="11" spans="1:47" s="12" customFormat="1" ht="36" customHeight="1" thickBot="1">
      <c r="A11" s="18" t="s">
        <v>85</v>
      </c>
      <c r="B11" s="18" t="s">
        <v>5</v>
      </c>
      <c r="C11" s="4">
        <v>2</v>
      </c>
      <c r="D11" s="4">
        <v>2</v>
      </c>
      <c r="E11" s="4">
        <v>2</v>
      </c>
      <c r="F11" s="4">
        <v>2</v>
      </c>
      <c r="G11" s="4">
        <v>2</v>
      </c>
      <c r="H11" s="4">
        <v>2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>
        <v>2</v>
      </c>
      <c r="S11" s="4"/>
      <c r="T11" s="16" t="s">
        <v>54</v>
      </c>
      <c r="U11" s="16" t="s">
        <v>54</v>
      </c>
      <c r="V11" s="4">
        <v>2</v>
      </c>
      <c r="W11" s="4">
        <v>2</v>
      </c>
      <c r="X11" s="4">
        <v>2</v>
      </c>
      <c r="Y11" s="4">
        <v>2</v>
      </c>
      <c r="Z11" s="4">
        <v>2</v>
      </c>
      <c r="AA11" s="4">
        <v>2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>
        <v>2</v>
      </c>
      <c r="AI11" s="4">
        <v>2</v>
      </c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6">
        <f t="shared" si="15"/>
        <v>60</v>
      </c>
    </row>
    <row r="12" spans="1:47" s="12" customFormat="1" ht="45" customHeight="1" thickBot="1">
      <c r="A12" s="18" t="s">
        <v>86</v>
      </c>
      <c r="B12" s="18" t="s">
        <v>3</v>
      </c>
      <c r="C12" s="4">
        <v>2</v>
      </c>
      <c r="D12" s="4">
        <v>2</v>
      </c>
      <c r="E12" s="4">
        <v>2</v>
      </c>
      <c r="F12" s="4">
        <v>2</v>
      </c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 s="4">
        <v>2</v>
      </c>
      <c r="Q12" s="4">
        <v>2</v>
      </c>
      <c r="R12" s="4">
        <v>2</v>
      </c>
      <c r="S12" s="4"/>
      <c r="T12" s="16" t="s">
        <v>54</v>
      </c>
      <c r="U12" s="16" t="s">
        <v>54</v>
      </c>
      <c r="V12" s="4">
        <v>2</v>
      </c>
      <c r="W12" s="4">
        <v>2</v>
      </c>
      <c r="X12" s="4">
        <v>2</v>
      </c>
      <c r="Y12" s="4">
        <v>2</v>
      </c>
      <c r="Z12" s="4">
        <v>2</v>
      </c>
      <c r="AA12" s="4">
        <v>2</v>
      </c>
      <c r="AB12" s="4">
        <v>2</v>
      </c>
      <c r="AC12" s="4">
        <v>2</v>
      </c>
      <c r="AD12" s="4">
        <v>2</v>
      </c>
      <c r="AE12" s="4">
        <v>2</v>
      </c>
      <c r="AF12" s="4">
        <v>2</v>
      </c>
      <c r="AG12" s="4">
        <v>2</v>
      </c>
      <c r="AH12" s="4">
        <v>2</v>
      </c>
      <c r="AI12" s="4">
        <v>2</v>
      </c>
      <c r="AJ12" s="4">
        <v>2</v>
      </c>
      <c r="AK12" s="4">
        <v>2</v>
      </c>
      <c r="AL12" s="4"/>
      <c r="AM12" s="4"/>
      <c r="AN12" s="4"/>
      <c r="AO12" s="4"/>
      <c r="AP12" s="4"/>
      <c r="AQ12" s="4"/>
      <c r="AR12" s="4"/>
      <c r="AS12" s="4"/>
      <c r="AT12" s="4"/>
      <c r="AU12" s="6">
        <f t="shared" si="15"/>
        <v>64</v>
      </c>
    </row>
    <row r="13" spans="1:47" s="12" customFormat="1" ht="45" customHeight="1" thickBot="1">
      <c r="A13" s="18" t="s">
        <v>87</v>
      </c>
      <c r="B13" s="18" t="s">
        <v>88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6"/>
      <c r="U13" s="16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6">
        <f t="shared" si="15"/>
        <v>0</v>
      </c>
    </row>
    <row r="14" spans="1:47" s="12" customFormat="1" ht="36.75" thickBot="1">
      <c r="A14" s="19" t="s">
        <v>89</v>
      </c>
      <c r="B14" s="19" t="s">
        <v>90</v>
      </c>
      <c r="C14" s="6">
        <f>SUM(C15,C16,C17,C18)</f>
        <v>10</v>
      </c>
      <c r="D14" s="6">
        <f t="shared" ref="D14:AU14" si="16">SUM(D15,D16,D17,D18)</f>
        <v>8</v>
      </c>
      <c r="E14" s="6">
        <f t="shared" si="16"/>
        <v>8</v>
      </c>
      <c r="F14" s="6">
        <f t="shared" si="16"/>
        <v>8</v>
      </c>
      <c r="G14" s="6">
        <f t="shared" si="16"/>
        <v>10</v>
      </c>
      <c r="H14" s="6">
        <f t="shared" si="16"/>
        <v>8</v>
      </c>
      <c r="I14" s="6">
        <f t="shared" si="16"/>
        <v>10</v>
      </c>
      <c r="J14" s="6">
        <f t="shared" si="16"/>
        <v>8</v>
      </c>
      <c r="K14" s="6">
        <f t="shared" si="16"/>
        <v>10</v>
      </c>
      <c r="L14" s="6">
        <f t="shared" si="16"/>
        <v>8</v>
      </c>
      <c r="M14" s="6">
        <f t="shared" si="16"/>
        <v>10</v>
      </c>
      <c r="N14" s="6">
        <f t="shared" si="16"/>
        <v>8</v>
      </c>
      <c r="O14" s="6">
        <f t="shared" si="16"/>
        <v>10</v>
      </c>
      <c r="P14" s="6">
        <f t="shared" si="16"/>
        <v>8</v>
      </c>
      <c r="Q14" s="6">
        <f t="shared" si="16"/>
        <v>10</v>
      </c>
      <c r="R14" s="6">
        <f t="shared" si="16"/>
        <v>8</v>
      </c>
      <c r="S14" s="6">
        <f t="shared" si="16"/>
        <v>10</v>
      </c>
      <c r="T14" s="42" t="s">
        <v>54</v>
      </c>
      <c r="U14" s="42" t="s">
        <v>54</v>
      </c>
      <c r="V14" s="6">
        <f t="shared" si="16"/>
        <v>2</v>
      </c>
      <c r="W14" s="6">
        <f t="shared" si="16"/>
        <v>2</v>
      </c>
      <c r="X14" s="6">
        <f t="shared" si="16"/>
        <v>2</v>
      </c>
      <c r="Y14" s="6">
        <f t="shared" si="16"/>
        <v>2</v>
      </c>
      <c r="Z14" s="6">
        <f t="shared" si="16"/>
        <v>2</v>
      </c>
      <c r="AA14" s="6">
        <f t="shared" si="16"/>
        <v>2</v>
      </c>
      <c r="AB14" s="6">
        <f t="shared" si="16"/>
        <v>2</v>
      </c>
      <c r="AC14" s="6">
        <f t="shared" si="16"/>
        <v>2</v>
      </c>
      <c r="AD14" s="6">
        <f t="shared" si="16"/>
        <v>2</v>
      </c>
      <c r="AE14" s="6">
        <f t="shared" si="16"/>
        <v>2</v>
      </c>
      <c r="AF14" s="6">
        <f t="shared" si="16"/>
        <v>2</v>
      </c>
      <c r="AG14" s="6">
        <f t="shared" si="16"/>
        <v>2</v>
      </c>
      <c r="AH14" s="6">
        <f t="shared" si="16"/>
        <v>2</v>
      </c>
      <c r="AI14" s="6">
        <f t="shared" si="16"/>
        <v>2</v>
      </c>
      <c r="AJ14" s="6">
        <f t="shared" si="16"/>
        <v>0</v>
      </c>
      <c r="AK14" s="6">
        <f t="shared" si="16"/>
        <v>0</v>
      </c>
      <c r="AL14" s="6">
        <f t="shared" si="16"/>
        <v>0</v>
      </c>
      <c r="AM14" s="6">
        <f t="shared" si="16"/>
        <v>0</v>
      </c>
      <c r="AN14" s="6">
        <f t="shared" si="16"/>
        <v>0</v>
      </c>
      <c r="AO14" s="6">
        <f t="shared" si="16"/>
        <v>0</v>
      </c>
      <c r="AP14" s="6">
        <f t="shared" si="16"/>
        <v>0</v>
      </c>
      <c r="AQ14" s="6">
        <f t="shared" si="16"/>
        <v>0</v>
      </c>
      <c r="AR14" s="6">
        <f t="shared" si="16"/>
        <v>0</v>
      </c>
      <c r="AS14" s="6">
        <f t="shared" si="16"/>
        <v>0</v>
      </c>
      <c r="AT14" s="6">
        <f t="shared" si="16"/>
        <v>0</v>
      </c>
      <c r="AU14" s="6">
        <f t="shared" si="16"/>
        <v>180</v>
      </c>
    </row>
    <row r="15" spans="1:47" s="12" customFormat="1" ht="15.75" thickBot="1">
      <c r="A15" s="20" t="s">
        <v>91</v>
      </c>
      <c r="B15" s="3" t="s">
        <v>92</v>
      </c>
      <c r="C15" s="4">
        <v>4</v>
      </c>
      <c r="D15" s="4">
        <v>4</v>
      </c>
      <c r="E15" s="4">
        <v>4</v>
      </c>
      <c r="F15" s="4">
        <v>4</v>
      </c>
      <c r="G15" s="4">
        <v>4</v>
      </c>
      <c r="H15" s="4">
        <v>4</v>
      </c>
      <c r="I15" s="4">
        <v>4</v>
      </c>
      <c r="J15" s="4">
        <v>4</v>
      </c>
      <c r="K15" s="4">
        <v>4</v>
      </c>
      <c r="L15" s="4">
        <v>4</v>
      </c>
      <c r="M15" s="4">
        <v>4</v>
      </c>
      <c r="N15" s="4">
        <v>4</v>
      </c>
      <c r="O15" s="4">
        <v>4</v>
      </c>
      <c r="P15" s="4">
        <v>4</v>
      </c>
      <c r="Q15" s="4">
        <v>4</v>
      </c>
      <c r="R15" s="4">
        <v>4</v>
      </c>
      <c r="S15" s="4">
        <v>10</v>
      </c>
      <c r="T15" s="16" t="s">
        <v>54</v>
      </c>
      <c r="U15" s="16" t="s">
        <v>54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6">
        <f>SUM(C15:AS15)</f>
        <v>74</v>
      </c>
    </row>
    <row r="16" spans="1:47" s="12" customFormat="1" ht="15.75" thickBot="1">
      <c r="A16" s="20" t="s">
        <v>93</v>
      </c>
      <c r="B16" s="18" t="s">
        <v>75</v>
      </c>
      <c r="C16" s="4">
        <v>2</v>
      </c>
      <c r="D16" s="4">
        <v>2</v>
      </c>
      <c r="E16" s="4">
        <v>2</v>
      </c>
      <c r="F16" s="4">
        <v>2</v>
      </c>
      <c r="G16" s="4">
        <v>4</v>
      </c>
      <c r="H16" s="4">
        <v>2</v>
      </c>
      <c r="I16" s="4">
        <v>4</v>
      </c>
      <c r="J16" s="4">
        <v>2</v>
      </c>
      <c r="K16" s="4">
        <v>4</v>
      </c>
      <c r="L16" s="4">
        <v>2</v>
      </c>
      <c r="M16" s="4">
        <v>4</v>
      </c>
      <c r="N16" s="4">
        <v>2</v>
      </c>
      <c r="O16" s="4">
        <v>4</v>
      </c>
      <c r="P16" s="4">
        <v>2</v>
      </c>
      <c r="Q16" s="4">
        <v>4</v>
      </c>
      <c r="R16" s="4">
        <v>2</v>
      </c>
      <c r="S16" s="4"/>
      <c r="T16" s="16" t="s">
        <v>54</v>
      </c>
      <c r="U16" s="16" t="s">
        <v>54</v>
      </c>
      <c r="V16" s="4">
        <v>2</v>
      </c>
      <c r="W16" s="4">
        <v>2</v>
      </c>
      <c r="X16" s="4">
        <v>2</v>
      </c>
      <c r="Y16" s="4">
        <v>2</v>
      </c>
      <c r="Z16" s="4">
        <v>2</v>
      </c>
      <c r="AA16" s="4">
        <v>2</v>
      </c>
      <c r="AB16" s="4">
        <v>2</v>
      </c>
      <c r="AC16" s="4">
        <v>2</v>
      </c>
      <c r="AD16" s="4">
        <v>2</v>
      </c>
      <c r="AE16" s="4">
        <v>2</v>
      </c>
      <c r="AF16" s="4">
        <v>2</v>
      </c>
      <c r="AG16" s="4">
        <v>2</v>
      </c>
      <c r="AH16" s="4">
        <v>2</v>
      </c>
      <c r="AI16" s="4">
        <v>2</v>
      </c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6">
        <f>SUM(C16:AS16)</f>
        <v>72</v>
      </c>
    </row>
    <row r="17" spans="1:47" s="12" customFormat="1" ht="36.75" thickBot="1">
      <c r="A17" s="20" t="s">
        <v>94</v>
      </c>
      <c r="B17" s="18" t="s">
        <v>95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6" t="s">
        <v>54</v>
      </c>
      <c r="U17" s="16" t="s">
        <v>54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6">
        <f>SUM(C17:AS17)</f>
        <v>0</v>
      </c>
    </row>
    <row r="18" spans="1:47" s="12" customFormat="1" ht="15.75" thickBot="1">
      <c r="A18" s="20" t="s">
        <v>141</v>
      </c>
      <c r="B18" s="18" t="s">
        <v>21</v>
      </c>
      <c r="C18" s="4">
        <v>4</v>
      </c>
      <c r="D18" s="4">
        <v>2</v>
      </c>
      <c r="E18" s="4">
        <v>2</v>
      </c>
      <c r="F18" s="4">
        <v>2</v>
      </c>
      <c r="G18" s="4">
        <v>2</v>
      </c>
      <c r="H18" s="4">
        <v>2</v>
      </c>
      <c r="I18" s="4">
        <v>2</v>
      </c>
      <c r="J18" s="4">
        <v>2</v>
      </c>
      <c r="K18" s="4">
        <v>2</v>
      </c>
      <c r="L18" s="4">
        <v>2</v>
      </c>
      <c r="M18" s="4">
        <v>2</v>
      </c>
      <c r="N18" s="4">
        <v>2</v>
      </c>
      <c r="O18" s="4">
        <v>2</v>
      </c>
      <c r="P18" s="4">
        <v>2</v>
      </c>
      <c r="Q18" s="4">
        <v>2</v>
      </c>
      <c r="R18" s="4">
        <v>2</v>
      </c>
      <c r="S18" s="4"/>
      <c r="T18" s="16" t="s">
        <v>54</v>
      </c>
      <c r="U18" s="16" t="s">
        <v>54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6">
        <f>SUM(C18:AS18)</f>
        <v>34</v>
      </c>
    </row>
    <row r="19" spans="1:47" s="12" customFormat="1" ht="24.75" thickBot="1">
      <c r="A19" s="20" t="s">
        <v>58</v>
      </c>
      <c r="B19" s="37" t="s">
        <v>96</v>
      </c>
      <c r="C19" s="4">
        <f>SUM(C20:C30)</f>
        <v>14</v>
      </c>
      <c r="D19" s="4">
        <f t="shared" ref="D19:S19" si="17">SUM(D20:D30)</f>
        <v>16</v>
      </c>
      <c r="E19" s="4">
        <f t="shared" si="17"/>
        <v>16</v>
      </c>
      <c r="F19" s="4">
        <f t="shared" si="17"/>
        <v>16</v>
      </c>
      <c r="G19" s="4">
        <f t="shared" si="17"/>
        <v>14</v>
      </c>
      <c r="H19" s="4">
        <f t="shared" si="17"/>
        <v>16</v>
      </c>
      <c r="I19" s="4">
        <f t="shared" si="17"/>
        <v>14</v>
      </c>
      <c r="J19" s="4">
        <f t="shared" si="17"/>
        <v>16</v>
      </c>
      <c r="K19" s="4">
        <f t="shared" si="17"/>
        <v>14</v>
      </c>
      <c r="L19" s="4">
        <f t="shared" si="17"/>
        <v>16</v>
      </c>
      <c r="M19" s="4">
        <f t="shared" si="17"/>
        <v>14</v>
      </c>
      <c r="N19" s="4">
        <f t="shared" si="17"/>
        <v>16</v>
      </c>
      <c r="O19" s="4">
        <f t="shared" si="17"/>
        <v>14</v>
      </c>
      <c r="P19" s="4">
        <f t="shared" si="17"/>
        <v>16</v>
      </c>
      <c r="Q19" s="4">
        <f t="shared" si="17"/>
        <v>14</v>
      </c>
      <c r="R19" s="4">
        <f t="shared" si="17"/>
        <v>16</v>
      </c>
      <c r="S19" s="4">
        <f t="shared" si="17"/>
        <v>26</v>
      </c>
      <c r="T19" s="4" t="s">
        <v>54</v>
      </c>
      <c r="U19" s="16" t="s">
        <v>54</v>
      </c>
      <c r="V19" s="4">
        <f>SUM(V20:V30)</f>
        <v>18</v>
      </c>
      <c r="W19" s="4">
        <f t="shared" ref="W19:AC19" si="18">SUM(W20:W30)</f>
        <v>18</v>
      </c>
      <c r="X19" s="4">
        <f t="shared" si="18"/>
        <v>18</v>
      </c>
      <c r="Y19" s="4">
        <f t="shared" si="18"/>
        <v>18</v>
      </c>
      <c r="Z19" s="4">
        <f t="shared" si="18"/>
        <v>18</v>
      </c>
      <c r="AA19" s="4">
        <f t="shared" si="18"/>
        <v>18</v>
      </c>
      <c r="AB19" s="4">
        <f t="shared" si="18"/>
        <v>18</v>
      </c>
      <c r="AC19" s="4">
        <f t="shared" si="18"/>
        <v>18</v>
      </c>
      <c r="AD19" s="4">
        <f t="shared" ref="AD19" si="19">SUM(AD20:AD30)</f>
        <v>18</v>
      </c>
      <c r="AE19" s="4">
        <f t="shared" ref="AE19" si="20">SUM(AE20:AE30)</f>
        <v>18</v>
      </c>
      <c r="AF19" s="4">
        <f t="shared" ref="AF19" si="21">SUM(AF20:AF30)</f>
        <v>18</v>
      </c>
      <c r="AG19" s="4">
        <f t="shared" ref="AG19" si="22">SUM(AG20:AG30)</f>
        <v>18</v>
      </c>
      <c r="AH19" s="4">
        <f t="shared" ref="AH19" si="23">SUM(AH20:AH30)</f>
        <v>18</v>
      </c>
      <c r="AI19" s="4">
        <f t="shared" ref="AI19:AJ19" si="24">SUM(AI20:AI30)</f>
        <v>18</v>
      </c>
      <c r="AJ19" s="4">
        <f t="shared" si="24"/>
        <v>0</v>
      </c>
      <c r="AK19" s="4">
        <f>SUM(AK20:AK30)</f>
        <v>0</v>
      </c>
      <c r="AL19" s="4">
        <f t="shared" ref="AL19" si="25">SUM(AL20:AL30)</f>
        <v>0</v>
      </c>
      <c r="AM19" s="4">
        <f t="shared" ref="AM19" si="26">SUM(AM20:AM30)</f>
        <v>0</v>
      </c>
      <c r="AN19" s="4">
        <f t="shared" ref="AN19" si="27">SUM(AN20:AN30)</f>
        <v>0</v>
      </c>
      <c r="AO19" s="4">
        <f t="shared" ref="AO19" si="28">SUM(AO20:AO30)</f>
        <v>0</v>
      </c>
      <c r="AP19" s="4">
        <f t="shared" ref="AP19" si="29">SUM(AP20:AP30)</f>
        <v>0</v>
      </c>
      <c r="AQ19" s="4">
        <f t="shared" ref="AQ19" si="30">SUM(AQ20:AQ30)</f>
        <v>0</v>
      </c>
      <c r="AR19" s="4">
        <f t="shared" ref="AR19" si="31">SUM(AR20:AR30)</f>
        <v>26</v>
      </c>
      <c r="AS19" s="4">
        <f t="shared" ref="AS19:AT19" si="32">SUM(AS20:AS30)</f>
        <v>0</v>
      </c>
      <c r="AT19" s="4">
        <f t="shared" si="32"/>
        <v>0</v>
      </c>
      <c r="AU19" s="4">
        <f t="shared" ref="AU19" si="33">SUM(AU20:AU30)</f>
        <v>546</v>
      </c>
    </row>
    <row r="20" spans="1:47" s="12" customFormat="1" ht="15.75" thickBot="1">
      <c r="A20" s="20" t="s">
        <v>6</v>
      </c>
      <c r="B20" s="18" t="s">
        <v>97</v>
      </c>
      <c r="C20" s="4">
        <v>2</v>
      </c>
      <c r="D20" s="4">
        <v>4</v>
      </c>
      <c r="E20" s="4">
        <v>2</v>
      </c>
      <c r="F20" s="4">
        <v>4</v>
      </c>
      <c r="G20" s="4">
        <v>2</v>
      </c>
      <c r="H20" s="4">
        <v>4</v>
      </c>
      <c r="I20" s="4">
        <v>2</v>
      </c>
      <c r="J20" s="4">
        <v>4</v>
      </c>
      <c r="K20" s="4">
        <v>2</v>
      </c>
      <c r="L20" s="4">
        <v>4</v>
      </c>
      <c r="M20" s="4">
        <v>2</v>
      </c>
      <c r="N20" s="4">
        <v>4</v>
      </c>
      <c r="O20" s="4">
        <v>2</v>
      </c>
      <c r="P20" s="4">
        <v>4</v>
      </c>
      <c r="Q20" s="4">
        <v>2</v>
      </c>
      <c r="R20" s="4">
        <v>4</v>
      </c>
      <c r="S20" s="4"/>
      <c r="T20" s="16" t="s">
        <v>54</v>
      </c>
      <c r="U20" s="16" t="s">
        <v>54</v>
      </c>
      <c r="V20" s="4">
        <v>4</v>
      </c>
      <c r="W20" s="4">
        <v>4</v>
      </c>
      <c r="X20" s="4">
        <v>4</v>
      </c>
      <c r="Y20" s="4">
        <v>4</v>
      </c>
      <c r="Z20" s="4">
        <v>4</v>
      </c>
      <c r="AA20" s="4">
        <v>4</v>
      </c>
      <c r="AB20" s="4">
        <v>4</v>
      </c>
      <c r="AC20" s="4">
        <v>4</v>
      </c>
      <c r="AD20" s="4">
        <v>4</v>
      </c>
      <c r="AE20" s="4">
        <v>4</v>
      </c>
      <c r="AF20" s="4">
        <v>4</v>
      </c>
      <c r="AG20" s="4">
        <v>4</v>
      </c>
      <c r="AH20" s="4">
        <v>4</v>
      </c>
      <c r="AI20" s="4">
        <v>4</v>
      </c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6">
        <f t="shared" ref="AU20:AU30" si="34">SUM(C20:AS20)</f>
        <v>104</v>
      </c>
    </row>
    <row r="21" spans="1:47" s="12" customFormat="1" ht="24.75" thickBot="1">
      <c r="A21" s="20" t="s">
        <v>7</v>
      </c>
      <c r="B21" s="18" t="s">
        <v>98</v>
      </c>
      <c r="C21" s="4">
        <v>4</v>
      </c>
      <c r="D21" s="4">
        <v>2</v>
      </c>
      <c r="E21" s="4">
        <v>4</v>
      </c>
      <c r="F21" s="4">
        <v>2</v>
      </c>
      <c r="G21" s="4">
        <v>4</v>
      </c>
      <c r="H21" s="4">
        <v>2</v>
      </c>
      <c r="I21" s="4">
        <v>4</v>
      </c>
      <c r="J21" s="4">
        <v>2</v>
      </c>
      <c r="K21" s="4">
        <v>4</v>
      </c>
      <c r="L21" s="4">
        <v>2</v>
      </c>
      <c r="M21" s="4">
        <v>4</v>
      </c>
      <c r="N21" s="4">
        <v>2</v>
      </c>
      <c r="O21" s="4">
        <v>4</v>
      </c>
      <c r="P21" s="4">
        <v>2</v>
      </c>
      <c r="Q21" s="4">
        <v>4</v>
      </c>
      <c r="R21" s="4">
        <v>2</v>
      </c>
      <c r="S21" s="4">
        <v>8</v>
      </c>
      <c r="T21" s="16" t="s">
        <v>54</v>
      </c>
      <c r="U21" s="16" t="s">
        <v>54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6">
        <f t="shared" si="34"/>
        <v>56</v>
      </c>
    </row>
    <row r="22" spans="1:47" s="12" customFormat="1" ht="24.75" thickBot="1">
      <c r="A22" s="20" t="s">
        <v>8</v>
      </c>
      <c r="B22" s="18" t="s">
        <v>99</v>
      </c>
      <c r="C22" s="4">
        <v>4</v>
      </c>
      <c r="D22" s="4">
        <v>4</v>
      </c>
      <c r="E22" s="4">
        <v>4</v>
      </c>
      <c r="F22" s="4">
        <v>4</v>
      </c>
      <c r="G22" s="4">
        <v>4</v>
      </c>
      <c r="H22" s="4">
        <v>4</v>
      </c>
      <c r="I22" s="4">
        <v>4</v>
      </c>
      <c r="J22" s="4">
        <v>4</v>
      </c>
      <c r="K22" s="4">
        <v>4</v>
      </c>
      <c r="L22" s="4">
        <v>4</v>
      </c>
      <c r="M22" s="4">
        <v>4</v>
      </c>
      <c r="N22" s="4">
        <v>4</v>
      </c>
      <c r="O22" s="4">
        <v>4</v>
      </c>
      <c r="P22" s="4">
        <v>4</v>
      </c>
      <c r="Q22" s="4">
        <v>4</v>
      </c>
      <c r="R22" s="4">
        <v>4</v>
      </c>
      <c r="S22" s="4">
        <v>18</v>
      </c>
      <c r="T22" s="16" t="s">
        <v>54</v>
      </c>
      <c r="U22" s="16" t="s">
        <v>54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6">
        <f t="shared" si="34"/>
        <v>82</v>
      </c>
    </row>
    <row r="23" spans="1:47" s="12" customFormat="1" ht="30.75" customHeight="1" thickBot="1">
      <c r="A23" s="20" t="s">
        <v>9</v>
      </c>
      <c r="B23" s="18" t="s">
        <v>100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6" t="s">
        <v>54</v>
      </c>
      <c r="U23" s="16" t="s">
        <v>54</v>
      </c>
      <c r="V23" s="4">
        <v>4</v>
      </c>
      <c r="W23" s="4">
        <v>6</v>
      </c>
      <c r="X23" s="4">
        <v>4</v>
      </c>
      <c r="Y23" s="4">
        <v>6</v>
      </c>
      <c r="Z23" s="4">
        <v>4</v>
      </c>
      <c r="AA23" s="4">
        <v>6</v>
      </c>
      <c r="AB23" s="4">
        <v>4</v>
      </c>
      <c r="AC23" s="4">
        <v>6</v>
      </c>
      <c r="AD23" s="4">
        <v>4</v>
      </c>
      <c r="AE23" s="4">
        <v>6</v>
      </c>
      <c r="AF23" s="4">
        <v>4</v>
      </c>
      <c r="AG23" s="4">
        <v>6</v>
      </c>
      <c r="AH23" s="4">
        <v>4</v>
      </c>
      <c r="AI23" s="4">
        <v>6</v>
      </c>
      <c r="AJ23" s="4"/>
      <c r="AK23" s="4"/>
      <c r="AL23" s="4"/>
      <c r="AM23" s="4"/>
      <c r="AN23" s="4"/>
      <c r="AO23" s="4"/>
      <c r="AP23" s="4"/>
      <c r="AQ23" s="4"/>
      <c r="AR23" s="4">
        <v>16</v>
      </c>
      <c r="AS23" s="4"/>
      <c r="AT23" s="4"/>
      <c r="AU23" s="6">
        <f t="shared" si="34"/>
        <v>86</v>
      </c>
    </row>
    <row r="24" spans="1:47" s="12" customFormat="1" ht="30.75" customHeight="1" thickBot="1">
      <c r="A24" s="20" t="s">
        <v>59</v>
      </c>
      <c r="B24" s="18" t="s">
        <v>101</v>
      </c>
      <c r="C24" s="4">
        <v>2</v>
      </c>
      <c r="D24" s="4">
        <v>4</v>
      </c>
      <c r="E24" s="4">
        <v>2</v>
      </c>
      <c r="F24" s="4">
        <v>4</v>
      </c>
      <c r="G24" s="4">
        <v>2</v>
      </c>
      <c r="H24" s="4">
        <v>4</v>
      </c>
      <c r="I24" s="4">
        <v>2</v>
      </c>
      <c r="J24" s="4">
        <v>4</v>
      </c>
      <c r="K24" s="4">
        <v>2</v>
      </c>
      <c r="L24" s="4">
        <v>4</v>
      </c>
      <c r="M24" s="4">
        <v>2</v>
      </c>
      <c r="N24" s="4">
        <v>4</v>
      </c>
      <c r="O24" s="4">
        <v>2</v>
      </c>
      <c r="P24" s="4">
        <v>4</v>
      </c>
      <c r="Q24" s="4">
        <v>2</v>
      </c>
      <c r="R24" s="4">
        <v>4</v>
      </c>
      <c r="S24" s="4"/>
      <c r="T24" s="16" t="s">
        <v>54</v>
      </c>
      <c r="U24" s="16" t="s">
        <v>54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6">
        <f t="shared" si="34"/>
        <v>48</v>
      </c>
    </row>
    <row r="25" spans="1:47" s="12" customFormat="1" ht="30.75" customHeight="1" thickBot="1">
      <c r="A25" s="20" t="s">
        <v>37</v>
      </c>
      <c r="B25" s="18" t="s">
        <v>102</v>
      </c>
      <c r="C25" s="4">
        <v>2</v>
      </c>
      <c r="D25" s="4">
        <v>2</v>
      </c>
      <c r="E25" s="4">
        <v>4</v>
      </c>
      <c r="F25" s="4">
        <v>2</v>
      </c>
      <c r="G25" s="4">
        <v>2</v>
      </c>
      <c r="H25" s="4">
        <v>2</v>
      </c>
      <c r="I25" s="4">
        <v>2</v>
      </c>
      <c r="J25" s="4">
        <v>2</v>
      </c>
      <c r="K25" s="4">
        <v>2</v>
      </c>
      <c r="L25" s="4">
        <v>2</v>
      </c>
      <c r="M25" s="4">
        <v>2</v>
      </c>
      <c r="N25" s="4">
        <v>2</v>
      </c>
      <c r="O25" s="4">
        <v>2</v>
      </c>
      <c r="P25" s="4">
        <v>2</v>
      </c>
      <c r="Q25" s="4">
        <v>2</v>
      </c>
      <c r="R25" s="4">
        <v>2</v>
      </c>
      <c r="S25" s="4"/>
      <c r="T25" s="16" t="s">
        <v>54</v>
      </c>
      <c r="U25" s="16" t="s">
        <v>54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6">
        <f t="shared" si="34"/>
        <v>34</v>
      </c>
    </row>
    <row r="26" spans="1:47" s="12" customFormat="1" ht="30.75" customHeight="1" thickBot="1">
      <c r="A26" s="20" t="s">
        <v>36</v>
      </c>
      <c r="B26" s="18" t="s">
        <v>103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6" t="s">
        <v>54</v>
      </c>
      <c r="U26" s="16" t="s">
        <v>54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6">
        <f t="shared" si="34"/>
        <v>0</v>
      </c>
    </row>
    <row r="27" spans="1:47" s="12" customFormat="1" ht="30.75" customHeight="1" thickBot="1">
      <c r="A27" s="20" t="s">
        <v>104</v>
      </c>
      <c r="B27" s="18" t="s">
        <v>105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6" t="s">
        <v>54</v>
      </c>
      <c r="U27" s="16" t="s">
        <v>54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6">
        <f t="shared" si="34"/>
        <v>0</v>
      </c>
    </row>
    <row r="28" spans="1:47" s="12" customFormat="1" ht="30.75" customHeight="1" thickBot="1">
      <c r="A28" s="20" t="s">
        <v>106</v>
      </c>
      <c r="B28" s="18" t="s">
        <v>23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6" t="s">
        <v>54</v>
      </c>
      <c r="U28" s="16" t="s">
        <v>54</v>
      </c>
      <c r="V28" s="4">
        <v>4</v>
      </c>
      <c r="W28" s="4">
        <v>4</v>
      </c>
      <c r="X28" s="4">
        <v>4</v>
      </c>
      <c r="Y28" s="4">
        <v>4</v>
      </c>
      <c r="Z28" s="4">
        <v>4</v>
      </c>
      <c r="AA28" s="4">
        <v>4</v>
      </c>
      <c r="AB28" s="4">
        <v>4</v>
      </c>
      <c r="AC28" s="4">
        <v>4</v>
      </c>
      <c r="AD28" s="4">
        <v>4</v>
      </c>
      <c r="AE28" s="4">
        <v>4</v>
      </c>
      <c r="AF28" s="4">
        <v>4</v>
      </c>
      <c r="AG28" s="4">
        <v>4</v>
      </c>
      <c r="AH28" s="4">
        <v>4</v>
      </c>
      <c r="AI28" s="4">
        <v>4</v>
      </c>
      <c r="AJ28" s="4"/>
      <c r="AK28" s="4"/>
      <c r="AL28" s="4"/>
      <c r="AM28" s="4"/>
      <c r="AN28" s="4"/>
      <c r="AO28" s="4"/>
      <c r="AP28" s="4"/>
      <c r="AQ28" s="4"/>
      <c r="AR28" s="4">
        <v>10</v>
      </c>
      <c r="AS28" s="4"/>
      <c r="AT28" s="4"/>
      <c r="AU28" s="6">
        <f t="shared" si="34"/>
        <v>66</v>
      </c>
    </row>
    <row r="29" spans="1:47" s="12" customFormat="1" ht="30.75" customHeight="1" thickBot="1">
      <c r="A29" s="20" t="s">
        <v>107</v>
      </c>
      <c r="B29" s="18" t="s">
        <v>19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6" t="s">
        <v>54</v>
      </c>
      <c r="U29" s="16" t="s">
        <v>54</v>
      </c>
      <c r="V29" s="4">
        <v>6</v>
      </c>
      <c r="W29" s="4">
        <v>4</v>
      </c>
      <c r="X29" s="4">
        <v>6</v>
      </c>
      <c r="Y29" s="4">
        <v>4</v>
      </c>
      <c r="Z29" s="4">
        <v>6</v>
      </c>
      <c r="AA29" s="4">
        <v>4</v>
      </c>
      <c r="AB29" s="4">
        <v>6</v>
      </c>
      <c r="AC29" s="4">
        <v>4</v>
      </c>
      <c r="AD29" s="4">
        <v>6</v>
      </c>
      <c r="AE29" s="4">
        <v>4</v>
      </c>
      <c r="AF29" s="4">
        <v>6</v>
      </c>
      <c r="AG29" s="4">
        <v>4</v>
      </c>
      <c r="AH29" s="4">
        <v>6</v>
      </c>
      <c r="AI29" s="4">
        <v>4</v>
      </c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6">
        <f t="shared" si="34"/>
        <v>70</v>
      </c>
    </row>
    <row r="30" spans="1:47" s="12" customFormat="1" ht="30.75" customHeight="1" thickBot="1">
      <c r="A30" s="20" t="s">
        <v>108</v>
      </c>
      <c r="B30" s="18" t="s">
        <v>109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6" t="s">
        <v>54</v>
      </c>
      <c r="U30" s="16" t="s">
        <v>54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6">
        <f t="shared" si="34"/>
        <v>0</v>
      </c>
    </row>
    <row r="31" spans="1:47" s="12" customFormat="1" ht="30.75" customHeight="1" thickBot="1">
      <c r="A31" s="20" t="s">
        <v>110</v>
      </c>
      <c r="B31" s="18" t="s">
        <v>111</v>
      </c>
      <c r="C31" s="4">
        <f>SUM(C32,C37,C45,C49,C41)</f>
        <v>4</v>
      </c>
      <c r="D31" s="4">
        <f t="shared" ref="D31:AU31" si="35">SUM(D32,D37,D45,D49,D41)</f>
        <v>4</v>
      </c>
      <c r="E31" s="4">
        <f t="shared" si="35"/>
        <v>4</v>
      </c>
      <c r="F31" s="4">
        <f t="shared" si="35"/>
        <v>4</v>
      </c>
      <c r="G31" s="4">
        <f t="shared" si="35"/>
        <v>4</v>
      </c>
      <c r="H31" s="4">
        <f t="shared" si="35"/>
        <v>4</v>
      </c>
      <c r="I31" s="4">
        <f t="shared" si="35"/>
        <v>4</v>
      </c>
      <c r="J31" s="4">
        <f t="shared" si="35"/>
        <v>4</v>
      </c>
      <c r="K31" s="4">
        <f t="shared" si="35"/>
        <v>4</v>
      </c>
      <c r="L31" s="4">
        <f t="shared" si="35"/>
        <v>4</v>
      </c>
      <c r="M31" s="4">
        <f t="shared" si="35"/>
        <v>4</v>
      </c>
      <c r="N31" s="4">
        <f t="shared" si="35"/>
        <v>4</v>
      </c>
      <c r="O31" s="4">
        <f t="shared" si="35"/>
        <v>4</v>
      </c>
      <c r="P31" s="4">
        <f t="shared" si="35"/>
        <v>4</v>
      </c>
      <c r="Q31" s="4">
        <f t="shared" si="35"/>
        <v>4</v>
      </c>
      <c r="R31" s="4">
        <f t="shared" si="35"/>
        <v>4</v>
      </c>
      <c r="S31" s="4">
        <f t="shared" si="35"/>
        <v>0</v>
      </c>
      <c r="T31" s="4" t="s">
        <v>54</v>
      </c>
      <c r="U31" s="4" t="s">
        <v>54</v>
      </c>
      <c r="V31" s="4">
        <f t="shared" si="35"/>
        <v>12</v>
      </c>
      <c r="W31" s="4">
        <f t="shared" si="35"/>
        <v>12</v>
      </c>
      <c r="X31" s="4">
        <f t="shared" si="35"/>
        <v>12</v>
      </c>
      <c r="Y31" s="4">
        <f t="shared" si="35"/>
        <v>12</v>
      </c>
      <c r="Z31" s="4">
        <f t="shared" si="35"/>
        <v>12</v>
      </c>
      <c r="AA31" s="4">
        <f t="shared" si="35"/>
        <v>12</v>
      </c>
      <c r="AB31" s="4">
        <f t="shared" si="35"/>
        <v>12</v>
      </c>
      <c r="AC31" s="4">
        <f t="shared" si="35"/>
        <v>12</v>
      </c>
      <c r="AD31" s="4">
        <f t="shared" si="35"/>
        <v>12</v>
      </c>
      <c r="AE31" s="4">
        <f t="shared" si="35"/>
        <v>12</v>
      </c>
      <c r="AF31" s="4">
        <f t="shared" si="35"/>
        <v>12</v>
      </c>
      <c r="AG31" s="4">
        <f t="shared" si="35"/>
        <v>12</v>
      </c>
      <c r="AH31" s="4">
        <f t="shared" si="35"/>
        <v>12</v>
      </c>
      <c r="AI31" s="4">
        <f t="shared" si="35"/>
        <v>12</v>
      </c>
      <c r="AJ31" s="4">
        <f t="shared" si="35"/>
        <v>34</v>
      </c>
      <c r="AK31" s="4">
        <f t="shared" si="35"/>
        <v>34</v>
      </c>
      <c r="AL31" s="4">
        <f t="shared" si="35"/>
        <v>36</v>
      </c>
      <c r="AM31" s="4">
        <f t="shared" si="35"/>
        <v>36</v>
      </c>
      <c r="AN31" s="4">
        <f t="shared" si="35"/>
        <v>36</v>
      </c>
      <c r="AO31" s="4">
        <f t="shared" si="35"/>
        <v>36</v>
      </c>
      <c r="AP31" s="4">
        <f t="shared" si="35"/>
        <v>36</v>
      </c>
      <c r="AQ31" s="4">
        <f t="shared" si="35"/>
        <v>36</v>
      </c>
      <c r="AR31" s="4">
        <f t="shared" si="35"/>
        <v>10</v>
      </c>
      <c r="AS31" s="4">
        <f t="shared" ref="AS31" si="36">SUM(AS32,AS37,AS45,AS49,AS41)</f>
        <v>36</v>
      </c>
      <c r="AT31" s="4">
        <f t="shared" ref="AT31" si="37">SUM(AT32,AT37,AT45,AT49,AT41)</f>
        <v>36</v>
      </c>
      <c r="AU31" s="4">
        <f t="shared" si="35"/>
        <v>598</v>
      </c>
    </row>
    <row r="32" spans="1:47" s="12" customFormat="1" ht="108.75" thickBot="1">
      <c r="A32" s="7" t="s">
        <v>10</v>
      </c>
      <c r="B32" s="18" t="s">
        <v>112</v>
      </c>
      <c r="C32" s="4">
        <f>SUM(C33,C34,C35,C36)</f>
        <v>0</v>
      </c>
      <c r="D32" s="4">
        <f t="shared" ref="D32:AD32" si="38">SUM(D33,D34,D35,D36)</f>
        <v>0</v>
      </c>
      <c r="E32" s="4">
        <f t="shared" si="38"/>
        <v>0</v>
      </c>
      <c r="F32" s="4">
        <f t="shared" si="38"/>
        <v>0</v>
      </c>
      <c r="G32" s="4">
        <f t="shared" si="38"/>
        <v>0</v>
      </c>
      <c r="H32" s="4">
        <f t="shared" si="38"/>
        <v>0</v>
      </c>
      <c r="I32" s="4">
        <f t="shared" si="38"/>
        <v>0</v>
      </c>
      <c r="J32" s="4">
        <f t="shared" si="38"/>
        <v>0</v>
      </c>
      <c r="K32" s="4">
        <f t="shared" si="38"/>
        <v>0</v>
      </c>
      <c r="L32" s="4">
        <f t="shared" si="38"/>
        <v>0</v>
      </c>
      <c r="M32" s="4">
        <f t="shared" si="38"/>
        <v>0</v>
      </c>
      <c r="N32" s="4">
        <f t="shared" si="38"/>
        <v>0</v>
      </c>
      <c r="O32" s="4">
        <f t="shared" si="38"/>
        <v>0</v>
      </c>
      <c r="P32" s="4">
        <f t="shared" si="38"/>
        <v>0</v>
      </c>
      <c r="Q32" s="4">
        <f t="shared" si="38"/>
        <v>0</v>
      </c>
      <c r="R32" s="4">
        <f t="shared" si="38"/>
        <v>0</v>
      </c>
      <c r="S32" s="4">
        <f t="shared" si="38"/>
        <v>0</v>
      </c>
      <c r="T32" s="4" t="s">
        <v>54</v>
      </c>
      <c r="U32" s="4" t="s">
        <v>54</v>
      </c>
      <c r="V32" s="4">
        <f t="shared" si="38"/>
        <v>8</v>
      </c>
      <c r="W32" s="4">
        <f t="shared" si="38"/>
        <v>10</v>
      </c>
      <c r="X32" s="4">
        <f t="shared" si="38"/>
        <v>8</v>
      </c>
      <c r="Y32" s="4">
        <f t="shared" si="38"/>
        <v>10</v>
      </c>
      <c r="Z32" s="4">
        <f t="shared" si="38"/>
        <v>8</v>
      </c>
      <c r="AA32" s="4">
        <f t="shared" si="38"/>
        <v>10</v>
      </c>
      <c r="AB32" s="4">
        <f t="shared" si="38"/>
        <v>8</v>
      </c>
      <c r="AC32" s="4">
        <f t="shared" si="38"/>
        <v>10</v>
      </c>
      <c r="AD32" s="4">
        <f t="shared" si="38"/>
        <v>8</v>
      </c>
      <c r="AE32" s="4">
        <f t="shared" ref="AE32" si="39">SUM(AE33,AE34,AE35,AE36)</f>
        <v>10</v>
      </c>
      <c r="AF32" s="4">
        <f t="shared" ref="AF32" si="40">SUM(AF33,AF34,AF35,AF36)</f>
        <v>8</v>
      </c>
      <c r="AG32" s="4">
        <f t="shared" ref="AG32" si="41">SUM(AG33,AG34,AG35,AG36)</f>
        <v>10</v>
      </c>
      <c r="AH32" s="4">
        <f t="shared" ref="AH32" si="42">SUM(AH33,AH34,AH35,AH36)</f>
        <v>8</v>
      </c>
      <c r="AI32" s="4">
        <f t="shared" ref="AI32" si="43">SUM(AI33,AI34,AI35,AI36)</f>
        <v>10</v>
      </c>
      <c r="AJ32" s="4">
        <f t="shared" ref="AJ32" si="44">SUM(AJ33,AJ34,AJ35,AJ36)</f>
        <v>0</v>
      </c>
      <c r="AK32" s="4">
        <f t="shared" ref="AK32" si="45">SUM(AK33,AK34,AK35,AK36)</f>
        <v>0</v>
      </c>
      <c r="AL32" s="4">
        <f t="shared" ref="AL32" si="46">SUM(AL33,AL34,AL35,AL36)</f>
        <v>0</v>
      </c>
      <c r="AM32" s="4">
        <f t="shared" ref="AM32" si="47">SUM(AM33,AM34,AM35,AM36)</f>
        <v>0</v>
      </c>
      <c r="AN32" s="4">
        <f t="shared" ref="AN32" si="48">SUM(AN33,AN34,AN35,AN36)</f>
        <v>0</v>
      </c>
      <c r="AO32" s="4">
        <f t="shared" ref="AO32" si="49">SUM(AO33,AO34,AO35,AO36)</f>
        <v>0</v>
      </c>
      <c r="AP32" s="4">
        <f t="shared" ref="AP32" si="50">SUM(AP33,AP34,AP35,AP36)</f>
        <v>0</v>
      </c>
      <c r="AQ32" s="4">
        <f t="shared" ref="AQ32" si="51">SUM(AQ33,AQ34,AQ35,AQ36)</f>
        <v>0</v>
      </c>
      <c r="AR32" s="4">
        <f t="shared" ref="AR32" si="52">SUM(AR33,AR34,AR35,AR36)</f>
        <v>0</v>
      </c>
      <c r="AS32" s="4">
        <f t="shared" ref="AS32:AT32" si="53">SUM(AS33,AS34,AS35,AS36)</f>
        <v>36</v>
      </c>
      <c r="AT32" s="4">
        <f t="shared" si="53"/>
        <v>36</v>
      </c>
      <c r="AU32" s="4">
        <f>SUM(C32:AT32)</f>
        <v>198</v>
      </c>
    </row>
    <row r="33" spans="1:47" s="12" customFormat="1" ht="217.5" customHeight="1" thickBot="1">
      <c r="A33" s="20" t="s">
        <v>11</v>
      </c>
      <c r="B33" s="24" t="s">
        <v>113</v>
      </c>
      <c r="C33" s="4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16" t="s">
        <v>54</v>
      </c>
      <c r="U33" s="16" t="s">
        <v>54</v>
      </c>
      <c r="V33" s="7">
        <v>4</v>
      </c>
      <c r="W33" s="7">
        <v>4</v>
      </c>
      <c r="X33" s="7">
        <v>4</v>
      </c>
      <c r="Y33" s="7">
        <v>4</v>
      </c>
      <c r="Z33" s="7">
        <v>4</v>
      </c>
      <c r="AA33" s="7">
        <v>4</v>
      </c>
      <c r="AB33" s="7">
        <v>4</v>
      </c>
      <c r="AC33" s="7">
        <v>4</v>
      </c>
      <c r="AD33" s="7">
        <v>4</v>
      </c>
      <c r="AE33" s="7">
        <v>4</v>
      </c>
      <c r="AF33" s="7">
        <v>4</v>
      </c>
      <c r="AG33" s="7">
        <v>4</v>
      </c>
      <c r="AH33" s="7">
        <v>4</v>
      </c>
      <c r="AI33" s="7">
        <v>4</v>
      </c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6">
        <f>SUM(C33:AS33)</f>
        <v>56</v>
      </c>
    </row>
    <row r="34" spans="1:47" s="12" customFormat="1" ht="96.75" thickBot="1">
      <c r="A34" s="20" t="s">
        <v>12</v>
      </c>
      <c r="B34" s="18" t="s">
        <v>114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6" t="s">
        <v>54</v>
      </c>
      <c r="U34" s="16" t="s">
        <v>54</v>
      </c>
      <c r="V34" s="4">
        <v>4</v>
      </c>
      <c r="W34" s="4">
        <v>6</v>
      </c>
      <c r="X34" s="4">
        <v>4</v>
      </c>
      <c r="Y34" s="4">
        <v>6</v>
      </c>
      <c r="Z34" s="4">
        <v>4</v>
      </c>
      <c r="AA34" s="4">
        <v>6</v>
      </c>
      <c r="AB34" s="4">
        <v>4</v>
      </c>
      <c r="AC34" s="4">
        <v>6</v>
      </c>
      <c r="AD34" s="4">
        <v>4</v>
      </c>
      <c r="AE34" s="4">
        <v>6</v>
      </c>
      <c r="AF34" s="4">
        <v>4</v>
      </c>
      <c r="AG34" s="4">
        <v>6</v>
      </c>
      <c r="AH34" s="4">
        <v>4</v>
      </c>
      <c r="AI34" s="4">
        <v>6</v>
      </c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6">
        <f>SUM(C34:AS34)</f>
        <v>70</v>
      </c>
    </row>
    <row r="35" spans="1:47" s="12" customFormat="1" ht="15.75" thickBot="1">
      <c r="A35" s="18" t="s">
        <v>13</v>
      </c>
      <c r="B35" s="18" t="s">
        <v>33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6" t="s">
        <v>54</v>
      </c>
      <c r="U35" s="16" t="s">
        <v>54</v>
      </c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>
        <v>36</v>
      </c>
      <c r="AT35" s="4">
        <v>36</v>
      </c>
      <c r="AU35" s="6">
        <f>SUM(C35:AT35)</f>
        <v>72</v>
      </c>
    </row>
    <row r="36" spans="1:47" s="12" customFormat="1" ht="24.75" thickBot="1">
      <c r="A36" s="36" t="s">
        <v>115</v>
      </c>
      <c r="B36" s="18" t="s">
        <v>34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16"/>
      <c r="U36" s="16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6"/>
    </row>
    <row r="37" spans="1:47" s="12" customFormat="1" ht="120.75" thickBot="1">
      <c r="A37" s="21" t="s">
        <v>24</v>
      </c>
      <c r="B37" s="37" t="s">
        <v>116</v>
      </c>
      <c r="C37" s="4">
        <f>SUM(C38,C39,C40)</f>
        <v>0</v>
      </c>
      <c r="D37" s="4">
        <f t="shared" ref="D37:AT37" si="54">SUM(D38,D39,D40)</f>
        <v>0</v>
      </c>
      <c r="E37" s="4">
        <f t="shared" si="54"/>
        <v>0</v>
      </c>
      <c r="F37" s="4">
        <f t="shared" si="54"/>
        <v>0</v>
      </c>
      <c r="G37" s="4">
        <f t="shared" si="54"/>
        <v>0</v>
      </c>
      <c r="H37" s="4">
        <f t="shared" si="54"/>
        <v>0</v>
      </c>
      <c r="I37" s="4">
        <f t="shared" si="54"/>
        <v>0</v>
      </c>
      <c r="J37" s="4">
        <f t="shared" si="54"/>
        <v>0</v>
      </c>
      <c r="K37" s="4">
        <f t="shared" si="54"/>
        <v>0</v>
      </c>
      <c r="L37" s="4">
        <f t="shared" si="54"/>
        <v>0</v>
      </c>
      <c r="M37" s="4">
        <f t="shared" si="54"/>
        <v>0</v>
      </c>
      <c r="N37" s="4">
        <f t="shared" si="54"/>
        <v>0</v>
      </c>
      <c r="O37" s="4">
        <f t="shared" si="54"/>
        <v>0</v>
      </c>
      <c r="P37" s="4">
        <f t="shared" si="54"/>
        <v>0</v>
      </c>
      <c r="Q37" s="4">
        <f t="shared" si="54"/>
        <v>0</v>
      </c>
      <c r="R37" s="4">
        <f t="shared" si="54"/>
        <v>0</v>
      </c>
      <c r="S37" s="4">
        <f t="shared" si="54"/>
        <v>0</v>
      </c>
      <c r="T37" s="4" t="s">
        <v>54</v>
      </c>
      <c r="U37" s="4" t="s">
        <v>54</v>
      </c>
      <c r="V37" s="4">
        <f t="shared" si="54"/>
        <v>0</v>
      </c>
      <c r="W37" s="4">
        <f t="shared" si="54"/>
        <v>0</v>
      </c>
      <c r="X37" s="4">
        <f t="shared" si="54"/>
        <v>0</v>
      </c>
      <c r="Y37" s="4">
        <f t="shared" si="54"/>
        <v>0</v>
      </c>
      <c r="Z37" s="4">
        <f t="shared" si="54"/>
        <v>0</v>
      </c>
      <c r="AA37" s="4">
        <f t="shared" si="54"/>
        <v>0</v>
      </c>
      <c r="AB37" s="4">
        <f t="shared" si="54"/>
        <v>0</v>
      </c>
      <c r="AC37" s="4">
        <f t="shared" si="54"/>
        <v>0</v>
      </c>
      <c r="AD37" s="4">
        <f t="shared" si="54"/>
        <v>0</v>
      </c>
      <c r="AE37" s="4">
        <f t="shared" si="54"/>
        <v>0</v>
      </c>
      <c r="AF37" s="4">
        <f t="shared" si="54"/>
        <v>0</v>
      </c>
      <c r="AG37" s="4">
        <f t="shared" si="54"/>
        <v>0</v>
      </c>
      <c r="AH37" s="4">
        <f t="shared" si="54"/>
        <v>0</v>
      </c>
      <c r="AI37" s="4">
        <f t="shared" si="54"/>
        <v>0</v>
      </c>
      <c r="AJ37" s="4">
        <f t="shared" si="54"/>
        <v>0</v>
      </c>
      <c r="AK37" s="4">
        <f t="shared" si="54"/>
        <v>0</v>
      </c>
      <c r="AL37" s="4">
        <f t="shared" si="54"/>
        <v>0</v>
      </c>
      <c r="AM37" s="4">
        <f t="shared" si="54"/>
        <v>0</v>
      </c>
      <c r="AN37" s="4">
        <f t="shared" si="54"/>
        <v>0</v>
      </c>
      <c r="AO37" s="4">
        <f t="shared" si="54"/>
        <v>0</v>
      </c>
      <c r="AP37" s="4">
        <f t="shared" si="54"/>
        <v>0</v>
      </c>
      <c r="AQ37" s="4">
        <f t="shared" si="54"/>
        <v>0</v>
      </c>
      <c r="AR37" s="4">
        <f t="shared" si="54"/>
        <v>0</v>
      </c>
      <c r="AS37" s="4">
        <f t="shared" si="54"/>
        <v>0</v>
      </c>
      <c r="AT37" s="4">
        <f t="shared" si="54"/>
        <v>0</v>
      </c>
      <c r="AU37" s="4">
        <f>SUM(C37:AT37)</f>
        <v>0</v>
      </c>
    </row>
    <row r="38" spans="1:47" s="12" customFormat="1" ht="96.75" thickBot="1">
      <c r="A38" s="20" t="s">
        <v>25</v>
      </c>
      <c r="B38" s="20" t="s">
        <v>117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>
        <f t="shared" ref="S38" si="55">SUM(S40:S41)</f>
        <v>0</v>
      </c>
      <c r="T38" s="16" t="s">
        <v>54</v>
      </c>
      <c r="U38" s="16" t="s">
        <v>54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>
        <f>SUM(AQ40:AQ41)</f>
        <v>0</v>
      </c>
      <c r="AR38" s="8">
        <f>SUM(AR40:AR41)</f>
        <v>0</v>
      </c>
      <c r="AS38" s="8">
        <f>SUM(AS40:AS41)</f>
        <v>0</v>
      </c>
      <c r="AT38" s="8"/>
      <c r="AU38" s="6">
        <f>SUM(C38:AS38)</f>
        <v>0</v>
      </c>
    </row>
    <row r="39" spans="1:47" s="12" customFormat="1" ht="15.75" thickBot="1">
      <c r="A39" s="20" t="s">
        <v>118</v>
      </c>
      <c r="B39" s="20" t="s">
        <v>33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16"/>
      <c r="U39" s="16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6"/>
    </row>
    <row r="40" spans="1:47" s="12" customFormat="1" ht="24.75" thickBot="1">
      <c r="A40" s="18" t="s">
        <v>26</v>
      </c>
      <c r="B40" s="18" t="s">
        <v>34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16" t="s">
        <v>54</v>
      </c>
      <c r="U40" s="16" t="s">
        <v>54</v>
      </c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6">
        <f>SUM(C40:AS40)</f>
        <v>0</v>
      </c>
    </row>
    <row r="41" spans="1:47" s="12" customFormat="1" ht="108.75" thickBot="1">
      <c r="A41" s="21" t="s">
        <v>27</v>
      </c>
      <c r="B41" s="18" t="s">
        <v>119</v>
      </c>
      <c r="C41" s="4">
        <f>SUM(C42,C43,C44)</f>
        <v>4</v>
      </c>
      <c r="D41" s="4">
        <f t="shared" ref="D41:AS41" si="56">SUM(D42,D43,D44)</f>
        <v>4</v>
      </c>
      <c r="E41" s="4">
        <f t="shared" si="56"/>
        <v>4</v>
      </c>
      <c r="F41" s="4">
        <f t="shared" si="56"/>
        <v>4</v>
      </c>
      <c r="G41" s="4">
        <f t="shared" si="56"/>
        <v>4</v>
      </c>
      <c r="H41" s="4">
        <f t="shared" si="56"/>
        <v>4</v>
      </c>
      <c r="I41" s="4">
        <f t="shared" si="56"/>
        <v>4</v>
      </c>
      <c r="J41" s="4">
        <f t="shared" si="56"/>
        <v>4</v>
      </c>
      <c r="K41" s="4">
        <f t="shared" si="56"/>
        <v>4</v>
      </c>
      <c r="L41" s="4">
        <f t="shared" si="56"/>
        <v>4</v>
      </c>
      <c r="M41" s="4">
        <f t="shared" si="56"/>
        <v>4</v>
      </c>
      <c r="N41" s="4">
        <f t="shared" si="56"/>
        <v>4</v>
      </c>
      <c r="O41" s="4">
        <f t="shared" si="56"/>
        <v>4</v>
      </c>
      <c r="P41" s="4">
        <f t="shared" si="56"/>
        <v>4</v>
      </c>
      <c r="Q41" s="4">
        <f t="shared" si="56"/>
        <v>4</v>
      </c>
      <c r="R41" s="4">
        <f t="shared" si="56"/>
        <v>4</v>
      </c>
      <c r="S41" s="4">
        <f t="shared" si="56"/>
        <v>0</v>
      </c>
      <c r="T41" s="4" t="s">
        <v>54</v>
      </c>
      <c r="U41" s="4" t="s">
        <v>54</v>
      </c>
      <c r="V41" s="4">
        <f t="shared" si="56"/>
        <v>4</v>
      </c>
      <c r="W41" s="4">
        <f t="shared" si="56"/>
        <v>2</v>
      </c>
      <c r="X41" s="4">
        <f t="shared" si="56"/>
        <v>4</v>
      </c>
      <c r="Y41" s="4">
        <f t="shared" si="56"/>
        <v>2</v>
      </c>
      <c r="Z41" s="4">
        <f t="shared" si="56"/>
        <v>4</v>
      </c>
      <c r="AA41" s="4">
        <f t="shared" si="56"/>
        <v>2</v>
      </c>
      <c r="AB41" s="4">
        <f t="shared" si="56"/>
        <v>4</v>
      </c>
      <c r="AC41" s="4">
        <f t="shared" si="56"/>
        <v>2</v>
      </c>
      <c r="AD41" s="4">
        <f t="shared" si="56"/>
        <v>4</v>
      </c>
      <c r="AE41" s="4">
        <f t="shared" si="56"/>
        <v>2</v>
      </c>
      <c r="AF41" s="4">
        <f t="shared" si="56"/>
        <v>4</v>
      </c>
      <c r="AG41" s="4">
        <f t="shared" si="56"/>
        <v>2</v>
      </c>
      <c r="AH41" s="4">
        <f t="shared" si="56"/>
        <v>4</v>
      </c>
      <c r="AI41" s="4">
        <f t="shared" si="56"/>
        <v>2</v>
      </c>
      <c r="AJ41" s="4">
        <f t="shared" si="56"/>
        <v>0</v>
      </c>
      <c r="AK41" s="4">
        <f t="shared" si="56"/>
        <v>0</v>
      </c>
      <c r="AL41" s="4">
        <f t="shared" si="56"/>
        <v>0</v>
      </c>
      <c r="AM41" s="4">
        <f t="shared" si="56"/>
        <v>0</v>
      </c>
      <c r="AN41" s="4">
        <f t="shared" si="56"/>
        <v>0</v>
      </c>
      <c r="AO41" s="4">
        <f t="shared" si="56"/>
        <v>0</v>
      </c>
      <c r="AP41" s="4">
        <f t="shared" si="56"/>
        <v>0</v>
      </c>
      <c r="AQ41" s="4">
        <f t="shared" si="56"/>
        <v>0</v>
      </c>
      <c r="AR41" s="4">
        <f t="shared" si="56"/>
        <v>0</v>
      </c>
      <c r="AS41" s="4">
        <f t="shared" si="56"/>
        <v>0</v>
      </c>
      <c r="AT41" s="4">
        <f>SUM(AS42,AS43,AS44)</f>
        <v>0</v>
      </c>
      <c r="AU41" s="4">
        <f>SUM(C41:AT41)</f>
        <v>106</v>
      </c>
    </row>
    <row r="42" spans="1:47" s="12" customFormat="1" ht="91.5" customHeight="1" thickBot="1">
      <c r="A42" s="20" t="s">
        <v>28</v>
      </c>
      <c r="B42" s="20" t="s">
        <v>120</v>
      </c>
      <c r="C42" s="8">
        <v>4</v>
      </c>
      <c r="D42" s="8">
        <v>4</v>
      </c>
      <c r="E42" s="8">
        <v>4</v>
      </c>
      <c r="F42" s="8">
        <v>4</v>
      </c>
      <c r="G42" s="8">
        <v>4</v>
      </c>
      <c r="H42" s="8">
        <v>4</v>
      </c>
      <c r="I42" s="8">
        <v>4</v>
      </c>
      <c r="J42" s="8">
        <v>4</v>
      </c>
      <c r="K42" s="8">
        <v>4</v>
      </c>
      <c r="L42" s="8">
        <v>4</v>
      </c>
      <c r="M42" s="8">
        <v>4</v>
      </c>
      <c r="N42" s="8">
        <v>4</v>
      </c>
      <c r="O42" s="8">
        <v>4</v>
      </c>
      <c r="P42" s="8">
        <v>4</v>
      </c>
      <c r="Q42" s="8">
        <v>4</v>
      </c>
      <c r="R42" s="8">
        <v>4</v>
      </c>
      <c r="S42" s="8"/>
      <c r="T42" s="16" t="s">
        <v>54</v>
      </c>
      <c r="U42" s="16" t="s">
        <v>54</v>
      </c>
      <c r="V42" s="8">
        <v>4</v>
      </c>
      <c r="W42" s="8">
        <v>2</v>
      </c>
      <c r="X42" s="8">
        <v>4</v>
      </c>
      <c r="Y42" s="8">
        <v>2</v>
      </c>
      <c r="Z42" s="8">
        <v>4</v>
      </c>
      <c r="AA42" s="8">
        <v>2</v>
      </c>
      <c r="AB42" s="8">
        <v>4</v>
      </c>
      <c r="AC42" s="8">
        <v>2</v>
      </c>
      <c r="AD42" s="8">
        <v>4</v>
      </c>
      <c r="AE42" s="8">
        <v>2</v>
      </c>
      <c r="AF42" s="8">
        <v>4</v>
      </c>
      <c r="AG42" s="8">
        <v>2</v>
      </c>
      <c r="AH42" s="8">
        <v>4</v>
      </c>
      <c r="AI42" s="8">
        <v>2</v>
      </c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6">
        <f>SUM(C42:AS42)</f>
        <v>106</v>
      </c>
    </row>
    <row r="43" spans="1:47" s="12" customFormat="1" ht="91.5" customHeight="1" thickBot="1">
      <c r="A43" s="20" t="s">
        <v>121</v>
      </c>
      <c r="B43" s="20" t="s">
        <v>33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16" t="s">
        <v>54</v>
      </c>
      <c r="U43" s="16" t="s">
        <v>54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6"/>
    </row>
    <row r="44" spans="1:47" s="12" customFormat="1" ht="78.75" customHeight="1" thickBot="1">
      <c r="A44" s="18" t="s">
        <v>29</v>
      </c>
      <c r="B44" s="18" t="s">
        <v>34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16" t="s">
        <v>54</v>
      </c>
      <c r="U44" s="16" t="s">
        <v>54</v>
      </c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6">
        <f>SUM(C44:AS44)</f>
        <v>0</v>
      </c>
    </row>
    <row r="45" spans="1:47" s="12" customFormat="1" ht="115.5" customHeight="1" thickBot="1">
      <c r="A45" s="20" t="s">
        <v>30</v>
      </c>
      <c r="B45" s="22" t="s">
        <v>35</v>
      </c>
      <c r="C45" s="8">
        <f>SUM(C46,C47)</f>
        <v>0</v>
      </c>
      <c r="D45" s="8">
        <f t="shared" ref="D45:AS45" si="57">SUM(D46,D47)</f>
        <v>0</v>
      </c>
      <c r="E45" s="8">
        <f t="shared" si="57"/>
        <v>0</v>
      </c>
      <c r="F45" s="8">
        <f t="shared" si="57"/>
        <v>0</v>
      </c>
      <c r="G45" s="8">
        <f t="shared" si="57"/>
        <v>0</v>
      </c>
      <c r="H45" s="8">
        <f t="shared" si="57"/>
        <v>0</v>
      </c>
      <c r="I45" s="8">
        <f t="shared" si="57"/>
        <v>0</v>
      </c>
      <c r="J45" s="8">
        <f t="shared" si="57"/>
        <v>0</v>
      </c>
      <c r="K45" s="8">
        <f t="shared" si="57"/>
        <v>0</v>
      </c>
      <c r="L45" s="8">
        <f t="shared" si="57"/>
        <v>0</v>
      </c>
      <c r="M45" s="8">
        <f t="shared" si="57"/>
        <v>0</v>
      </c>
      <c r="N45" s="8">
        <f t="shared" si="57"/>
        <v>0</v>
      </c>
      <c r="O45" s="8">
        <f t="shared" si="57"/>
        <v>0</v>
      </c>
      <c r="P45" s="8">
        <f t="shared" si="57"/>
        <v>0</v>
      </c>
      <c r="Q45" s="8">
        <f t="shared" si="57"/>
        <v>0</v>
      </c>
      <c r="R45" s="8">
        <f t="shared" si="57"/>
        <v>0</v>
      </c>
      <c r="S45" s="8">
        <f t="shared" si="57"/>
        <v>0</v>
      </c>
      <c r="T45" s="8" t="s">
        <v>54</v>
      </c>
      <c r="U45" s="8" t="s">
        <v>54</v>
      </c>
      <c r="V45" s="8">
        <f t="shared" si="57"/>
        <v>0</v>
      </c>
      <c r="W45" s="8">
        <f t="shared" si="57"/>
        <v>0</v>
      </c>
      <c r="X45" s="8">
        <f t="shared" si="57"/>
        <v>0</v>
      </c>
      <c r="Y45" s="8">
        <f t="shared" si="57"/>
        <v>0</v>
      </c>
      <c r="Z45" s="8">
        <f t="shared" si="57"/>
        <v>0</v>
      </c>
      <c r="AA45" s="8">
        <f t="shared" si="57"/>
        <v>0</v>
      </c>
      <c r="AB45" s="8">
        <f t="shared" si="57"/>
        <v>0</v>
      </c>
      <c r="AC45" s="8">
        <f t="shared" si="57"/>
        <v>0</v>
      </c>
      <c r="AD45" s="8">
        <f t="shared" si="57"/>
        <v>0</v>
      </c>
      <c r="AE45" s="8">
        <f t="shared" si="57"/>
        <v>0</v>
      </c>
      <c r="AF45" s="8">
        <f t="shared" si="57"/>
        <v>0</v>
      </c>
      <c r="AG45" s="8">
        <f t="shared" si="57"/>
        <v>0</v>
      </c>
      <c r="AH45" s="8">
        <f t="shared" si="57"/>
        <v>0</v>
      </c>
      <c r="AI45" s="8">
        <f t="shared" si="57"/>
        <v>0</v>
      </c>
      <c r="AJ45" s="8">
        <f t="shared" si="57"/>
        <v>34</v>
      </c>
      <c r="AK45" s="8">
        <f t="shared" si="57"/>
        <v>34</v>
      </c>
      <c r="AL45" s="8">
        <f t="shared" si="57"/>
        <v>36</v>
      </c>
      <c r="AM45" s="8">
        <f t="shared" si="57"/>
        <v>36</v>
      </c>
      <c r="AN45" s="8">
        <f t="shared" si="57"/>
        <v>36</v>
      </c>
      <c r="AO45" s="8">
        <f t="shared" si="57"/>
        <v>36</v>
      </c>
      <c r="AP45" s="8">
        <f t="shared" si="57"/>
        <v>36</v>
      </c>
      <c r="AQ45" s="8">
        <f t="shared" si="57"/>
        <v>36</v>
      </c>
      <c r="AR45" s="8">
        <v>10</v>
      </c>
      <c r="AS45" s="8">
        <f t="shared" si="57"/>
        <v>0</v>
      </c>
      <c r="AT45" s="8">
        <f>SUM(AT46,AT47)</f>
        <v>0</v>
      </c>
      <c r="AU45" s="8">
        <f>SUM(C45:AT45)</f>
        <v>294</v>
      </c>
    </row>
    <row r="46" spans="1:47" s="12" customFormat="1" ht="115.5" customHeight="1" thickBot="1">
      <c r="A46" s="20" t="s">
        <v>31</v>
      </c>
      <c r="B46" s="20" t="s">
        <v>122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6" t="s">
        <v>54</v>
      </c>
      <c r="U46" s="16" t="s">
        <v>54</v>
      </c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>
        <v>34</v>
      </c>
      <c r="AK46" s="8">
        <v>34</v>
      </c>
      <c r="AL46" s="8"/>
      <c r="AM46" s="8"/>
      <c r="AN46" s="8"/>
      <c r="AO46" s="8"/>
      <c r="AP46" s="8"/>
      <c r="AQ46" s="8"/>
      <c r="AR46" s="8"/>
      <c r="AS46" s="8"/>
      <c r="AT46" s="8"/>
      <c r="AU46" s="6">
        <f>SUM(C46:AS46)</f>
        <v>68</v>
      </c>
    </row>
    <row r="47" spans="1:47" s="12" customFormat="1" ht="64.5" customHeight="1" thickBot="1">
      <c r="A47" s="18" t="s">
        <v>32</v>
      </c>
      <c r="B47" s="18" t="s">
        <v>33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16" t="s">
        <v>54</v>
      </c>
      <c r="U47" s="16" t="s">
        <v>54</v>
      </c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>
        <v>36</v>
      </c>
      <c r="AM47" s="4">
        <v>36</v>
      </c>
      <c r="AN47" s="4">
        <v>36</v>
      </c>
      <c r="AO47" s="4">
        <v>36</v>
      </c>
      <c r="AP47" s="4">
        <v>36</v>
      </c>
      <c r="AQ47" s="4">
        <v>36</v>
      </c>
      <c r="AR47" s="4"/>
      <c r="AS47" s="4"/>
      <c r="AT47" s="4"/>
      <c r="AU47" s="6">
        <f>SUM(C47:AS47)</f>
        <v>216</v>
      </c>
    </row>
    <row r="48" spans="1:47" s="12" customFormat="1" ht="64.5" thickBot="1">
      <c r="A48" s="21" t="s">
        <v>38</v>
      </c>
      <c r="B48" s="2" t="s">
        <v>123</v>
      </c>
      <c r="C48" s="4">
        <f>SUM(C49,C50,C51)</f>
        <v>0</v>
      </c>
      <c r="D48" s="4">
        <f t="shared" ref="D48:AT48" si="58">SUM(D49,D50,D51)</f>
        <v>0</v>
      </c>
      <c r="E48" s="4">
        <f t="shared" si="58"/>
        <v>0</v>
      </c>
      <c r="F48" s="4">
        <f t="shared" si="58"/>
        <v>0</v>
      </c>
      <c r="G48" s="4">
        <f t="shared" si="58"/>
        <v>0</v>
      </c>
      <c r="H48" s="4">
        <f t="shared" si="58"/>
        <v>0</v>
      </c>
      <c r="I48" s="4">
        <f t="shared" si="58"/>
        <v>0</v>
      </c>
      <c r="J48" s="4">
        <f t="shared" si="58"/>
        <v>0</v>
      </c>
      <c r="K48" s="4">
        <f t="shared" si="58"/>
        <v>0</v>
      </c>
      <c r="L48" s="4">
        <f t="shared" si="58"/>
        <v>0</v>
      </c>
      <c r="M48" s="4">
        <f t="shared" si="58"/>
        <v>0</v>
      </c>
      <c r="N48" s="4">
        <f t="shared" si="58"/>
        <v>0</v>
      </c>
      <c r="O48" s="4">
        <f t="shared" si="58"/>
        <v>0</v>
      </c>
      <c r="P48" s="4">
        <f t="shared" si="58"/>
        <v>0</v>
      </c>
      <c r="Q48" s="4">
        <f t="shared" si="58"/>
        <v>0</v>
      </c>
      <c r="R48" s="4">
        <f t="shared" si="58"/>
        <v>0</v>
      </c>
      <c r="S48" s="4">
        <f t="shared" si="58"/>
        <v>0</v>
      </c>
      <c r="T48" s="4">
        <f t="shared" si="58"/>
        <v>0</v>
      </c>
      <c r="U48" s="4">
        <f t="shared" si="58"/>
        <v>0</v>
      </c>
      <c r="V48" s="4">
        <f t="shared" si="58"/>
        <v>0</v>
      </c>
      <c r="W48" s="4">
        <f t="shared" si="58"/>
        <v>0</v>
      </c>
      <c r="X48" s="4">
        <f t="shared" si="58"/>
        <v>0</v>
      </c>
      <c r="Y48" s="4">
        <f t="shared" si="58"/>
        <v>0</v>
      </c>
      <c r="Z48" s="4">
        <f t="shared" si="58"/>
        <v>0</v>
      </c>
      <c r="AA48" s="4">
        <f t="shared" si="58"/>
        <v>0</v>
      </c>
      <c r="AB48" s="4">
        <f t="shared" si="58"/>
        <v>0</v>
      </c>
      <c r="AC48" s="4">
        <f t="shared" si="58"/>
        <v>0</v>
      </c>
      <c r="AD48" s="4">
        <f t="shared" si="58"/>
        <v>0</v>
      </c>
      <c r="AE48" s="4">
        <f t="shared" si="58"/>
        <v>0</v>
      </c>
      <c r="AF48" s="4">
        <f t="shared" si="58"/>
        <v>0</v>
      </c>
      <c r="AG48" s="4">
        <f t="shared" si="58"/>
        <v>0</v>
      </c>
      <c r="AH48" s="4">
        <f t="shared" si="58"/>
        <v>0</v>
      </c>
      <c r="AI48" s="4">
        <f t="shared" si="58"/>
        <v>0</v>
      </c>
      <c r="AJ48" s="4">
        <f t="shared" si="58"/>
        <v>0</v>
      </c>
      <c r="AK48" s="4">
        <f t="shared" si="58"/>
        <v>0</v>
      </c>
      <c r="AL48" s="4">
        <f t="shared" si="58"/>
        <v>0</v>
      </c>
      <c r="AM48" s="4">
        <f t="shared" si="58"/>
        <v>0</v>
      </c>
      <c r="AN48" s="4">
        <f t="shared" si="58"/>
        <v>0</v>
      </c>
      <c r="AO48" s="4">
        <f t="shared" si="58"/>
        <v>0</v>
      </c>
      <c r="AP48" s="4">
        <f t="shared" si="58"/>
        <v>0</v>
      </c>
      <c r="AQ48" s="4">
        <f t="shared" si="58"/>
        <v>0</v>
      </c>
      <c r="AR48" s="4">
        <f t="shared" si="58"/>
        <v>0</v>
      </c>
      <c r="AS48" s="4">
        <f t="shared" si="58"/>
        <v>0</v>
      </c>
      <c r="AT48" s="4">
        <f t="shared" si="58"/>
        <v>0</v>
      </c>
      <c r="AU48" s="4">
        <f>SUM(C48:AT48)</f>
        <v>0</v>
      </c>
    </row>
    <row r="49" spans="1:51" s="12" customFormat="1" ht="36.75" thickBot="1">
      <c r="A49" s="1" t="s">
        <v>39</v>
      </c>
      <c r="B49" s="38" t="s">
        <v>124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6" t="s">
        <v>54</v>
      </c>
      <c r="U49" s="16" t="s">
        <v>54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32"/>
      <c r="AO49" s="9"/>
      <c r="AP49" s="9"/>
      <c r="AQ49" s="9"/>
      <c r="AR49" s="9"/>
      <c r="AS49" s="9"/>
      <c r="AT49" s="9"/>
      <c r="AU49" s="6">
        <f>SUM(C48:AT48)</f>
        <v>0</v>
      </c>
    </row>
    <row r="50" spans="1:51" s="12" customFormat="1" ht="48.75" thickBot="1">
      <c r="A50" s="1" t="s">
        <v>125</v>
      </c>
      <c r="B50" s="20" t="s">
        <v>126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6" t="s">
        <v>54</v>
      </c>
      <c r="U50" s="16" t="s">
        <v>54</v>
      </c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6"/>
    </row>
    <row r="51" spans="1:51" s="12" customFormat="1" ht="15.75" thickBot="1">
      <c r="A51" s="1" t="s">
        <v>40</v>
      </c>
      <c r="B51" s="2" t="s">
        <v>33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16" t="s">
        <v>54</v>
      </c>
      <c r="U51" s="16" t="s">
        <v>54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6">
        <f>SUM(C51:AS51)</f>
        <v>0</v>
      </c>
    </row>
    <row r="52" spans="1:51" s="12" customFormat="1" ht="26.25" thickBot="1">
      <c r="A52" s="1" t="s">
        <v>127</v>
      </c>
      <c r="B52" s="2" t="s">
        <v>128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6" t="s">
        <v>54</v>
      </c>
      <c r="U52" s="16" t="s">
        <v>54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6"/>
      <c r="AY52"/>
    </row>
    <row r="53" spans="1:51" s="12" customFormat="1" ht="36.75" thickBot="1">
      <c r="A53" s="24" t="s">
        <v>129</v>
      </c>
      <c r="B53" s="23" t="s">
        <v>14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6" t="s">
        <v>54</v>
      </c>
      <c r="U53" s="16" t="s">
        <v>54</v>
      </c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6">
        <f>SUM(C53:AS53)</f>
        <v>0</v>
      </c>
      <c r="AX53"/>
      <c r="AY53"/>
    </row>
    <row r="54" spans="1:51" s="12" customFormat="1" ht="47.25" customHeight="1" thickBot="1">
      <c r="A54"/>
      <c r="B54" s="24" t="s">
        <v>17</v>
      </c>
      <c r="C54" s="7">
        <f>SUM(C53,C52,C31,C19,C7,C14)</f>
        <v>36</v>
      </c>
      <c r="D54" s="7">
        <f t="shared" ref="D54:S54" si="59">SUM(D53,D52,D31,D19,D7,D14)</f>
        <v>36</v>
      </c>
      <c r="E54" s="7">
        <f t="shared" si="59"/>
        <v>36</v>
      </c>
      <c r="F54" s="7">
        <f t="shared" si="59"/>
        <v>36</v>
      </c>
      <c r="G54" s="7">
        <f t="shared" si="59"/>
        <v>36</v>
      </c>
      <c r="H54" s="7">
        <f t="shared" si="59"/>
        <v>36</v>
      </c>
      <c r="I54" s="7">
        <f t="shared" si="59"/>
        <v>36</v>
      </c>
      <c r="J54" s="7">
        <f t="shared" si="59"/>
        <v>36</v>
      </c>
      <c r="K54" s="7">
        <f t="shared" si="59"/>
        <v>36</v>
      </c>
      <c r="L54" s="7">
        <f t="shared" si="59"/>
        <v>36</v>
      </c>
      <c r="M54" s="7">
        <f t="shared" si="59"/>
        <v>36</v>
      </c>
      <c r="N54" s="7">
        <f t="shared" si="59"/>
        <v>36</v>
      </c>
      <c r="O54" s="7">
        <f t="shared" si="59"/>
        <v>36</v>
      </c>
      <c r="P54" s="7">
        <f t="shared" si="59"/>
        <v>36</v>
      </c>
      <c r="Q54" s="7">
        <f t="shared" si="59"/>
        <v>36</v>
      </c>
      <c r="R54" s="7">
        <f>SUM(R53,R52,R31,R19,R7,R14)</f>
        <v>36</v>
      </c>
      <c r="S54" s="7">
        <f t="shared" si="59"/>
        <v>36</v>
      </c>
      <c r="T54" s="7">
        <f t="shared" ref="T54" si="60">SUM(T53,T52,T31,T19,T7,T14)</f>
        <v>0</v>
      </c>
      <c r="U54" s="7">
        <f t="shared" ref="U54" si="61">SUM(U53,U52,U31,U19,U7,U14)</f>
        <v>0</v>
      </c>
      <c r="V54" s="7">
        <f t="shared" ref="V54" si="62">SUM(V53,V52,V31,V19,V7,V14)</f>
        <v>36</v>
      </c>
      <c r="W54" s="7">
        <f t="shared" ref="W54" si="63">SUM(W53,W52,W31,W19,W7,W14)</f>
        <v>36</v>
      </c>
      <c r="X54" s="7">
        <f t="shared" ref="X54" si="64">SUM(X53,X52,X31,X19,X7,X14)</f>
        <v>36</v>
      </c>
      <c r="Y54" s="7">
        <f t="shared" ref="Y54" si="65">SUM(Y53,Y52,Y31,Y19,Y7,Y14)</f>
        <v>36</v>
      </c>
      <c r="Z54" s="7">
        <f t="shared" ref="Z54" si="66">SUM(Z53,Z52,Z31,Z19,Z7,Z14)</f>
        <v>36</v>
      </c>
      <c r="AA54" s="7">
        <f t="shared" ref="AA54" si="67">SUM(AA53,AA52,AA31,AA19,AA7,AA14)</f>
        <v>36</v>
      </c>
      <c r="AB54" s="7">
        <f t="shared" ref="AB54" si="68">SUM(AB53,AB52,AB31,AB19,AB7,AB14)</f>
        <v>36</v>
      </c>
      <c r="AC54" s="7">
        <f t="shared" ref="AC54" si="69">SUM(AC53,AC52,AC31,AC19,AC7,AC14)</f>
        <v>36</v>
      </c>
      <c r="AD54" s="7">
        <f t="shared" ref="AD54" si="70">SUM(AD53,AD52,AD31,AD19,AD7,AD14)</f>
        <v>36</v>
      </c>
      <c r="AE54" s="7">
        <f t="shared" ref="AE54" si="71">SUM(AE53,AE52,AE31,AE19,AE7,AE14)</f>
        <v>36</v>
      </c>
      <c r="AF54" s="7">
        <f t="shared" ref="AF54" si="72">SUM(AF53,AF52,AF31,AF19,AF7,AF14)</f>
        <v>36</v>
      </c>
      <c r="AG54" s="7">
        <f t="shared" ref="AG54" si="73">SUM(AG53,AG52,AG31,AG19,AG7,AG14)</f>
        <v>36</v>
      </c>
      <c r="AH54" s="7">
        <f t="shared" ref="AH54" si="74">SUM(AH53,AH52,AH31,AH19,AH7,AH14)</f>
        <v>36</v>
      </c>
      <c r="AI54" s="7">
        <f t="shared" ref="AI54" si="75">SUM(AI53,AI52,AI31,AI19,AI7,AI14)</f>
        <v>36</v>
      </c>
      <c r="AJ54" s="7">
        <f t="shared" ref="AJ54" si="76">SUM(AJ53,AJ52,AJ31,AJ19,AJ7,AJ14)</f>
        <v>36</v>
      </c>
      <c r="AK54" s="7">
        <f t="shared" ref="AK54" si="77">SUM(AK53,AK52,AK31,AK19,AK7,AK14)</f>
        <v>36</v>
      </c>
      <c r="AL54" s="7">
        <f t="shared" ref="AL54" si="78">SUM(AL53,AL52,AL31,AL19,AL7,AL14)</f>
        <v>36</v>
      </c>
      <c r="AM54" s="7">
        <f t="shared" ref="AM54" si="79">SUM(AM53,AM52,AM31,AM19,AM7,AM14)</f>
        <v>36</v>
      </c>
      <c r="AN54" s="7">
        <f t="shared" ref="AN54" si="80">SUM(AN53,AN52,AN31,AN19,AN7,AN14)</f>
        <v>36</v>
      </c>
      <c r="AO54" s="7">
        <f t="shared" ref="AO54" si="81">SUM(AO53,AO52,AO31,AO19,AO7,AO14)</f>
        <v>36</v>
      </c>
      <c r="AP54" s="7">
        <f t="shared" ref="AP54" si="82">SUM(AP53,AP52,AP31,AP19,AP7,AP14)</f>
        <v>36</v>
      </c>
      <c r="AQ54" s="7">
        <f t="shared" ref="AQ54" si="83">SUM(AQ53,AQ52,AQ31,AQ19,AQ7,AQ14)</f>
        <v>36</v>
      </c>
      <c r="AR54" s="7">
        <f t="shared" ref="AR54" si="84">SUM(AR53,AR52,AR31,AR19,AR7,AR14)</f>
        <v>36</v>
      </c>
      <c r="AS54" s="7">
        <f t="shared" ref="AS54:AT54" si="85">SUM(AS53,AS52,AS31,AS19,AS7,AS14)</f>
        <v>36</v>
      </c>
      <c r="AT54" s="7">
        <f t="shared" si="85"/>
        <v>36</v>
      </c>
      <c r="AU54" s="7">
        <f t="shared" ref="AU54" si="86">SUM(AU53,AU52,AU31,AU19,AU7,AU14)</f>
        <v>1512</v>
      </c>
      <c r="AV54"/>
      <c r="AW54"/>
      <c r="AX54"/>
      <c r="AY54"/>
    </row>
  </sheetData>
  <protectedRanges>
    <protectedRange sqref="A48:A52" name="Диапазон3_5_1_1"/>
  </protectedRanges>
  <mergeCells count="14">
    <mergeCell ref="D2:F2"/>
    <mergeCell ref="A1:AU1"/>
    <mergeCell ref="A2:A6"/>
    <mergeCell ref="B2:B6"/>
    <mergeCell ref="AF2:AH2"/>
    <mergeCell ref="AJ2:AM2"/>
    <mergeCell ref="AO2:AR2"/>
    <mergeCell ref="AU2:AU6"/>
    <mergeCell ref="H2:J2"/>
    <mergeCell ref="L2:N2"/>
    <mergeCell ref="P2:R2"/>
    <mergeCell ref="T2:V2"/>
    <mergeCell ref="X2:Z2"/>
    <mergeCell ref="AB2:A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3"/>
  <sheetViews>
    <sheetView topLeftCell="A45" zoomScale="78" zoomScaleNormal="78" workbookViewId="0">
      <selection activeCell="AW10" sqref="AW10"/>
    </sheetView>
  </sheetViews>
  <sheetFormatPr defaultRowHeight="15"/>
  <cols>
    <col min="2" max="2" width="16.5703125" customWidth="1"/>
    <col min="5" max="5" width="9.5703125" bestFit="1" customWidth="1"/>
  </cols>
  <sheetData>
    <row r="1" spans="1:46" ht="21" thickBot="1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6" s="12" customFormat="1" ht="15.75" thickBot="1">
      <c r="A2" s="74" t="s">
        <v>0</v>
      </c>
      <c r="B2" s="77" t="s">
        <v>16</v>
      </c>
      <c r="C2" s="35" t="s">
        <v>15</v>
      </c>
      <c r="D2" s="80" t="s">
        <v>41</v>
      </c>
      <c r="E2" s="81"/>
      <c r="F2" s="82"/>
      <c r="G2" s="35" t="s">
        <v>15</v>
      </c>
      <c r="H2" s="80" t="s">
        <v>42</v>
      </c>
      <c r="I2" s="81"/>
      <c r="J2" s="82"/>
      <c r="K2" s="35" t="s">
        <v>15</v>
      </c>
      <c r="L2" s="80" t="s">
        <v>43</v>
      </c>
      <c r="M2" s="81"/>
      <c r="N2" s="82"/>
      <c r="O2" s="35" t="s">
        <v>15</v>
      </c>
      <c r="P2" s="80" t="s">
        <v>44</v>
      </c>
      <c r="Q2" s="81"/>
      <c r="R2" s="82"/>
      <c r="S2" s="35" t="s">
        <v>15</v>
      </c>
      <c r="T2" s="80" t="s">
        <v>45</v>
      </c>
      <c r="U2" s="81"/>
      <c r="V2" s="82"/>
      <c r="W2" s="35" t="s">
        <v>15</v>
      </c>
      <c r="X2" s="80" t="s">
        <v>46</v>
      </c>
      <c r="Y2" s="81"/>
      <c r="Z2" s="82"/>
      <c r="AA2" s="35" t="s">
        <v>15</v>
      </c>
      <c r="AB2" s="80" t="s">
        <v>51</v>
      </c>
      <c r="AC2" s="81"/>
      <c r="AD2" s="82"/>
      <c r="AE2" s="35" t="s">
        <v>15</v>
      </c>
      <c r="AF2" s="80" t="s">
        <v>48</v>
      </c>
      <c r="AG2" s="81"/>
      <c r="AH2" s="82"/>
      <c r="AI2" s="35" t="s">
        <v>15</v>
      </c>
      <c r="AJ2" s="80" t="s">
        <v>49</v>
      </c>
      <c r="AK2" s="81"/>
      <c r="AL2" s="81"/>
      <c r="AM2" s="82"/>
      <c r="AN2" s="35" t="s">
        <v>15</v>
      </c>
      <c r="AO2" s="80" t="s">
        <v>50</v>
      </c>
      <c r="AP2" s="81"/>
      <c r="AQ2" s="81"/>
      <c r="AR2" s="82"/>
      <c r="AS2" s="35" t="s">
        <v>15</v>
      </c>
      <c r="AT2" s="83" t="s">
        <v>57</v>
      </c>
    </row>
    <row r="3" spans="1:46" s="12" customFormat="1" ht="15.75" thickBot="1">
      <c r="A3" s="75"/>
      <c r="B3" s="78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84"/>
    </row>
    <row r="4" spans="1:46" s="12" customFormat="1" ht="15.75" thickBot="1">
      <c r="A4" s="75"/>
      <c r="B4" s="7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84"/>
    </row>
    <row r="5" spans="1:46" s="12" customFormat="1" ht="15.75" thickBot="1">
      <c r="A5" s="75"/>
      <c r="B5" s="78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84"/>
    </row>
    <row r="6" spans="1:46" s="12" customFormat="1" ht="15.75" thickBot="1">
      <c r="A6" s="76"/>
      <c r="B6" s="79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31</v>
      </c>
      <c r="AH6" s="5">
        <v>32</v>
      </c>
      <c r="AI6" s="5">
        <v>33</v>
      </c>
      <c r="AJ6" s="5">
        <v>34</v>
      </c>
      <c r="AK6" s="5">
        <v>35</v>
      </c>
      <c r="AL6" s="5">
        <v>36</v>
      </c>
      <c r="AM6" s="5">
        <v>37</v>
      </c>
      <c r="AN6" s="5">
        <v>38</v>
      </c>
      <c r="AO6" s="5">
        <v>39</v>
      </c>
      <c r="AP6" s="5">
        <v>40</v>
      </c>
      <c r="AQ6" s="5">
        <v>41</v>
      </c>
      <c r="AR6" s="5">
        <v>42</v>
      </c>
      <c r="AS6" s="5">
        <v>43</v>
      </c>
      <c r="AT6" s="85"/>
    </row>
    <row r="7" spans="1:46" s="12" customFormat="1" ht="60.75" thickBot="1">
      <c r="A7" s="19" t="s">
        <v>78</v>
      </c>
      <c r="B7" s="19" t="s">
        <v>79</v>
      </c>
      <c r="C7" s="6">
        <f>SUM(C8:C13)</f>
        <v>10</v>
      </c>
      <c r="D7" s="6">
        <f t="shared" ref="D7:S7" si="0">SUM(D8:D13)</f>
        <v>10</v>
      </c>
      <c r="E7" s="6">
        <f t="shared" si="0"/>
        <v>10</v>
      </c>
      <c r="F7" s="6">
        <f t="shared" si="0"/>
        <v>10</v>
      </c>
      <c r="G7" s="6">
        <f t="shared" si="0"/>
        <v>10</v>
      </c>
      <c r="H7" s="6">
        <f t="shared" si="0"/>
        <v>10</v>
      </c>
      <c r="I7" s="6">
        <f t="shared" si="0"/>
        <v>10</v>
      </c>
      <c r="J7" s="6">
        <f t="shared" si="0"/>
        <v>10</v>
      </c>
      <c r="K7" s="6">
        <f t="shared" si="0"/>
        <v>10</v>
      </c>
      <c r="L7" s="6">
        <f t="shared" si="0"/>
        <v>10</v>
      </c>
      <c r="M7" s="6">
        <f t="shared" si="0"/>
        <v>10</v>
      </c>
      <c r="N7" s="6">
        <f t="shared" si="0"/>
        <v>10</v>
      </c>
      <c r="O7" s="6">
        <f t="shared" si="0"/>
        <v>10</v>
      </c>
      <c r="P7" s="6">
        <f t="shared" si="0"/>
        <v>10</v>
      </c>
      <c r="Q7" s="6">
        <f t="shared" si="0"/>
        <v>10</v>
      </c>
      <c r="R7" s="6">
        <f t="shared" si="0"/>
        <v>0</v>
      </c>
      <c r="S7" s="6">
        <f t="shared" si="0"/>
        <v>0</v>
      </c>
      <c r="T7" s="16" t="s">
        <v>54</v>
      </c>
      <c r="U7" s="16" t="s">
        <v>54</v>
      </c>
      <c r="V7" s="6">
        <f>SUM(V8:V13)</f>
        <v>4</v>
      </c>
      <c r="W7" s="6">
        <f t="shared" ref="W7:AE7" si="1">SUM(W8:W13)</f>
        <v>4</v>
      </c>
      <c r="X7" s="6">
        <f t="shared" si="1"/>
        <v>4</v>
      </c>
      <c r="Y7" s="6">
        <f t="shared" si="1"/>
        <v>4</v>
      </c>
      <c r="Z7" s="6">
        <f t="shared" si="1"/>
        <v>4</v>
      </c>
      <c r="AA7" s="6">
        <f t="shared" si="1"/>
        <v>4</v>
      </c>
      <c r="AB7" s="6">
        <f t="shared" si="1"/>
        <v>4</v>
      </c>
      <c r="AC7" s="6">
        <f t="shared" si="1"/>
        <v>4</v>
      </c>
      <c r="AD7" s="6">
        <f t="shared" si="1"/>
        <v>4</v>
      </c>
      <c r="AE7" s="6">
        <f t="shared" si="1"/>
        <v>4</v>
      </c>
      <c r="AF7" s="6">
        <f>SUM(AF8:AF13)</f>
        <v>4</v>
      </c>
      <c r="AG7" s="6">
        <f t="shared" ref="AG7:AO7" si="2">SUM(AG8:AG13)</f>
        <v>4</v>
      </c>
      <c r="AH7" s="6">
        <f t="shared" si="2"/>
        <v>0</v>
      </c>
      <c r="AI7" s="6">
        <f t="shared" si="2"/>
        <v>0</v>
      </c>
      <c r="AJ7" s="6">
        <f t="shared" si="2"/>
        <v>0</v>
      </c>
      <c r="AK7" s="6">
        <f t="shared" si="2"/>
        <v>0</v>
      </c>
      <c r="AL7" s="6">
        <f t="shared" si="2"/>
        <v>0</v>
      </c>
      <c r="AM7" s="6">
        <f t="shared" si="2"/>
        <v>0</v>
      </c>
      <c r="AN7" s="6">
        <f t="shared" si="2"/>
        <v>0</v>
      </c>
      <c r="AO7" s="6">
        <f t="shared" si="2"/>
        <v>0</v>
      </c>
      <c r="AP7" s="6">
        <f>SUM(AP8:AP13)</f>
        <v>0</v>
      </c>
      <c r="AQ7" s="6">
        <f t="shared" ref="AQ7:AT7" si="3">SUM(AQ8:AQ13)</f>
        <v>0</v>
      </c>
      <c r="AR7" s="6">
        <f t="shared" si="3"/>
        <v>0</v>
      </c>
      <c r="AS7" s="6">
        <f t="shared" si="3"/>
        <v>0</v>
      </c>
      <c r="AT7" s="6">
        <f t="shared" si="3"/>
        <v>198</v>
      </c>
    </row>
    <row r="8" spans="1:46" s="12" customFormat="1" ht="15.75" thickBot="1">
      <c r="A8" s="18" t="s">
        <v>80</v>
      </c>
      <c r="B8" s="18" t="s">
        <v>81</v>
      </c>
      <c r="C8" s="4">
        <v>2</v>
      </c>
      <c r="D8" s="4">
        <v>4</v>
      </c>
      <c r="E8" s="4">
        <v>2</v>
      </c>
      <c r="F8" s="4">
        <v>4</v>
      </c>
      <c r="G8" s="4">
        <v>2</v>
      </c>
      <c r="H8" s="4">
        <v>4</v>
      </c>
      <c r="I8" s="4">
        <v>2</v>
      </c>
      <c r="J8" s="4">
        <v>4</v>
      </c>
      <c r="K8" s="4">
        <v>2</v>
      </c>
      <c r="L8" s="4">
        <v>4</v>
      </c>
      <c r="M8" s="4">
        <v>2</v>
      </c>
      <c r="N8" s="4">
        <v>4</v>
      </c>
      <c r="O8" s="4">
        <v>2</v>
      </c>
      <c r="P8" s="4">
        <v>4</v>
      </c>
      <c r="Q8" s="4">
        <v>3</v>
      </c>
      <c r="R8" s="4"/>
      <c r="S8" s="4"/>
      <c r="T8" s="16" t="s">
        <v>54</v>
      </c>
      <c r="U8" s="16" t="s">
        <v>54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6">
        <f>SUM(C8:AS8)</f>
        <v>45</v>
      </c>
    </row>
    <row r="9" spans="1:46" s="12" customFormat="1" ht="52.5" customHeight="1" thickBot="1">
      <c r="A9" s="18" t="s">
        <v>82</v>
      </c>
      <c r="B9" s="18" t="s">
        <v>66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6" t="s">
        <v>54</v>
      </c>
      <c r="U9" s="16" t="s">
        <v>54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6">
        <f>SUM(C9:AS9)</f>
        <v>0</v>
      </c>
    </row>
    <row r="10" spans="1:46" s="12" customFormat="1" ht="47.25" customHeight="1" thickBot="1">
      <c r="A10" s="18" t="s">
        <v>83</v>
      </c>
      <c r="B10" s="18" t="s">
        <v>84</v>
      </c>
      <c r="C10" s="4">
        <v>4</v>
      </c>
      <c r="D10" s="4">
        <v>2</v>
      </c>
      <c r="E10" s="4">
        <v>4</v>
      </c>
      <c r="F10" s="4">
        <v>2</v>
      </c>
      <c r="G10" s="4">
        <v>4</v>
      </c>
      <c r="H10" s="4">
        <v>2</v>
      </c>
      <c r="I10" s="4">
        <v>4</v>
      </c>
      <c r="J10" s="4">
        <v>2</v>
      </c>
      <c r="K10" s="4">
        <v>4</v>
      </c>
      <c r="L10" s="4">
        <v>2</v>
      </c>
      <c r="M10" s="4">
        <v>4</v>
      </c>
      <c r="N10" s="4">
        <v>2</v>
      </c>
      <c r="O10" s="4">
        <v>4</v>
      </c>
      <c r="P10" s="4">
        <v>2</v>
      </c>
      <c r="Q10" s="4">
        <v>3</v>
      </c>
      <c r="R10" s="4"/>
      <c r="S10" s="4"/>
      <c r="T10" s="16" t="s">
        <v>54</v>
      </c>
      <c r="U10" s="16" t="s">
        <v>54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6">
        <f>SUM(C10:AS10)</f>
        <v>45</v>
      </c>
    </row>
    <row r="11" spans="1:46" s="12" customFormat="1" ht="36" customHeight="1" thickBot="1">
      <c r="A11" s="18" t="s">
        <v>85</v>
      </c>
      <c r="B11" s="18" t="s">
        <v>5</v>
      </c>
      <c r="C11" s="4">
        <v>2</v>
      </c>
      <c r="D11" s="4">
        <v>2</v>
      </c>
      <c r="E11" s="4">
        <v>2</v>
      </c>
      <c r="F11" s="4">
        <v>2</v>
      </c>
      <c r="G11" s="4">
        <v>2</v>
      </c>
      <c r="H11" s="4">
        <v>2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/>
      <c r="S11" s="4"/>
      <c r="T11" s="16" t="s">
        <v>54</v>
      </c>
      <c r="U11" s="16" t="s">
        <v>54</v>
      </c>
      <c r="V11" s="4">
        <v>2</v>
      </c>
      <c r="W11" s="4">
        <v>2</v>
      </c>
      <c r="X11" s="4">
        <v>2</v>
      </c>
      <c r="Y11" s="4">
        <v>2</v>
      </c>
      <c r="Z11" s="4">
        <v>2</v>
      </c>
      <c r="AA11" s="4">
        <v>2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6">
        <f>SUM(C11:AS11)</f>
        <v>54</v>
      </c>
    </row>
    <row r="12" spans="1:46" s="12" customFormat="1" ht="45" customHeight="1" thickBot="1">
      <c r="A12" s="18" t="s">
        <v>86</v>
      </c>
      <c r="B12" s="18" t="s">
        <v>3</v>
      </c>
      <c r="C12" s="4">
        <v>2</v>
      </c>
      <c r="D12" s="4">
        <v>2</v>
      </c>
      <c r="E12" s="4">
        <v>2</v>
      </c>
      <c r="F12" s="4">
        <v>2</v>
      </c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 s="4">
        <v>2</v>
      </c>
      <c r="Q12" s="4">
        <v>2</v>
      </c>
      <c r="R12" s="4"/>
      <c r="S12" s="4"/>
      <c r="T12" s="16" t="s">
        <v>54</v>
      </c>
      <c r="U12" s="16" t="s">
        <v>54</v>
      </c>
      <c r="V12" s="4">
        <v>2</v>
      </c>
      <c r="W12" s="4">
        <v>2</v>
      </c>
      <c r="X12" s="4">
        <v>2</v>
      </c>
      <c r="Y12" s="4">
        <v>2</v>
      </c>
      <c r="Z12" s="4">
        <v>2</v>
      </c>
      <c r="AA12" s="4">
        <v>2</v>
      </c>
      <c r="AB12" s="4">
        <v>2</v>
      </c>
      <c r="AC12" s="4">
        <v>2</v>
      </c>
      <c r="AD12" s="4">
        <v>2</v>
      </c>
      <c r="AE12" s="4">
        <v>2</v>
      </c>
      <c r="AF12" s="4">
        <v>2</v>
      </c>
      <c r="AG12" s="4">
        <v>2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6">
        <f>SUM(C12:AS12)</f>
        <v>54</v>
      </c>
    </row>
    <row r="13" spans="1:46" s="12" customFormat="1" ht="45" customHeight="1" thickBot="1">
      <c r="A13" s="18" t="s">
        <v>87</v>
      </c>
      <c r="B13" s="18" t="s">
        <v>88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6"/>
      <c r="U13" s="16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6"/>
    </row>
    <row r="14" spans="1:46" s="12" customFormat="1" ht="36.75" thickBot="1">
      <c r="A14" s="19" t="s">
        <v>89</v>
      </c>
      <c r="B14" s="19" t="s">
        <v>90</v>
      </c>
      <c r="C14" s="6">
        <f>SUM(C15,C16,C17)</f>
        <v>0</v>
      </c>
      <c r="D14" s="6">
        <f t="shared" ref="D14:S14" si="4">SUM(D15,D16,D17)</f>
        <v>0</v>
      </c>
      <c r="E14" s="6">
        <f t="shared" si="4"/>
        <v>0</v>
      </c>
      <c r="F14" s="6">
        <f t="shared" si="4"/>
        <v>0</v>
      </c>
      <c r="G14" s="6">
        <f t="shared" si="4"/>
        <v>0</v>
      </c>
      <c r="H14" s="6">
        <f t="shared" si="4"/>
        <v>0</v>
      </c>
      <c r="I14" s="6">
        <f t="shared" si="4"/>
        <v>0</v>
      </c>
      <c r="J14" s="6">
        <f t="shared" si="4"/>
        <v>0</v>
      </c>
      <c r="K14" s="6">
        <f t="shared" si="4"/>
        <v>0</v>
      </c>
      <c r="L14" s="6">
        <f t="shared" si="4"/>
        <v>0</v>
      </c>
      <c r="M14" s="6">
        <f t="shared" si="4"/>
        <v>0</v>
      </c>
      <c r="N14" s="6">
        <f t="shared" si="4"/>
        <v>0</v>
      </c>
      <c r="O14" s="6">
        <f t="shared" si="4"/>
        <v>0</v>
      </c>
      <c r="P14" s="6">
        <f t="shared" si="4"/>
        <v>0</v>
      </c>
      <c r="Q14" s="6">
        <f t="shared" si="4"/>
        <v>0</v>
      </c>
      <c r="R14" s="6">
        <f t="shared" si="4"/>
        <v>0</v>
      </c>
      <c r="S14" s="6">
        <f t="shared" si="4"/>
        <v>0</v>
      </c>
      <c r="T14" s="16" t="s">
        <v>54</v>
      </c>
      <c r="U14" s="16" t="s">
        <v>54</v>
      </c>
      <c r="V14" s="6">
        <f>SUM(V15,V16,V17)</f>
        <v>0</v>
      </c>
      <c r="W14" s="6">
        <f t="shared" ref="W14:AT14" si="5">SUM(W15,W16,W17)</f>
        <v>0</v>
      </c>
      <c r="X14" s="6">
        <f t="shared" si="5"/>
        <v>0</v>
      </c>
      <c r="Y14" s="6">
        <f t="shared" si="5"/>
        <v>0</v>
      </c>
      <c r="Z14" s="6">
        <f t="shared" si="5"/>
        <v>0</v>
      </c>
      <c r="AA14" s="6">
        <f t="shared" si="5"/>
        <v>0</v>
      </c>
      <c r="AB14" s="6">
        <f t="shared" si="5"/>
        <v>0</v>
      </c>
      <c r="AC14" s="6">
        <f t="shared" si="5"/>
        <v>0</v>
      </c>
      <c r="AD14" s="6">
        <f t="shared" si="5"/>
        <v>0</v>
      </c>
      <c r="AE14" s="6">
        <f t="shared" si="5"/>
        <v>0</v>
      </c>
      <c r="AF14" s="6">
        <f t="shared" si="5"/>
        <v>0</v>
      </c>
      <c r="AG14" s="6">
        <f t="shared" si="5"/>
        <v>0</v>
      </c>
      <c r="AH14" s="6">
        <f t="shared" si="5"/>
        <v>0</v>
      </c>
      <c r="AI14" s="6">
        <f t="shared" si="5"/>
        <v>0</v>
      </c>
      <c r="AJ14" s="6">
        <f t="shared" si="5"/>
        <v>0</v>
      </c>
      <c r="AK14" s="6">
        <f t="shared" si="5"/>
        <v>0</v>
      </c>
      <c r="AL14" s="6">
        <f t="shared" si="5"/>
        <v>0</v>
      </c>
      <c r="AM14" s="6">
        <f t="shared" si="5"/>
        <v>0</v>
      </c>
      <c r="AN14" s="6">
        <f t="shared" si="5"/>
        <v>0</v>
      </c>
      <c r="AO14" s="6">
        <f t="shared" si="5"/>
        <v>0</v>
      </c>
      <c r="AP14" s="6">
        <f t="shared" si="5"/>
        <v>0</v>
      </c>
      <c r="AQ14" s="6">
        <f t="shared" si="5"/>
        <v>0</v>
      </c>
      <c r="AR14" s="6">
        <f t="shared" si="5"/>
        <v>0</v>
      </c>
      <c r="AS14" s="6">
        <f t="shared" si="5"/>
        <v>0</v>
      </c>
      <c r="AT14" s="6">
        <f t="shared" si="5"/>
        <v>0</v>
      </c>
    </row>
    <row r="15" spans="1:46" s="12" customFormat="1" ht="15.75" thickBot="1">
      <c r="A15" s="20" t="s">
        <v>91</v>
      </c>
      <c r="B15" s="3" t="s">
        <v>92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6" t="s">
        <v>54</v>
      </c>
      <c r="U15" s="16" t="s">
        <v>54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6">
        <f>SUM(C15:AS15)</f>
        <v>0</v>
      </c>
    </row>
    <row r="16" spans="1:46" s="12" customFormat="1" ht="15.75" thickBot="1">
      <c r="A16" s="20" t="s">
        <v>93</v>
      </c>
      <c r="B16" s="18" t="s">
        <v>75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6" t="s">
        <v>54</v>
      </c>
      <c r="U16" s="16" t="s">
        <v>54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6">
        <f>SUM(C16:AS16)</f>
        <v>0</v>
      </c>
    </row>
    <row r="17" spans="1:46" s="12" customFormat="1" ht="36.75" thickBot="1">
      <c r="A17" s="20" t="s">
        <v>94</v>
      </c>
      <c r="B17" s="18" t="s">
        <v>95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6" t="s">
        <v>54</v>
      </c>
      <c r="U17" s="16" t="s">
        <v>54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6">
        <f>SUM(C17:AS17)</f>
        <v>0</v>
      </c>
    </row>
    <row r="18" spans="1:46" s="12" customFormat="1" ht="24.75" thickBot="1">
      <c r="A18" s="20" t="s">
        <v>58</v>
      </c>
      <c r="B18" s="37" t="s">
        <v>96</v>
      </c>
      <c r="C18" s="4">
        <f>SUM(C19:C29)</f>
        <v>2</v>
      </c>
      <c r="D18" s="4">
        <f t="shared" ref="D18:S18" si="6">SUM(D19:D29)</f>
        <v>4</v>
      </c>
      <c r="E18" s="4">
        <f t="shared" si="6"/>
        <v>2</v>
      </c>
      <c r="F18" s="4">
        <f t="shared" si="6"/>
        <v>4</v>
      </c>
      <c r="G18" s="4">
        <f t="shared" si="6"/>
        <v>2</v>
      </c>
      <c r="H18" s="4">
        <f t="shared" si="6"/>
        <v>4</v>
      </c>
      <c r="I18" s="4">
        <f t="shared" si="6"/>
        <v>2</v>
      </c>
      <c r="J18" s="4">
        <f t="shared" si="6"/>
        <v>4</v>
      </c>
      <c r="K18" s="4">
        <f t="shared" si="6"/>
        <v>2</v>
      </c>
      <c r="L18" s="4">
        <f t="shared" si="6"/>
        <v>4</v>
      </c>
      <c r="M18" s="4">
        <f t="shared" si="6"/>
        <v>2</v>
      </c>
      <c r="N18" s="4">
        <f t="shared" si="6"/>
        <v>4</v>
      </c>
      <c r="O18" s="4">
        <f t="shared" si="6"/>
        <v>2</v>
      </c>
      <c r="P18" s="4">
        <f t="shared" si="6"/>
        <v>4</v>
      </c>
      <c r="Q18" s="4">
        <f t="shared" si="6"/>
        <v>3</v>
      </c>
      <c r="R18" s="4">
        <f t="shared" si="6"/>
        <v>0</v>
      </c>
      <c r="S18" s="4">
        <f t="shared" si="6"/>
        <v>0</v>
      </c>
      <c r="T18" s="4" t="s">
        <v>54</v>
      </c>
      <c r="U18" s="16" t="s">
        <v>54</v>
      </c>
      <c r="V18" s="4">
        <f>SUM(V19:V29)</f>
        <v>8</v>
      </c>
      <c r="W18" s="4">
        <f t="shared" ref="W18:AJ18" si="7">SUM(W19:W29)</f>
        <v>8</v>
      </c>
      <c r="X18" s="4">
        <f t="shared" si="7"/>
        <v>8</v>
      </c>
      <c r="Y18" s="4">
        <f t="shared" si="7"/>
        <v>8</v>
      </c>
      <c r="Z18" s="4">
        <f t="shared" si="7"/>
        <v>8</v>
      </c>
      <c r="AA18" s="4">
        <f t="shared" si="7"/>
        <v>8</v>
      </c>
      <c r="AB18" s="4">
        <f t="shared" si="7"/>
        <v>8</v>
      </c>
      <c r="AC18" s="4">
        <f t="shared" si="7"/>
        <v>8</v>
      </c>
      <c r="AD18" s="4">
        <f t="shared" si="7"/>
        <v>8</v>
      </c>
      <c r="AE18" s="4">
        <f t="shared" si="7"/>
        <v>8</v>
      </c>
      <c r="AF18" s="4">
        <f t="shared" si="7"/>
        <v>8</v>
      </c>
      <c r="AG18" s="4">
        <f t="shared" si="7"/>
        <v>8</v>
      </c>
      <c r="AH18" s="4">
        <f t="shared" si="7"/>
        <v>0</v>
      </c>
      <c r="AI18" s="4">
        <f t="shared" si="7"/>
        <v>0</v>
      </c>
      <c r="AJ18" s="4">
        <f t="shared" si="7"/>
        <v>0</v>
      </c>
      <c r="AK18" s="4">
        <f>SUM(AK19:AK29)</f>
        <v>10</v>
      </c>
      <c r="AL18" s="4">
        <f t="shared" ref="AL18:AT18" si="8">SUM(AL19:AL29)</f>
        <v>0</v>
      </c>
      <c r="AM18" s="4">
        <f t="shared" si="8"/>
        <v>0</v>
      </c>
      <c r="AN18" s="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151</v>
      </c>
    </row>
    <row r="19" spans="1:46" s="12" customFormat="1" ht="15.75" thickBot="1">
      <c r="A19" s="20" t="s">
        <v>6</v>
      </c>
      <c r="B19" s="18" t="s">
        <v>97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6" t="s">
        <v>54</v>
      </c>
      <c r="U19" s="16" t="s">
        <v>54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6">
        <f t="shared" ref="AT19:AT29" si="9">SUM(C19:AS19)</f>
        <v>0</v>
      </c>
    </row>
    <row r="20" spans="1:46" s="12" customFormat="1" ht="24.75" thickBot="1">
      <c r="A20" s="20" t="s">
        <v>7</v>
      </c>
      <c r="B20" s="18" t="s">
        <v>98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6" t="s">
        <v>54</v>
      </c>
      <c r="U20" s="16" t="s">
        <v>54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6">
        <f t="shared" si="9"/>
        <v>0</v>
      </c>
    </row>
    <row r="21" spans="1:46" s="12" customFormat="1" ht="24.75" thickBot="1">
      <c r="A21" s="20" t="s">
        <v>8</v>
      </c>
      <c r="B21" s="18" t="s">
        <v>99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6" t="s">
        <v>54</v>
      </c>
      <c r="U21" s="16" t="s">
        <v>54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6">
        <f t="shared" si="9"/>
        <v>0</v>
      </c>
    </row>
    <row r="22" spans="1:46" s="12" customFormat="1" ht="30.75" customHeight="1" thickBot="1">
      <c r="A22" s="20" t="s">
        <v>9</v>
      </c>
      <c r="B22" s="18" t="s">
        <v>100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6" t="s">
        <v>54</v>
      </c>
      <c r="U22" s="16" t="s">
        <v>54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6">
        <f t="shared" si="9"/>
        <v>0</v>
      </c>
    </row>
    <row r="23" spans="1:46" s="12" customFormat="1" ht="30.75" customHeight="1" thickBot="1">
      <c r="A23" s="20" t="s">
        <v>59</v>
      </c>
      <c r="B23" s="18" t="s">
        <v>101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6" t="s">
        <v>54</v>
      </c>
      <c r="U23" s="16" t="s">
        <v>54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6">
        <f t="shared" si="9"/>
        <v>0</v>
      </c>
    </row>
    <row r="24" spans="1:46" s="12" customFormat="1" ht="30.75" customHeight="1" thickBot="1">
      <c r="A24" s="20" t="s">
        <v>37</v>
      </c>
      <c r="B24" s="18" t="s">
        <v>102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6" t="s">
        <v>54</v>
      </c>
      <c r="U24" s="16" t="s">
        <v>54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6">
        <f t="shared" si="9"/>
        <v>0</v>
      </c>
    </row>
    <row r="25" spans="1:46" s="12" customFormat="1" ht="30.75" customHeight="1" thickBot="1">
      <c r="A25" s="20" t="s">
        <v>36</v>
      </c>
      <c r="B25" s="18" t="s">
        <v>103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6" t="s">
        <v>54</v>
      </c>
      <c r="U25" s="16" t="s">
        <v>54</v>
      </c>
      <c r="V25" s="4">
        <v>4</v>
      </c>
      <c r="W25" s="4">
        <v>4</v>
      </c>
      <c r="X25" s="4">
        <v>4</v>
      </c>
      <c r="Y25" s="4">
        <v>4</v>
      </c>
      <c r="Z25" s="4">
        <v>4</v>
      </c>
      <c r="AA25" s="4">
        <v>4</v>
      </c>
      <c r="AB25" s="4">
        <v>4</v>
      </c>
      <c r="AC25" s="4">
        <v>4</v>
      </c>
      <c r="AD25" s="4">
        <v>4</v>
      </c>
      <c r="AE25" s="4">
        <v>4</v>
      </c>
      <c r="AF25" s="4">
        <v>4</v>
      </c>
      <c r="AG25" s="4">
        <v>4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6">
        <f t="shared" si="9"/>
        <v>48</v>
      </c>
    </row>
    <row r="26" spans="1:46" s="12" customFormat="1" ht="30.75" customHeight="1" thickBot="1">
      <c r="A26" s="20" t="s">
        <v>104</v>
      </c>
      <c r="B26" s="18" t="s">
        <v>105</v>
      </c>
      <c r="C26" s="4">
        <v>2</v>
      </c>
      <c r="D26" s="4">
        <v>4</v>
      </c>
      <c r="E26" s="4">
        <v>2</v>
      </c>
      <c r="F26" s="4">
        <v>4</v>
      </c>
      <c r="G26" s="4">
        <v>2</v>
      </c>
      <c r="H26" s="4">
        <v>4</v>
      </c>
      <c r="I26" s="4">
        <v>2</v>
      </c>
      <c r="J26" s="4">
        <v>4</v>
      </c>
      <c r="K26" s="4">
        <v>2</v>
      </c>
      <c r="L26" s="4">
        <v>4</v>
      </c>
      <c r="M26" s="4">
        <v>2</v>
      </c>
      <c r="N26" s="4">
        <v>4</v>
      </c>
      <c r="O26" s="4">
        <v>2</v>
      </c>
      <c r="P26" s="4">
        <v>4</v>
      </c>
      <c r="Q26" s="4">
        <v>3</v>
      </c>
      <c r="R26" s="4"/>
      <c r="S26" s="4"/>
      <c r="T26" s="16" t="s">
        <v>54</v>
      </c>
      <c r="U26" s="16" t="s">
        <v>54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6">
        <f t="shared" si="9"/>
        <v>45</v>
      </c>
    </row>
    <row r="27" spans="1:46" s="12" customFormat="1" ht="30.75" customHeight="1" thickBot="1">
      <c r="A27" s="20" t="s">
        <v>106</v>
      </c>
      <c r="B27" s="18" t="s">
        <v>23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6" t="s">
        <v>54</v>
      </c>
      <c r="U27" s="16" t="s">
        <v>54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6">
        <f t="shared" si="9"/>
        <v>0</v>
      </c>
    </row>
    <row r="28" spans="1:46" s="12" customFormat="1" ht="30.75" customHeight="1" thickBot="1">
      <c r="A28" s="20" t="s">
        <v>107</v>
      </c>
      <c r="B28" s="18" t="s">
        <v>19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6" t="s">
        <v>54</v>
      </c>
      <c r="U28" s="16" t="s">
        <v>54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6">
        <f t="shared" si="9"/>
        <v>0</v>
      </c>
    </row>
    <row r="29" spans="1:46" s="12" customFormat="1" ht="30.75" customHeight="1" thickBot="1">
      <c r="A29" s="20" t="s">
        <v>108</v>
      </c>
      <c r="B29" s="18" t="s">
        <v>109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6" t="s">
        <v>54</v>
      </c>
      <c r="U29" s="16" t="s">
        <v>54</v>
      </c>
      <c r="V29" s="4">
        <v>4</v>
      </c>
      <c r="W29" s="4">
        <v>4</v>
      </c>
      <c r="X29" s="4">
        <v>4</v>
      </c>
      <c r="Y29" s="4">
        <v>4</v>
      </c>
      <c r="Z29" s="4">
        <v>4</v>
      </c>
      <c r="AA29" s="4">
        <v>4</v>
      </c>
      <c r="AB29" s="4">
        <v>4</v>
      </c>
      <c r="AC29" s="4">
        <v>4</v>
      </c>
      <c r="AD29" s="4">
        <v>4</v>
      </c>
      <c r="AE29" s="4">
        <v>4</v>
      </c>
      <c r="AF29" s="4">
        <v>4</v>
      </c>
      <c r="AG29" s="4">
        <v>4</v>
      </c>
      <c r="AH29" s="4"/>
      <c r="AI29" s="4"/>
      <c r="AJ29" s="4"/>
      <c r="AK29" s="4">
        <v>10</v>
      </c>
      <c r="AL29" s="4"/>
      <c r="AM29" s="4"/>
      <c r="AN29" s="4"/>
      <c r="AO29" s="4"/>
      <c r="AP29" s="4"/>
      <c r="AQ29" s="4"/>
      <c r="AR29" s="4"/>
      <c r="AS29" s="4"/>
      <c r="AT29" s="6">
        <f t="shared" si="9"/>
        <v>58</v>
      </c>
    </row>
    <row r="30" spans="1:46" s="12" customFormat="1" ht="30.75" customHeight="1" thickBot="1">
      <c r="A30" s="20" t="s">
        <v>110</v>
      </c>
      <c r="B30" s="18" t="s">
        <v>111</v>
      </c>
      <c r="C30" s="4">
        <f>SUM(C31,C36,C44,C48,C40)</f>
        <v>24</v>
      </c>
      <c r="D30" s="4">
        <f t="shared" ref="D30:AT30" si="10">SUM(D31,D36,D44,D48,D40)</f>
        <v>22</v>
      </c>
      <c r="E30" s="4">
        <f t="shared" si="10"/>
        <v>24</v>
      </c>
      <c r="F30" s="4">
        <f t="shared" si="10"/>
        <v>22</v>
      </c>
      <c r="G30" s="4">
        <f t="shared" si="10"/>
        <v>24</v>
      </c>
      <c r="H30" s="4">
        <f t="shared" si="10"/>
        <v>22</v>
      </c>
      <c r="I30" s="4">
        <f t="shared" si="10"/>
        <v>24</v>
      </c>
      <c r="J30" s="4">
        <f t="shared" si="10"/>
        <v>22</v>
      </c>
      <c r="K30" s="4">
        <f t="shared" si="10"/>
        <v>24</v>
      </c>
      <c r="L30" s="4">
        <f t="shared" si="10"/>
        <v>22</v>
      </c>
      <c r="M30" s="4">
        <f t="shared" si="10"/>
        <v>24</v>
      </c>
      <c r="N30" s="4">
        <f t="shared" si="10"/>
        <v>22</v>
      </c>
      <c r="O30" s="4">
        <f t="shared" si="10"/>
        <v>24</v>
      </c>
      <c r="P30" s="4">
        <f t="shared" si="10"/>
        <v>22</v>
      </c>
      <c r="Q30" s="4">
        <f t="shared" si="10"/>
        <v>23</v>
      </c>
      <c r="R30" s="4">
        <f t="shared" si="10"/>
        <v>36</v>
      </c>
      <c r="S30" s="4">
        <f t="shared" si="10"/>
        <v>36</v>
      </c>
      <c r="T30" s="4" t="s">
        <v>54</v>
      </c>
      <c r="U30" s="4" t="s">
        <v>54</v>
      </c>
      <c r="V30" s="4">
        <f t="shared" si="10"/>
        <v>24</v>
      </c>
      <c r="W30" s="4">
        <f t="shared" si="10"/>
        <v>24</v>
      </c>
      <c r="X30" s="4">
        <f t="shared" si="10"/>
        <v>24</v>
      </c>
      <c r="Y30" s="4">
        <f t="shared" si="10"/>
        <v>24</v>
      </c>
      <c r="Z30" s="4">
        <f t="shared" si="10"/>
        <v>24</v>
      </c>
      <c r="AA30" s="4">
        <f t="shared" si="10"/>
        <v>24</v>
      </c>
      <c r="AB30" s="4">
        <f t="shared" si="10"/>
        <v>24</v>
      </c>
      <c r="AC30" s="4">
        <f t="shared" si="10"/>
        <v>24</v>
      </c>
      <c r="AD30" s="4">
        <f t="shared" si="10"/>
        <v>24</v>
      </c>
      <c r="AE30" s="4">
        <f t="shared" si="10"/>
        <v>24</v>
      </c>
      <c r="AF30" s="4">
        <f t="shared" si="10"/>
        <v>24</v>
      </c>
      <c r="AG30" s="4">
        <f t="shared" si="10"/>
        <v>24</v>
      </c>
      <c r="AH30" s="4">
        <f t="shared" si="10"/>
        <v>36</v>
      </c>
      <c r="AI30" s="4">
        <f t="shared" si="10"/>
        <v>36</v>
      </c>
      <c r="AJ30" s="4">
        <f t="shared" si="10"/>
        <v>36</v>
      </c>
      <c r="AK30" s="4">
        <f t="shared" si="10"/>
        <v>26</v>
      </c>
      <c r="AL30" s="4">
        <f t="shared" si="10"/>
        <v>36</v>
      </c>
      <c r="AM30" s="4">
        <f t="shared" si="10"/>
        <v>36</v>
      </c>
      <c r="AN30" s="4">
        <f t="shared" si="10"/>
        <v>36</v>
      </c>
      <c r="AO30" s="4">
        <f t="shared" si="10"/>
        <v>36</v>
      </c>
      <c r="AP30" s="4">
        <f t="shared" si="10"/>
        <v>36</v>
      </c>
      <c r="AQ30" s="4">
        <f t="shared" si="10"/>
        <v>36</v>
      </c>
      <c r="AR30" s="4">
        <f t="shared" si="10"/>
        <v>36</v>
      </c>
      <c r="AS30" s="4">
        <f t="shared" si="10"/>
        <v>36</v>
      </c>
      <c r="AT30" s="4">
        <f t="shared" si="10"/>
        <v>1127</v>
      </c>
    </row>
    <row r="31" spans="1:46" s="12" customFormat="1" ht="108.75" thickBot="1">
      <c r="A31" s="7" t="s">
        <v>10</v>
      </c>
      <c r="B31" s="18" t="s">
        <v>112</v>
      </c>
      <c r="C31" s="4">
        <f>SUM(C32,C33,C34,C35)</f>
        <v>14</v>
      </c>
      <c r="D31" s="4">
        <f t="shared" ref="D31:AS31" si="11">SUM(D32,D33,D34,D35)</f>
        <v>12</v>
      </c>
      <c r="E31" s="4">
        <f t="shared" si="11"/>
        <v>14</v>
      </c>
      <c r="F31" s="4">
        <f t="shared" si="11"/>
        <v>12</v>
      </c>
      <c r="G31" s="4">
        <f t="shared" si="11"/>
        <v>14</v>
      </c>
      <c r="H31" s="4">
        <f t="shared" si="11"/>
        <v>12</v>
      </c>
      <c r="I31" s="4">
        <f t="shared" si="11"/>
        <v>14</v>
      </c>
      <c r="J31" s="4">
        <f t="shared" si="11"/>
        <v>12</v>
      </c>
      <c r="K31" s="4">
        <f t="shared" si="11"/>
        <v>14</v>
      </c>
      <c r="L31" s="4">
        <f t="shared" si="11"/>
        <v>12</v>
      </c>
      <c r="M31" s="4">
        <f t="shared" si="11"/>
        <v>14</v>
      </c>
      <c r="N31" s="4">
        <f t="shared" si="11"/>
        <v>12</v>
      </c>
      <c r="O31" s="4">
        <f t="shared" si="11"/>
        <v>14</v>
      </c>
      <c r="P31" s="4">
        <f t="shared" si="11"/>
        <v>12</v>
      </c>
      <c r="Q31" s="4">
        <f t="shared" si="11"/>
        <v>13</v>
      </c>
      <c r="R31" s="4">
        <f t="shared" si="11"/>
        <v>36</v>
      </c>
      <c r="S31" s="4">
        <f t="shared" si="11"/>
        <v>14</v>
      </c>
      <c r="T31" s="4" t="s">
        <v>54</v>
      </c>
      <c r="U31" s="4" t="s">
        <v>54</v>
      </c>
      <c r="V31" s="4">
        <f t="shared" si="11"/>
        <v>16</v>
      </c>
      <c r="W31" s="4">
        <f t="shared" si="11"/>
        <v>16</v>
      </c>
      <c r="X31" s="4">
        <f t="shared" si="11"/>
        <v>16</v>
      </c>
      <c r="Y31" s="4">
        <f t="shared" si="11"/>
        <v>16</v>
      </c>
      <c r="Z31" s="4">
        <f t="shared" si="11"/>
        <v>16</v>
      </c>
      <c r="AA31" s="4">
        <f t="shared" si="11"/>
        <v>16</v>
      </c>
      <c r="AB31" s="4">
        <f t="shared" si="11"/>
        <v>16</v>
      </c>
      <c r="AC31" s="4">
        <f t="shared" si="11"/>
        <v>16</v>
      </c>
      <c r="AD31" s="4">
        <f t="shared" si="11"/>
        <v>16</v>
      </c>
      <c r="AE31" s="4">
        <f t="shared" si="11"/>
        <v>16</v>
      </c>
      <c r="AF31" s="4">
        <f t="shared" si="11"/>
        <v>16</v>
      </c>
      <c r="AG31" s="4">
        <f t="shared" si="11"/>
        <v>16</v>
      </c>
      <c r="AH31" s="4">
        <f t="shared" si="11"/>
        <v>0</v>
      </c>
      <c r="AI31" s="4">
        <f t="shared" si="11"/>
        <v>0</v>
      </c>
      <c r="AJ31" s="4">
        <f t="shared" si="11"/>
        <v>0</v>
      </c>
      <c r="AK31" s="4">
        <f t="shared" si="11"/>
        <v>26</v>
      </c>
      <c r="AL31" s="4">
        <f t="shared" si="11"/>
        <v>36</v>
      </c>
      <c r="AM31" s="4">
        <f t="shared" si="11"/>
        <v>36</v>
      </c>
      <c r="AN31" s="4">
        <f t="shared" si="11"/>
        <v>36</v>
      </c>
      <c r="AO31" s="4">
        <f t="shared" si="11"/>
        <v>36</v>
      </c>
      <c r="AP31" s="4">
        <f t="shared" si="11"/>
        <v>36</v>
      </c>
      <c r="AQ31" s="4">
        <f t="shared" si="11"/>
        <v>36</v>
      </c>
      <c r="AR31" s="4">
        <f t="shared" si="11"/>
        <v>36</v>
      </c>
      <c r="AS31" s="4">
        <f t="shared" si="11"/>
        <v>36</v>
      </c>
      <c r="AT31" s="4">
        <f t="shared" ref="AT31:AT37" si="12">SUM(C31:AS31)</f>
        <v>751</v>
      </c>
    </row>
    <row r="32" spans="1:46" s="12" customFormat="1" ht="217.5" customHeight="1" thickBot="1">
      <c r="A32" s="20" t="s">
        <v>11</v>
      </c>
      <c r="B32" s="24" t="s">
        <v>113</v>
      </c>
      <c r="C32" s="4">
        <v>6</v>
      </c>
      <c r="D32" s="7">
        <v>6</v>
      </c>
      <c r="E32" s="7">
        <v>6</v>
      </c>
      <c r="F32" s="7">
        <v>6</v>
      </c>
      <c r="G32" s="7">
        <v>6</v>
      </c>
      <c r="H32" s="7">
        <v>6</v>
      </c>
      <c r="I32" s="7">
        <v>6</v>
      </c>
      <c r="J32" s="7">
        <v>6</v>
      </c>
      <c r="K32" s="7">
        <v>6</v>
      </c>
      <c r="L32" s="7">
        <v>6</v>
      </c>
      <c r="M32" s="7">
        <v>6</v>
      </c>
      <c r="N32" s="7">
        <v>6</v>
      </c>
      <c r="O32" s="7">
        <v>6</v>
      </c>
      <c r="P32" s="7">
        <v>6</v>
      </c>
      <c r="Q32" s="7">
        <v>6</v>
      </c>
      <c r="R32" s="7"/>
      <c r="S32" s="7">
        <v>14</v>
      </c>
      <c r="T32" s="16" t="s">
        <v>54</v>
      </c>
      <c r="U32" s="16" t="s">
        <v>54</v>
      </c>
      <c r="V32" s="7">
        <v>12</v>
      </c>
      <c r="W32" s="7">
        <v>14</v>
      </c>
      <c r="X32" s="7">
        <v>12</v>
      </c>
      <c r="Y32" s="7">
        <v>14</v>
      </c>
      <c r="Z32" s="7">
        <v>12</v>
      </c>
      <c r="AA32" s="7">
        <v>14</v>
      </c>
      <c r="AB32" s="7">
        <v>12</v>
      </c>
      <c r="AC32" s="7">
        <v>14</v>
      </c>
      <c r="AD32" s="7">
        <v>12</v>
      </c>
      <c r="AE32" s="7">
        <v>14</v>
      </c>
      <c r="AF32" s="7">
        <v>12</v>
      </c>
      <c r="AG32" s="7">
        <v>14</v>
      </c>
      <c r="AH32" s="7"/>
      <c r="AI32" s="7"/>
      <c r="AJ32" s="7"/>
      <c r="AK32" s="7">
        <v>10</v>
      </c>
      <c r="AL32" s="7"/>
      <c r="AM32" s="7"/>
      <c r="AN32" s="7"/>
      <c r="AO32" s="7"/>
      <c r="AP32" s="7"/>
      <c r="AQ32" s="7"/>
      <c r="AR32" s="7"/>
      <c r="AS32" s="7"/>
      <c r="AT32" s="6">
        <f t="shared" si="12"/>
        <v>270</v>
      </c>
    </row>
    <row r="33" spans="1:46" s="12" customFormat="1" ht="96.75" thickBot="1">
      <c r="A33" s="20" t="s">
        <v>12</v>
      </c>
      <c r="B33" s="18" t="s">
        <v>114</v>
      </c>
      <c r="C33" s="4">
        <v>8</v>
      </c>
      <c r="D33" s="4">
        <v>6</v>
      </c>
      <c r="E33" s="4">
        <v>8</v>
      </c>
      <c r="F33" s="4">
        <v>6</v>
      </c>
      <c r="G33" s="4">
        <v>8</v>
      </c>
      <c r="H33" s="4">
        <v>6</v>
      </c>
      <c r="I33" s="4">
        <v>8</v>
      </c>
      <c r="J33" s="4">
        <v>6</v>
      </c>
      <c r="K33" s="4">
        <v>8</v>
      </c>
      <c r="L33" s="4">
        <v>6</v>
      </c>
      <c r="M33" s="4">
        <v>8</v>
      </c>
      <c r="N33" s="4">
        <v>6</v>
      </c>
      <c r="O33" s="4">
        <v>8</v>
      </c>
      <c r="P33" s="4">
        <v>6</v>
      </c>
      <c r="Q33" s="4">
        <v>7</v>
      </c>
      <c r="R33" s="4"/>
      <c r="S33" s="4"/>
      <c r="T33" s="16" t="s">
        <v>54</v>
      </c>
      <c r="U33" s="16" t="s">
        <v>54</v>
      </c>
      <c r="V33" s="4">
        <v>4</v>
      </c>
      <c r="W33" s="4">
        <v>2</v>
      </c>
      <c r="X33" s="4">
        <v>4</v>
      </c>
      <c r="Y33" s="4">
        <v>2</v>
      </c>
      <c r="Z33" s="4">
        <v>4</v>
      </c>
      <c r="AA33" s="4">
        <v>2</v>
      </c>
      <c r="AB33" s="4">
        <v>4</v>
      </c>
      <c r="AC33" s="4">
        <v>2</v>
      </c>
      <c r="AD33" s="4">
        <v>4</v>
      </c>
      <c r="AE33" s="4">
        <v>2</v>
      </c>
      <c r="AF33" s="4">
        <v>4</v>
      </c>
      <c r="AG33" s="4">
        <v>2</v>
      </c>
      <c r="AH33" s="4"/>
      <c r="AI33" s="4"/>
      <c r="AJ33" s="4"/>
      <c r="AK33" s="4">
        <v>16</v>
      </c>
      <c r="AL33" s="4"/>
      <c r="AM33" s="4"/>
      <c r="AN33" s="4"/>
      <c r="AO33" s="4"/>
      <c r="AP33" s="4"/>
      <c r="AQ33" s="4"/>
      <c r="AR33" s="4"/>
      <c r="AS33" s="4"/>
      <c r="AT33" s="6">
        <f t="shared" si="12"/>
        <v>157</v>
      </c>
    </row>
    <row r="34" spans="1:46" s="12" customFormat="1" ht="15.75" thickBot="1">
      <c r="A34" s="18" t="s">
        <v>13</v>
      </c>
      <c r="B34" s="18" t="s">
        <v>33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>
        <v>36</v>
      </c>
      <c r="S34" s="4"/>
      <c r="T34" s="16" t="s">
        <v>54</v>
      </c>
      <c r="U34" s="16" t="s">
        <v>54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6">
        <f t="shared" si="12"/>
        <v>36</v>
      </c>
    </row>
    <row r="35" spans="1:46" s="12" customFormat="1" ht="24.75" thickBot="1">
      <c r="A35" s="36" t="s">
        <v>115</v>
      </c>
      <c r="B35" s="18" t="s">
        <v>34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6"/>
      <c r="U35" s="16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>
        <v>36</v>
      </c>
      <c r="AM35" s="4">
        <v>36</v>
      </c>
      <c r="AN35" s="4">
        <v>36</v>
      </c>
      <c r="AO35" s="4">
        <v>36</v>
      </c>
      <c r="AP35" s="4">
        <v>36</v>
      </c>
      <c r="AQ35" s="4">
        <v>36</v>
      </c>
      <c r="AR35" s="4">
        <v>36</v>
      </c>
      <c r="AS35" s="4">
        <v>36</v>
      </c>
      <c r="AT35" s="6">
        <f t="shared" si="12"/>
        <v>288</v>
      </c>
    </row>
    <row r="36" spans="1:46" s="12" customFormat="1" ht="120.75" thickBot="1">
      <c r="A36" s="21" t="s">
        <v>24</v>
      </c>
      <c r="B36" s="37" t="s">
        <v>116</v>
      </c>
      <c r="C36" s="4">
        <f>SUM(C37,C38,C39)</f>
        <v>4</v>
      </c>
      <c r="D36" s="4">
        <f t="shared" ref="D36:AS36" si="13">SUM(D37,D38,D39)</f>
        <v>6</v>
      </c>
      <c r="E36" s="4">
        <f t="shared" si="13"/>
        <v>4</v>
      </c>
      <c r="F36" s="4">
        <f t="shared" si="13"/>
        <v>6</v>
      </c>
      <c r="G36" s="4">
        <f t="shared" si="13"/>
        <v>4</v>
      </c>
      <c r="H36" s="4">
        <f t="shared" si="13"/>
        <v>6</v>
      </c>
      <c r="I36" s="4">
        <f t="shared" si="13"/>
        <v>4</v>
      </c>
      <c r="J36" s="4">
        <f t="shared" si="13"/>
        <v>6</v>
      </c>
      <c r="K36" s="4">
        <f t="shared" si="13"/>
        <v>4</v>
      </c>
      <c r="L36" s="4">
        <f t="shared" si="13"/>
        <v>6</v>
      </c>
      <c r="M36" s="4">
        <f t="shared" si="13"/>
        <v>4</v>
      </c>
      <c r="N36" s="4">
        <f t="shared" si="13"/>
        <v>6</v>
      </c>
      <c r="O36" s="4">
        <f t="shared" si="13"/>
        <v>4</v>
      </c>
      <c r="P36" s="4">
        <f t="shared" si="13"/>
        <v>6</v>
      </c>
      <c r="Q36" s="4">
        <f t="shared" si="13"/>
        <v>5</v>
      </c>
      <c r="R36" s="4">
        <f t="shared" si="13"/>
        <v>0</v>
      </c>
      <c r="S36" s="4">
        <f t="shared" si="13"/>
        <v>0</v>
      </c>
      <c r="T36" s="4" t="s">
        <v>54</v>
      </c>
      <c r="U36" s="4" t="s">
        <v>54</v>
      </c>
      <c r="V36" s="4">
        <f t="shared" si="13"/>
        <v>4</v>
      </c>
      <c r="W36" s="4">
        <f t="shared" si="13"/>
        <v>4</v>
      </c>
      <c r="X36" s="4">
        <f t="shared" si="13"/>
        <v>4</v>
      </c>
      <c r="Y36" s="4">
        <f t="shared" si="13"/>
        <v>4</v>
      </c>
      <c r="Z36" s="4">
        <f t="shared" si="13"/>
        <v>4</v>
      </c>
      <c r="AA36" s="4">
        <f t="shared" si="13"/>
        <v>4</v>
      </c>
      <c r="AB36" s="4">
        <f t="shared" si="13"/>
        <v>4</v>
      </c>
      <c r="AC36" s="4">
        <f t="shared" si="13"/>
        <v>4</v>
      </c>
      <c r="AD36" s="4">
        <f t="shared" si="13"/>
        <v>4</v>
      </c>
      <c r="AE36" s="4">
        <f t="shared" si="13"/>
        <v>4</v>
      </c>
      <c r="AF36" s="4">
        <f t="shared" si="13"/>
        <v>4</v>
      </c>
      <c r="AG36" s="4">
        <f t="shared" si="13"/>
        <v>4</v>
      </c>
      <c r="AH36" s="4">
        <f t="shared" si="13"/>
        <v>36</v>
      </c>
      <c r="AI36" s="4">
        <f t="shared" si="13"/>
        <v>36</v>
      </c>
      <c r="AJ36" s="4">
        <f t="shared" si="13"/>
        <v>0</v>
      </c>
      <c r="AK36" s="4">
        <f t="shared" si="13"/>
        <v>0</v>
      </c>
      <c r="AL36" s="4">
        <f t="shared" si="13"/>
        <v>0</v>
      </c>
      <c r="AM36" s="4">
        <f t="shared" si="13"/>
        <v>0</v>
      </c>
      <c r="AN36" s="4">
        <f t="shared" si="13"/>
        <v>0</v>
      </c>
      <c r="AO36" s="4">
        <f t="shared" si="13"/>
        <v>0</v>
      </c>
      <c r="AP36" s="4">
        <f t="shared" si="13"/>
        <v>0</v>
      </c>
      <c r="AQ36" s="4">
        <f t="shared" si="13"/>
        <v>0</v>
      </c>
      <c r="AR36" s="4">
        <f t="shared" si="13"/>
        <v>0</v>
      </c>
      <c r="AS36" s="4">
        <f t="shared" si="13"/>
        <v>0</v>
      </c>
      <c r="AT36" s="4">
        <f t="shared" si="12"/>
        <v>195</v>
      </c>
    </row>
    <row r="37" spans="1:46" s="12" customFormat="1" ht="96.75" thickBot="1">
      <c r="A37" s="20" t="s">
        <v>25</v>
      </c>
      <c r="B37" s="20" t="s">
        <v>117</v>
      </c>
      <c r="C37" s="8">
        <v>4</v>
      </c>
      <c r="D37" s="8">
        <v>6</v>
      </c>
      <c r="E37" s="8">
        <v>4</v>
      </c>
      <c r="F37" s="8">
        <v>6</v>
      </c>
      <c r="G37" s="8">
        <v>4</v>
      </c>
      <c r="H37" s="8">
        <v>6</v>
      </c>
      <c r="I37" s="8">
        <v>4</v>
      </c>
      <c r="J37" s="8">
        <v>6</v>
      </c>
      <c r="K37" s="8">
        <v>4</v>
      </c>
      <c r="L37" s="8">
        <v>6</v>
      </c>
      <c r="M37" s="8">
        <v>4</v>
      </c>
      <c r="N37" s="8">
        <v>6</v>
      </c>
      <c r="O37" s="8">
        <v>4</v>
      </c>
      <c r="P37" s="8">
        <v>6</v>
      </c>
      <c r="Q37" s="8">
        <v>5</v>
      </c>
      <c r="R37" s="8"/>
      <c r="S37" s="8"/>
      <c r="T37" s="16" t="s">
        <v>54</v>
      </c>
      <c r="U37" s="16" t="s">
        <v>54</v>
      </c>
      <c r="V37" s="8">
        <v>4</v>
      </c>
      <c r="W37" s="8">
        <v>4</v>
      </c>
      <c r="X37" s="8">
        <v>4</v>
      </c>
      <c r="Y37" s="8">
        <v>4</v>
      </c>
      <c r="Z37" s="8">
        <v>4</v>
      </c>
      <c r="AA37" s="8">
        <v>4</v>
      </c>
      <c r="AB37" s="8">
        <v>4</v>
      </c>
      <c r="AC37" s="8">
        <v>4</v>
      </c>
      <c r="AD37" s="8">
        <v>4</v>
      </c>
      <c r="AE37" s="8">
        <v>4</v>
      </c>
      <c r="AF37" s="8">
        <v>4</v>
      </c>
      <c r="AG37" s="8">
        <v>4</v>
      </c>
      <c r="AH37" s="8"/>
      <c r="AI37" s="8"/>
      <c r="AJ37" s="8"/>
      <c r="AK37" s="8"/>
      <c r="AL37" s="8"/>
      <c r="AM37" s="8"/>
      <c r="AN37" s="8"/>
      <c r="AO37" s="8"/>
      <c r="AP37" s="8"/>
      <c r="AQ37" s="8">
        <f>SUM(AQ39:AQ40)</f>
        <v>0</v>
      </c>
      <c r="AR37" s="8">
        <f>SUM(AR39:AR40)</f>
        <v>0</v>
      </c>
      <c r="AS37" s="8">
        <f>SUM(AS39:AS40)</f>
        <v>0</v>
      </c>
      <c r="AT37" s="6">
        <f t="shared" si="12"/>
        <v>123</v>
      </c>
    </row>
    <row r="38" spans="1:46" s="12" customFormat="1" ht="15.75" thickBot="1">
      <c r="A38" s="20" t="s">
        <v>118</v>
      </c>
      <c r="B38" s="20" t="s">
        <v>33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6"/>
      <c r="U38" s="16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>
        <v>36</v>
      </c>
      <c r="AI38" s="8">
        <v>36</v>
      </c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6"/>
    </row>
    <row r="39" spans="1:46" s="12" customFormat="1" ht="24.75" thickBot="1">
      <c r="A39" s="18" t="s">
        <v>26</v>
      </c>
      <c r="B39" s="18" t="s">
        <v>34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6" t="s">
        <v>54</v>
      </c>
      <c r="U39" s="16" t="s">
        <v>54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6">
        <f t="shared" ref="AT39:AT47" si="14">SUM(C39:AS39)</f>
        <v>0</v>
      </c>
    </row>
    <row r="40" spans="1:46" s="12" customFormat="1" ht="108.75" thickBot="1">
      <c r="A40" s="21" t="s">
        <v>27</v>
      </c>
      <c r="B40" s="18" t="s">
        <v>119</v>
      </c>
      <c r="C40" s="4">
        <f>SUM(C41,C42,C43)</f>
        <v>6</v>
      </c>
      <c r="D40" s="4">
        <f t="shared" ref="D40:AS40" si="15">SUM(D41,D42,D43)</f>
        <v>4</v>
      </c>
      <c r="E40" s="4">
        <f t="shared" si="15"/>
        <v>6</v>
      </c>
      <c r="F40" s="4">
        <f t="shared" si="15"/>
        <v>4</v>
      </c>
      <c r="G40" s="4">
        <f t="shared" si="15"/>
        <v>6</v>
      </c>
      <c r="H40" s="4">
        <f t="shared" si="15"/>
        <v>4</v>
      </c>
      <c r="I40" s="4">
        <f t="shared" si="15"/>
        <v>6</v>
      </c>
      <c r="J40" s="4">
        <f t="shared" si="15"/>
        <v>4</v>
      </c>
      <c r="K40" s="4">
        <f t="shared" si="15"/>
        <v>6</v>
      </c>
      <c r="L40" s="4">
        <f t="shared" si="15"/>
        <v>4</v>
      </c>
      <c r="M40" s="4">
        <f t="shared" si="15"/>
        <v>6</v>
      </c>
      <c r="N40" s="4">
        <f t="shared" si="15"/>
        <v>4</v>
      </c>
      <c r="O40" s="4">
        <f t="shared" si="15"/>
        <v>6</v>
      </c>
      <c r="P40" s="4">
        <f t="shared" si="15"/>
        <v>4</v>
      </c>
      <c r="Q40" s="4">
        <f t="shared" si="15"/>
        <v>5</v>
      </c>
      <c r="R40" s="4">
        <f t="shared" si="15"/>
        <v>0</v>
      </c>
      <c r="S40" s="4">
        <f t="shared" si="15"/>
        <v>22</v>
      </c>
      <c r="T40" s="4" t="s">
        <v>54</v>
      </c>
      <c r="U40" s="4" t="s">
        <v>54</v>
      </c>
      <c r="V40" s="4">
        <f t="shared" si="15"/>
        <v>4</v>
      </c>
      <c r="W40" s="4">
        <f t="shared" si="15"/>
        <v>4</v>
      </c>
      <c r="X40" s="4">
        <f t="shared" si="15"/>
        <v>4</v>
      </c>
      <c r="Y40" s="4">
        <f t="shared" si="15"/>
        <v>4</v>
      </c>
      <c r="Z40" s="4">
        <f t="shared" si="15"/>
        <v>4</v>
      </c>
      <c r="AA40" s="4">
        <f t="shared" si="15"/>
        <v>4</v>
      </c>
      <c r="AB40" s="4">
        <f t="shared" si="15"/>
        <v>4</v>
      </c>
      <c r="AC40" s="4">
        <f t="shared" si="15"/>
        <v>4</v>
      </c>
      <c r="AD40" s="4">
        <f t="shared" si="15"/>
        <v>4</v>
      </c>
      <c r="AE40" s="4">
        <f t="shared" si="15"/>
        <v>4</v>
      </c>
      <c r="AF40" s="4">
        <f t="shared" si="15"/>
        <v>4</v>
      </c>
      <c r="AG40" s="4">
        <f t="shared" si="15"/>
        <v>4</v>
      </c>
      <c r="AH40" s="4">
        <f t="shared" si="15"/>
        <v>0</v>
      </c>
      <c r="AI40" s="4">
        <f t="shared" si="15"/>
        <v>0</v>
      </c>
      <c r="AJ40" s="4">
        <f t="shared" si="15"/>
        <v>36</v>
      </c>
      <c r="AK40" s="4">
        <f t="shared" si="15"/>
        <v>0</v>
      </c>
      <c r="AL40" s="4">
        <f t="shared" si="15"/>
        <v>0</v>
      </c>
      <c r="AM40" s="4">
        <f t="shared" si="15"/>
        <v>0</v>
      </c>
      <c r="AN40" s="4">
        <f t="shared" si="15"/>
        <v>0</v>
      </c>
      <c r="AO40" s="4">
        <f t="shared" si="15"/>
        <v>0</v>
      </c>
      <c r="AP40" s="4">
        <f t="shared" si="15"/>
        <v>0</v>
      </c>
      <c r="AQ40" s="4">
        <f t="shared" si="15"/>
        <v>0</v>
      </c>
      <c r="AR40" s="4">
        <f t="shared" si="15"/>
        <v>0</v>
      </c>
      <c r="AS40" s="4">
        <f t="shared" si="15"/>
        <v>0</v>
      </c>
      <c r="AT40" s="4">
        <f t="shared" si="14"/>
        <v>181</v>
      </c>
    </row>
    <row r="41" spans="1:46" s="12" customFormat="1" ht="91.5" customHeight="1" thickBot="1">
      <c r="A41" s="20" t="s">
        <v>28</v>
      </c>
      <c r="B41" s="20" t="s">
        <v>120</v>
      </c>
      <c r="C41" s="8">
        <v>6</v>
      </c>
      <c r="D41" s="8">
        <v>4</v>
      </c>
      <c r="E41" s="8">
        <v>6</v>
      </c>
      <c r="F41" s="8">
        <v>4</v>
      </c>
      <c r="G41" s="8">
        <v>6</v>
      </c>
      <c r="H41" s="8">
        <v>4</v>
      </c>
      <c r="I41" s="8">
        <v>6</v>
      </c>
      <c r="J41" s="8">
        <v>4</v>
      </c>
      <c r="K41" s="8">
        <v>6</v>
      </c>
      <c r="L41" s="8">
        <v>4</v>
      </c>
      <c r="M41" s="8">
        <v>6</v>
      </c>
      <c r="N41" s="8">
        <v>4</v>
      </c>
      <c r="O41" s="8">
        <v>6</v>
      </c>
      <c r="P41" s="8">
        <v>4</v>
      </c>
      <c r="Q41" s="8">
        <v>5</v>
      </c>
      <c r="R41" s="8"/>
      <c r="S41" s="8">
        <v>22</v>
      </c>
      <c r="T41" s="16" t="s">
        <v>54</v>
      </c>
      <c r="U41" s="16" t="s">
        <v>54</v>
      </c>
      <c r="V41" s="8">
        <v>4</v>
      </c>
      <c r="W41" s="8">
        <v>4</v>
      </c>
      <c r="X41" s="8">
        <v>4</v>
      </c>
      <c r="Y41" s="8">
        <v>4</v>
      </c>
      <c r="Z41" s="8">
        <v>4</v>
      </c>
      <c r="AA41" s="8">
        <v>4</v>
      </c>
      <c r="AB41" s="8">
        <v>4</v>
      </c>
      <c r="AC41" s="8">
        <v>4</v>
      </c>
      <c r="AD41" s="8">
        <v>4</v>
      </c>
      <c r="AE41" s="8">
        <v>4</v>
      </c>
      <c r="AF41" s="8">
        <v>4</v>
      </c>
      <c r="AG41" s="8">
        <v>4</v>
      </c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6">
        <f t="shared" si="14"/>
        <v>145</v>
      </c>
    </row>
    <row r="42" spans="1:46" s="12" customFormat="1" ht="91.5" customHeight="1" thickBot="1">
      <c r="A42" s="20" t="s">
        <v>121</v>
      </c>
      <c r="B42" s="20" t="s">
        <v>33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16" t="s">
        <v>54</v>
      </c>
      <c r="U42" s="16" t="s">
        <v>54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>
        <v>36</v>
      </c>
      <c r="AK42" s="8"/>
      <c r="AL42" s="8"/>
      <c r="AM42" s="8"/>
      <c r="AN42" s="8"/>
      <c r="AO42" s="8"/>
      <c r="AP42" s="8"/>
      <c r="AQ42" s="8"/>
      <c r="AR42" s="8"/>
      <c r="AS42" s="8"/>
      <c r="AT42" s="6">
        <f t="shared" si="14"/>
        <v>36</v>
      </c>
    </row>
    <row r="43" spans="1:46" s="12" customFormat="1" ht="78.75" customHeight="1" thickBot="1">
      <c r="A43" s="18" t="s">
        <v>29</v>
      </c>
      <c r="B43" s="18" t="s">
        <v>34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16" t="s">
        <v>54</v>
      </c>
      <c r="U43" s="16" t="s">
        <v>54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6">
        <f t="shared" si="14"/>
        <v>0</v>
      </c>
    </row>
    <row r="44" spans="1:46" s="12" customFormat="1" ht="115.5" customHeight="1" thickBot="1">
      <c r="A44" s="20" t="s">
        <v>30</v>
      </c>
      <c r="B44" s="22" t="s">
        <v>35</v>
      </c>
      <c r="C44" s="8">
        <f>SUM(C45,C46)</f>
        <v>0</v>
      </c>
      <c r="D44" s="8">
        <f t="shared" ref="D44:AS44" si="16">SUM(D45,D46)</f>
        <v>0</v>
      </c>
      <c r="E44" s="8">
        <f t="shared" si="16"/>
        <v>0</v>
      </c>
      <c r="F44" s="8">
        <f t="shared" si="16"/>
        <v>0</v>
      </c>
      <c r="G44" s="8">
        <f t="shared" si="16"/>
        <v>0</v>
      </c>
      <c r="H44" s="8">
        <f t="shared" si="16"/>
        <v>0</v>
      </c>
      <c r="I44" s="8">
        <f t="shared" si="16"/>
        <v>0</v>
      </c>
      <c r="J44" s="8">
        <f t="shared" si="16"/>
        <v>0</v>
      </c>
      <c r="K44" s="8">
        <f t="shared" si="16"/>
        <v>0</v>
      </c>
      <c r="L44" s="8">
        <f t="shared" si="16"/>
        <v>0</v>
      </c>
      <c r="M44" s="8">
        <f t="shared" si="16"/>
        <v>0</v>
      </c>
      <c r="N44" s="8">
        <f t="shared" si="16"/>
        <v>0</v>
      </c>
      <c r="O44" s="8">
        <f t="shared" si="16"/>
        <v>0</v>
      </c>
      <c r="P44" s="8">
        <f t="shared" si="16"/>
        <v>0</v>
      </c>
      <c r="Q44" s="8">
        <f t="shared" si="16"/>
        <v>0</v>
      </c>
      <c r="R44" s="8">
        <f t="shared" si="16"/>
        <v>0</v>
      </c>
      <c r="S44" s="8">
        <f t="shared" si="16"/>
        <v>0</v>
      </c>
      <c r="T44" s="8" t="s">
        <v>54</v>
      </c>
      <c r="U44" s="8" t="s">
        <v>54</v>
      </c>
      <c r="V44" s="8">
        <f t="shared" si="16"/>
        <v>0</v>
      </c>
      <c r="W44" s="8">
        <f t="shared" si="16"/>
        <v>0</v>
      </c>
      <c r="X44" s="8">
        <f t="shared" si="16"/>
        <v>0</v>
      </c>
      <c r="Y44" s="8">
        <f t="shared" si="16"/>
        <v>0</v>
      </c>
      <c r="Z44" s="8">
        <f t="shared" si="16"/>
        <v>0</v>
      </c>
      <c r="AA44" s="8">
        <f t="shared" si="16"/>
        <v>0</v>
      </c>
      <c r="AB44" s="8">
        <f t="shared" si="16"/>
        <v>0</v>
      </c>
      <c r="AC44" s="8">
        <f t="shared" si="16"/>
        <v>0</v>
      </c>
      <c r="AD44" s="8">
        <f t="shared" si="16"/>
        <v>0</v>
      </c>
      <c r="AE44" s="8">
        <f t="shared" si="16"/>
        <v>0</v>
      </c>
      <c r="AF44" s="8">
        <f t="shared" si="16"/>
        <v>0</v>
      </c>
      <c r="AG44" s="8">
        <f t="shared" si="16"/>
        <v>0</v>
      </c>
      <c r="AH44" s="8">
        <f t="shared" si="16"/>
        <v>0</v>
      </c>
      <c r="AI44" s="8">
        <f t="shared" si="16"/>
        <v>0</v>
      </c>
      <c r="AJ44" s="8">
        <f t="shared" si="16"/>
        <v>0</v>
      </c>
      <c r="AK44" s="8">
        <f t="shared" si="16"/>
        <v>0</v>
      </c>
      <c r="AL44" s="8">
        <f t="shared" si="16"/>
        <v>0</v>
      </c>
      <c r="AM44" s="8">
        <f t="shared" si="16"/>
        <v>0</v>
      </c>
      <c r="AN44" s="8">
        <f t="shared" si="16"/>
        <v>0</v>
      </c>
      <c r="AO44" s="8">
        <f t="shared" si="16"/>
        <v>0</v>
      </c>
      <c r="AP44" s="8">
        <f t="shared" si="16"/>
        <v>0</v>
      </c>
      <c r="AQ44" s="8">
        <f t="shared" si="16"/>
        <v>0</v>
      </c>
      <c r="AR44" s="8">
        <v>0</v>
      </c>
      <c r="AS44" s="8">
        <f t="shared" si="16"/>
        <v>0</v>
      </c>
      <c r="AT44" s="8">
        <f t="shared" si="14"/>
        <v>0</v>
      </c>
    </row>
    <row r="45" spans="1:46" s="12" customFormat="1" ht="115.5" customHeight="1" thickBot="1">
      <c r="A45" s="20" t="s">
        <v>31</v>
      </c>
      <c r="B45" s="20" t="s">
        <v>122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6" t="s">
        <v>54</v>
      </c>
      <c r="U45" s="16" t="s">
        <v>54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6">
        <f t="shared" si="14"/>
        <v>0</v>
      </c>
    </row>
    <row r="46" spans="1:46" s="12" customFormat="1" ht="64.5" customHeight="1" thickBot="1">
      <c r="A46" s="18" t="s">
        <v>32</v>
      </c>
      <c r="B46" s="18" t="s">
        <v>33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6" t="s">
        <v>54</v>
      </c>
      <c r="U46" s="16" t="s">
        <v>54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6">
        <f t="shared" si="14"/>
        <v>0</v>
      </c>
    </row>
    <row r="47" spans="1:46" s="12" customFormat="1" ht="64.5" thickBot="1">
      <c r="A47" s="21" t="s">
        <v>38</v>
      </c>
      <c r="B47" s="2" t="s">
        <v>123</v>
      </c>
      <c r="C47" s="4">
        <f>SUM(C48,C49,C50)</f>
        <v>0</v>
      </c>
      <c r="D47" s="4">
        <f t="shared" ref="D47:AS47" si="17">SUM(D48,D49,D50)</f>
        <v>0</v>
      </c>
      <c r="E47" s="4">
        <f t="shared" si="17"/>
        <v>0</v>
      </c>
      <c r="F47" s="4">
        <f t="shared" si="17"/>
        <v>0</v>
      </c>
      <c r="G47" s="4">
        <f t="shared" si="17"/>
        <v>0</v>
      </c>
      <c r="H47" s="4">
        <f t="shared" si="17"/>
        <v>0</v>
      </c>
      <c r="I47" s="4">
        <f t="shared" si="17"/>
        <v>0</v>
      </c>
      <c r="J47" s="4">
        <f t="shared" si="17"/>
        <v>0</v>
      </c>
      <c r="K47" s="4">
        <f t="shared" si="17"/>
        <v>0</v>
      </c>
      <c r="L47" s="4">
        <f t="shared" si="17"/>
        <v>0</v>
      </c>
      <c r="M47" s="4">
        <f t="shared" si="17"/>
        <v>0</v>
      </c>
      <c r="N47" s="4">
        <f t="shared" si="17"/>
        <v>0</v>
      </c>
      <c r="O47" s="4">
        <f t="shared" si="17"/>
        <v>0</v>
      </c>
      <c r="P47" s="4">
        <f t="shared" si="17"/>
        <v>0</v>
      </c>
      <c r="Q47" s="4">
        <f t="shared" si="17"/>
        <v>0</v>
      </c>
      <c r="R47" s="4">
        <f t="shared" si="17"/>
        <v>0</v>
      </c>
      <c r="S47" s="4">
        <f t="shared" si="17"/>
        <v>0</v>
      </c>
      <c r="T47" s="4">
        <f t="shared" si="17"/>
        <v>0</v>
      </c>
      <c r="U47" s="4">
        <f t="shared" si="17"/>
        <v>0</v>
      </c>
      <c r="V47" s="4">
        <f t="shared" si="17"/>
        <v>0</v>
      </c>
      <c r="W47" s="4">
        <f t="shared" si="17"/>
        <v>0</v>
      </c>
      <c r="X47" s="4">
        <f t="shared" si="17"/>
        <v>0</v>
      </c>
      <c r="Y47" s="4">
        <f t="shared" si="17"/>
        <v>0</v>
      </c>
      <c r="Z47" s="4">
        <f t="shared" si="17"/>
        <v>0</v>
      </c>
      <c r="AA47" s="4">
        <f t="shared" si="17"/>
        <v>0</v>
      </c>
      <c r="AB47" s="4">
        <f t="shared" si="17"/>
        <v>0</v>
      </c>
      <c r="AC47" s="4">
        <f t="shared" si="17"/>
        <v>0</v>
      </c>
      <c r="AD47" s="4">
        <f t="shared" si="17"/>
        <v>0</v>
      </c>
      <c r="AE47" s="4">
        <f t="shared" si="17"/>
        <v>0</v>
      </c>
      <c r="AF47" s="4">
        <f t="shared" si="17"/>
        <v>0</v>
      </c>
      <c r="AG47" s="4">
        <f t="shared" si="17"/>
        <v>0</v>
      </c>
      <c r="AH47" s="4">
        <f t="shared" si="17"/>
        <v>0</v>
      </c>
      <c r="AI47" s="4">
        <f t="shared" si="17"/>
        <v>0</v>
      </c>
      <c r="AJ47" s="4">
        <f t="shared" si="17"/>
        <v>0</v>
      </c>
      <c r="AK47" s="4">
        <f t="shared" si="17"/>
        <v>0</v>
      </c>
      <c r="AL47" s="4">
        <f t="shared" si="17"/>
        <v>0</v>
      </c>
      <c r="AM47" s="4">
        <f t="shared" si="17"/>
        <v>0</v>
      </c>
      <c r="AN47" s="4">
        <f t="shared" si="17"/>
        <v>0</v>
      </c>
      <c r="AO47" s="4">
        <f t="shared" si="17"/>
        <v>0</v>
      </c>
      <c r="AP47" s="4">
        <f t="shared" si="17"/>
        <v>0</v>
      </c>
      <c r="AQ47" s="4">
        <f t="shared" si="17"/>
        <v>0</v>
      </c>
      <c r="AR47" s="4">
        <f t="shared" si="17"/>
        <v>0</v>
      </c>
      <c r="AS47" s="4">
        <f t="shared" si="17"/>
        <v>0</v>
      </c>
      <c r="AT47" s="4">
        <f t="shared" si="14"/>
        <v>0</v>
      </c>
    </row>
    <row r="48" spans="1:46" s="12" customFormat="1" ht="36.75" thickBot="1">
      <c r="A48" s="1" t="s">
        <v>39</v>
      </c>
      <c r="B48" s="38" t="s">
        <v>124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6" t="s">
        <v>54</v>
      </c>
      <c r="U48" s="16" t="s">
        <v>54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32"/>
      <c r="AO48" s="9"/>
      <c r="AP48" s="9"/>
      <c r="AQ48" s="9"/>
      <c r="AR48" s="9"/>
      <c r="AS48" s="9"/>
      <c r="AT48" s="6">
        <f>SUM(C47:AS47)</f>
        <v>0</v>
      </c>
    </row>
    <row r="49" spans="1:50" s="12" customFormat="1" ht="48.75" thickBot="1">
      <c r="A49" s="1" t="s">
        <v>125</v>
      </c>
      <c r="B49" s="20" t="s">
        <v>126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6" t="s">
        <v>54</v>
      </c>
      <c r="U49" s="16" t="s">
        <v>54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6"/>
    </row>
    <row r="50" spans="1:50" s="12" customFormat="1" ht="15.75" thickBot="1">
      <c r="A50" s="1" t="s">
        <v>40</v>
      </c>
      <c r="B50" s="2" t="s">
        <v>33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16" t="s">
        <v>54</v>
      </c>
      <c r="U50" s="16" t="s">
        <v>54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6">
        <f>SUM(C50:AS50)</f>
        <v>0</v>
      </c>
    </row>
    <row r="51" spans="1:50" s="12" customFormat="1" ht="26.25" thickBot="1">
      <c r="A51" s="1" t="s">
        <v>127</v>
      </c>
      <c r="B51" s="2" t="s">
        <v>128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16" t="s">
        <v>54</v>
      </c>
      <c r="U51" s="16" t="s">
        <v>54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6"/>
    </row>
    <row r="52" spans="1:50" s="12" customFormat="1" ht="36.75" thickBot="1">
      <c r="A52" s="24" t="s">
        <v>129</v>
      </c>
      <c r="B52" s="23" t="s">
        <v>14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6" t="s">
        <v>54</v>
      </c>
      <c r="U52" s="16" t="s">
        <v>54</v>
      </c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6">
        <f>SUM(C52:AS52)</f>
        <v>0</v>
      </c>
    </row>
    <row r="53" spans="1:50" s="12" customFormat="1" ht="47.25" customHeight="1" thickBot="1">
      <c r="A53"/>
      <c r="B53" s="24" t="s">
        <v>17</v>
      </c>
      <c r="C53" s="7">
        <f>SUM(C52,C51,C30,C18,C7,C14)</f>
        <v>36</v>
      </c>
      <c r="D53" s="7">
        <f t="shared" ref="D53:AT53" si="18">SUM(D52,D51,D30,D18,D7,D14)</f>
        <v>36</v>
      </c>
      <c r="E53" s="7">
        <f t="shared" si="18"/>
        <v>36</v>
      </c>
      <c r="F53" s="7">
        <f t="shared" si="18"/>
        <v>36</v>
      </c>
      <c r="G53" s="7">
        <f t="shared" si="18"/>
        <v>36</v>
      </c>
      <c r="H53" s="7">
        <f t="shared" si="18"/>
        <v>36</v>
      </c>
      <c r="I53" s="7">
        <f t="shared" si="18"/>
        <v>36</v>
      </c>
      <c r="J53" s="7">
        <f t="shared" si="18"/>
        <v>36</v>
      </c>
      <c r="K53" s="7">
        <f t="shared" si="18"/>
        <v>36</v>
      </c>
      <c r="L53" s="7">
        <f t="shared" si="18"/>
        <v>36</v>
      </c>
      <c r="M53" s="7">
        <f t="shared" si="18"/>
        <v>36</v>
      </c>
      <c r="N53" s="7">
        <f t="shared" si="18"/>
        <v>36</v>
      </c>
      <c r="O53" s="7">
        <f t="shared" si="18"/>
        <v>36</v>
      </c>
      <c r="P53" s="7">
        <f t="shared" si="18"/>
        <v>36</v>
      </c>
      <c r="Q53" s="7">
        <f t="shared" si="18"/>
        <v>36</v>
      </c>
      <c r="R53" s="7">
        <f>SUM(R52,R51,R30,R18,R7,R14)</f>
        <v>36</v>
      </c>
      <c r="S53" s="7">
        <f t="shared" si="18"/>
        <v>36</v>
      </c>
      <c r="T53" s="7">
        <f t="shared" si="18"/>
        <v>0</v>
      </c>
      <c r="U53" s="7">
        <f t="shared" si="18"/>
        <v>0</v>
      </c>
      <c r="V53" s="7">
        <f t="shared" si="18"/>
        <v>36</v>
      </c>
      <c r="W53" s="7">
        <f t="shared" si="18"/>
        <v>36</v>
      </c>
      <c r="X53" s="7">
        <f t="shared" si="18"/>
        <v>36</v>
      </c>
      <c r="Y53" s="7">
        <f t="shared" si="18"/>
        <v>36</v>
      </c>
      <c r="Z53" s="7">
        <f t="shared" si="18"/>
        <v>36</v>
      </c>
      <c r="AA53" s="7">
        <f t="shared" si="18"/>
        <v>36</v>
      </c>
      <c r="AB53" s="7">
        <f t="shared" si="18"/>
        <v>36</v>
      </c>
      <c r="AC53" s="7">
        <f t="shared" si="18"/>
        <v>36</v>
      </c>
      <c r="AD53" s="7">
        <f t="shared" si="18"/>
        <v>36</v>
      </c>
      <c r="AE53" s="7">
        <f t="shared" si="18"/>
        <v>36</v>
      </c>
      <c r="AF53" s="7">
        <f t="shared" si="18"/>
        <v>36</v>
      </c>
      <c r="AG53" s="7">
        <f t="shared" si="18"/>
        <v>36</v>
      </c>
      <c r="AH53" s="7">
        <f t="shared" si="18"/>
        <v>36</v>
      </c>
      <c r="AI53" s="7">
        <f t="shared" si="18"/>
        <v>36</v>
      </c>
      <c r="AJ53" s="7">
        <f t="shared" si="18"/>
        <v>36</v>
      </c>
      <c r="AK53" s="7">
        <f t="shared" si="18"/>
        <v>36</v>
      </c>
      <c r="AL53" s="7">
        <f t="shared" si="18"/>
        <v>36</v>
      </c>
      <c r="AM53" s="7">
        <f t="shared" si="18"/>
        <v>36</v>
      </c>
      <c r="AN53" s="7">
        <f t="shared" si="18"/>
        <v>36</v>
      </c>
      <c r="AO53" s="7">
        <f t="shared" si="18"/>
        <v>36</v>
      </c>
      <c r="AP53" s="7">
        <f t="shared" si="18"/>
        <v>36</v>
      </c>
      <c r="AQ53" s="7">
        <f t="shared" si="18"/>
        <v>36</v>
      </c>
      <c r="AR53" s="7">
        <f t="shared" si="18"/>
        <v>36</v>
      </c>
      <c r="AS53" s="7">
        <f t="shared" si="18"/>
        <v>36</v>
      </c>
      <c r="AT53" s="7">
        <f t="shared" si="18"/>
        <v>1476</v>
      </c>
      <c r="AU53"/>
      <c r="AV53"/>
      <c r="AW53"/>
      <c r="AX53"/>
    </row>
  </sheetData>
  <protectedRanges>
    <protectedRange sqref="A47:A51" name="Диапазон3_5_1_1"/>
  </protectedRanges>
  <mergeCells count="14">
    <mergeCell ref="AF2:AH2"/>
    <mergeCell ref="AJ2:AM2"/>
    <mergeCell ref="AO2:AR2"/>
    <mergeCell ref="AT2:AT6"/>
    <mergeCell ref="A1:AT1"/>
    <mergeCell ref="A2:A6"/>
    <mergeCell ref="B2:B6"/>
    <mergeCell ref="D2:F2"/>
    <mergeCell ref="H2:J2"/>
    <mergeCell ref="L2:N2"/>
    <mergeCell ref="P2:R2"/>
    <mergeCell ref="T2:V2"/>
    <mergeCell ref="X2:Z2"/>
    <mergeCell ref="AB2:A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53"/>
  <sheetViews>
    <sheetView zoomScale="78" zoomScaleNormal="78" workbookViewId="0">
      <selection activeCell="AU14" sqref="AU14:AY14"/>
    </sheetView>
  </sheetViews>
  <sheetFormatPr defaultRowHeight="15"/>
  <cols>
    <col min="2" max="2" width="16.5703125" customWidth="1"/>
    <col min="5" max="5" width="9.5703125" bestFit="1" customWidth="1"/>
  </cols>
  <sheetData>
    <row r="1" spans="1:46" ht="21" thickBot="1">
      <c r="A1" s="64" t="s">
        <v>18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6" s="12" customFormat="1" ht="15.75" thickBot="1">
      <c r="A2" s="74" t="s">
        <v>0</v>
      </c>
      <c r="B2" s="77" t="s">
        <v>16</v>
      </c>
      <c r="C2" s="40" t="s">
        <v>15</v>
      </c>
      <c r="D2" s="80" t="s">
        <v>41</v>
      </c>
      <c r="E2" s="81"/>
      <c r="F2" s="82"/>
      <c r="G2" s="40" t="s">
        <v>15</v>
      </c>
      <c r="H2" s="80" t="s">
        <v>42</v>
      </c>
      <c r="I2" s="81"/>
      <c r="J2" s="82"/>
      <c r="K2" s="40" t="s">
        <v>15</v>
      </c>
      <c r="L2" s="80" t="s">
        <v>43</v>
      </c>
      <c r="M2" s="81"/>
      <c r="N2" s="82"/>
      <c r="O2" s="40" t="s">
        <v>15</v>
      </c>
      <c r="P2" s="80" t="s">
        <v>44</v>
      </c>
      <c r="Q2" s="81"/>
      <c r="R2" s="82"/>
      <c r="S2" s="40" t="s">
        <v>15</v>
      </c>
      <c r="T2" s="80" t="s">
        <v>45</v>
      </c>
      <c r="U2" s="81"/>
      <c r="V2" s="82"/>
      <c r="W2" s="40" t="s">
        <v>15</v>
      </c>
      <c r="X2" s="80" t="s">
        <v>46</v>
      </c>
      <c r="Y2" s="81"/>
      <c r="Z2" s="82"/>
      <c r="AA2" s="40" t="s">
        <v>15</v>
      </c>
      <c r="AB2" s="80" t="s">
        <v>51</v>
      </c>
      <c r="AC2" s="81"/>
      <c r="AD2" s="82"/>
      <c r="AE2" s="40" t="s">
        <v>15</v>
      </c>
      <c r="AF2" s="80" t="s">
        <v>48</v>
      </c>
      <c r="AG2" s="81"/>
      <c r="AH2" s="82"/>
      <c r="AI2" s="40" t="s">
        <v>15</v>
      </c>
      <c r="AJ2" s="80" t="s">
        <v>49</v>
      </c>
      <c r="AK2" s="81"/>
      <c r="AL2" s="81"/>
      <c r="AM2" s="82"/>
      <c r="AN2" s="40" t="s">
        <v>15</v>
      </c>
      <c r="AO2" s="80" t="s">
        <v>50</v>
      </c>
      <c r="AP2" s="81"/>
      <c r="AQ2" s="81"/>
      <c r="AR2" s="82"/>
      <c r="AS2" s="40" t="s">
        <v>15</v>
      </c>
      <c r="AT2" s="83" t="s">
        <v>57</v>
      </c>
    </row>
    <row r="3" spans="1:46" s="12" customFormat="1" ht="15.75" thickBot="1">
      <c r="A3" s="75"/>
      <c r="B3" s="78"/>
      <c r="C3" s="27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84"/>
    </row>
    <row r="4" spans="1:46" s="12" customFormat="1" ht="15.75" thickBot="1">
      <c r="A4" s="75"/>
      <c r="B4" s="7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84"/>
    </row>
    <row r="5" spans="1:46" s="12" customFormat="1" ht="15.75" thickBot="1">
      <c r="A5" s="75"/>
      <c r="B5" s="78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84"/>
    </row>
    <row r="6" spans="1:46" s="12" customFormat="1" ht="15.75" thickBot="1">
      <c r="A6" s="76"/>
      <c r="B6" s="79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  <c r="X6" s="5">
        <v>22</v>
      </c>
      <c r="Y6" s="5">
        <v>23</v>
      </c>
      <c r="Z6" s="5">
        <v>24</v>
      </c>
      <c r="AA6" s="5">
        <v>25</v>
      </c>
      <c r="AB6" s="5">
        <v>26</v>
      </c>
      <c r="AC6" s="5">
        <v>27</v>
      </c>
      <c r="AD6" s="5">
        <v>28</v>
      </c>
      <c r="AE6" s="5">
        <v>29</v>
      </c>
      <c r="AF6" s="5">
        <v>30</v>
      </c>
      <c r="AG6" s="5">
        <v>31</v>
      </c>
      <c r="AH6" s="5">
        <v>32</v>
      </c>
      <c r="AI6" s="5">
        <v>33</v>
      </c>
      <c r="AJ6" s="5">
        <v>34</v>
      </c>
      <c r="AK6" s="5">
        <v>35</v>
      </c>
      <c r="AL6" s="5">
        <v>36</v>
      </c>
      <c r="AM6" s="5">
        <v>37</v>
      </c>
      <c r="AN6" s="5">
        <v>38</v>
      </c>
      <c r="AO6" s="5">
        <v>39</v>
      </c>
      <c r="AP6" s="5">
        <v>40</v>
      </c>
      <c r="AQ6" s="5">
        <v>41</v>
      </c>
      <c r="AR6" s="5">
        <v>42</v>
      </c>
      <c r="AS6" s="5">
        <v>43</v>
      </c>
      <c r="AT6" s="85"/>
    </row>
    <row r="7" spans="1:46" s="12" customFormat="1" ht="60.75" thickBot="1">
      <c r="A7" s="19" t="s">
        <v>78</v>
      </c>
      <c r="B7" s="19" t="s">
        <v>79</v>
      </c>
      <c r="C7" s="6">
        <f>SUM(C8:C13)</f>
        <v>4</v>
      </c>
      <c r="D7" s="6">
        <f t="shared" ref="D7:S7" si="0">SUM(D8:D13)</f>
        <v>4</v>
      </c>
      <c r="E7" s="6">
        <f t="shared" si="0"/>
        <v>4</v>
      </c>
      <c r="F7" s="6">
        <f t="shared" si="0"/>
        <v>4</v>
      </c>
      <c r="G7" s="6">
        <f t="shared" si="0"/>
        <v>4</v>
      </c>
      <c r="H7" s="6">
        <f t="shared" si="0"/>
        <v>4</v>
      </c>
      <c r="I7" s="6">
        <f t="shared" si="0"/>
        <v>4</v>
      </c>
      <c r="J7" s="6">
        <f t="shared" si="0"/>
        <v>4</v>
      </c>
      <c r="K7" s="6">
        <f t="shared" si="0"/>
        <v>4</v>
      </c>
      <c r="L7" s="6">
        <f t="shared" si="0"/>
        <v>4</v>
      </c>
      <c r="M7" s="6">
        <f t="shared" si="0"/>
        <v>4</v>
      </c>
      <c r="N7" s="6">
        <f t="shared" si="0"/>
        <v>4</v>
      </c>
      <c r="O7" s="6">
        <f t="shared" si="0"/>
        <v>4</v>
      </c>
      <c r="P7" s="6">
        <f t="shared" si="0"/>
        <v>4</v>
      </c>
      <c r="Q7" s="6">
        <f t="shared" si="0"/>
        <v>4</v>
      </c>
      <c r="R7" s="6">
        <f t="shared" si="0"/>
        <v>0</v>
      </c>
      <c r="S7" s="6">
        <f t="shared" si="0"/>
        <v>0</v>
      </c>
      <c r="T7" s="16" t="s">
        <v>54</v>
      </c>
      <c r="U7" s="16" t="s">
        <v>54</v>
      </c>
      <c r="V7" s="6">
        <f>SUM(V8:V13)</f>
        <v>8</v>
      </c>
      <c r="W7" s="6">
        <f t="shared" ref="W7:AE7" si="1">SUM(W8:W13)</f>
        <v>10</v>
      </c>
      <c r="X7" s="6">
        <f t="shared" si="1"/>
        <v>8</v>
      </c>
      <c r="Y7" s="6">
        <f t="shared" si="1"/>
        <v>10</v>
      </c>
      <c r="Z7" s="6">
        <f t="shared" si="1"/>
        <v>8</v>
      </c>
      <c r="AA7" s="6">
        <f t="shared" si="1"/>
        <v>10</v>
      </c>
      <c r="AB7" s="6">
        <f t="shared" si="1"/>
        <v>8</v>
      </c>
      <c r="AC7" s="6">
        <f t="shared" si="1"/>
        <v>10</v>
      </c>
      <c r="AD7" s="6">
        <f t="shared" si="1"/>
        <v>0</v>
      </c>
      <c r="AE7" s="6">
        <f t="shared" si="1"/>
        <v>0</v>
      </c>
      <c r="AF7" s="6">
        <f>SUM(AF8:AF13)</f>
        <v>0</v>
      </c>
      <c r="AG7" s="6">
        <f t="shared" ref="AG7:AO7" si="2">SUM(AG8:AG13)</f>
        <v>0</v>
      </c>
      <c r="AH7" s="6">
        <f t="shared" si="2"/>
        <v>0</v>
      </c>
      <c r="AI7" s="6">
        <f t="shared" si="2"/>
        <v>0</v>
      </c>
      <c r="AJ7" s="6">
        <f t="shared" si="2"/>
        <v>0</v>
      </c>
      <c r="AK7" s="6">
        <f t="shared" si="2"/>
        <v>0</v>
      </c>
      <c r="AL7" s="6">
        <f t="shared" si="2"/>
        <v>0</v>
      </c>
      <c r="AM7" s="6">
        <f t="shared" si="2"/>
        <v>0</v>
      </c>
      <c r="AN7" s="6">
        <f t="shared" si="2"/>
        <v>0</v>
      </c>
      <c r="AO7" s="6">
        <f t="shared" si="2"/>
        <v>0</v>
      </c>
      <c r="AP7" s="6">
        <f>SUM(AP8:AP13)</f>
        <v>0</v>
      </c>
      <c r="AQ7" s="6">
        <f t="shared" ref="AQ7:AT7" si="3">SUM(AQ8:AQ13)</f>
        <v>0</v>
      </c>
      <c r="AR7" s="6">
        <f t="shared" si="3"/>
        <v>0</v>
      </c>
      <c r="AS7" s="6">
        <f t="shared" si="3"/>
        <v>0</v>
      </c>
      <c r="AT7" s="6">
        <f t="shared" si="3"/>
        <v>132</v>
      </c>
    </row>
    <row r="8" spans="1:46" s="12" customFormat="1" ht="15.75" thickBot="1">
      <c r="A8" s="18" t="s">
        <v>80</v>
      </c>
      <c r="B8" s="18" t="s">
        <v>81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6" t="s">
        <v>54</v>
      </c>
      <c r="U8" s="16" t="s">
        <v>54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6">
        <f t="shared" ref="AT8:AT13" si="4">SUM(C8:AS8)</f>
        <v>0</v>
      </c>
    </row>
    <row r="9" spans="1:46" s="12" customFormat="1" ht="52.5" customHeight="1" thickBot="1">
      <c r="A9" s="18" t="s">
        <v>82</v>
      </c>
      <c r="B9" s="18" t="s">
        <v>66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16" t="s">
        <v>54</v>
      </c>
      <c r="U9" s="16" t="s">
        <v>54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6">
        <f t="shared" si="4"/>
        <v>0</v>
      </c>
    </row>
    <row r="10" spans="1:46" s="12" customFormat="1" ht="47.25" customHeight="1" thickBot="1">
      <c r="A10" s="18" t="s">
        <v>83</v>
      </c>
      <c r="B10" s="18" t="s">
        <v>84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6" t="s">
        <v>54</v>
      </c>
      <c r="U10" s="16" t="s">
        <v>54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6">
        <f t="shared" si="4"/>
        <v>0</v>
      </c>
    </row>
    <row r="11" spans="1:46" s="12" customFormat="1" ht="36" customHeight="1" thickBot="1">
      <c r="A11" s="18" t="s">
        <v>85</v>
      </c>
      <c r="B11" s="18" t="s">
        <v>5</v>
      </c>
      <c r="C11" s="4">
        <v>2</v>
      </c>
      <c r="D11" s="4">
        <v>2</v>
      </c>
      <c r="E11" s="4">
        <v>2</v>
      </c>
      <c r="F11" s="4">
        <v>2</v>
      </c>
      <c r="G11" s="4">
        <v>2</v>
      </c>
      <c r="H11" s="4">
        <v>2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/>
      <c r="S11" s="4"/>
      <c r="T11" s="16" t="s">
        <v>54</v>
      </c>
      <c r="U11" s="16" t="s">
        <v>54</v>
      </c>
      <c r="V11" s="4">
        <v>2</v>
      </c>
      <c r="W11" s="4">
        <v>2</v>
      </c>
      <c r="X11" s="4">
        <v>2</v>
      </c>
      <c r="Y11" s="4">
        <v>2</v>
      </c>
      <c r="Z11" s="4">
        <v>2</v>
      </c>
      <c r="AA11" s="4">
        <v>2</v>
      </c>
      <c r="AB11" s="4">
        <v>2</v>
      </c>
      <c r="AC11" s="4">
        <v>2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6">
        <f t="shared" si="4"/>
        <v>46</v>
      </c>
    </row>
    <row r="12" spans="1:46" s="12" customFormat="1" ht="45" customHeight="1" thickBot="1">
      <c r="A12" s="18" t="s">
        <v>86</v>
      </c>
      <c r="B12" s="18" t="s">
        <v>3</v>
      </c>
      <c r="C12" s="4">
        <v>2</v>
      </c>
      <c r="D12" s="4">
        <v>2</v>
      </c>
      <c r="E12" s="4">
        <v>2</v>
      </c>
      <c r="F12" s="4">
        <v>2</v>
      </c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 s="4">
        <v>2</v>
      </c>
      <c r="Q12" s="4">
        <v>2</v>
      </c>
      <c r="R12" s="4"/>
      <c r="S12" s="4"/>
      <c r="T12" s="16" t="s">
        <v>54</v>
      </c>
      <c r="U12" s="16" t="s">
        <v>54</v>
      </c>
      <c r="V12" s="4">
        <v>2</v>
      </c>
      <c r="W12" s="4">
        <v>2</v>
      </c>
      <c r="X12" s="4">
        <v>2</v>
      </c>
      <c r="Y12" s="4">
        <v>2</v>
      </c>
      <c r="Z12" s="4">
        <v>2</v>
      </c>
      <c r="AA12" s="4">
        <v>2</v>
      </c>
      <c r="AB12" s="4">
        <v>2</v>
      </c>
      <c r="AC12" s="4">
        <v>2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6">
        <f t="shared" si="4"/>
        <v>46</v>
      </c>
    </row>
    <row r="13" spans="1:46" s="12" customFormat="1" ht="45" customHeight="1" thickBot="1">
      <c r="A13" s="18" t="s">
        <v>87</v>
      </c>
      <c r="B13" s="18" t="s">
        <v>88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16" t="s">
        <v>54</v>
      </c>
      <c r="U13" s="16" t="s">
        <v>54</v>
      </c>
      <c r="V13" s="4">
        <v>4</v>
      </c>
      <c r="W13" s="4">
        <v>6</v>
      </c>
      <c r="X13" s="4">
        <v>4</v>
      </c>
      <c r="Y13" s="4">
        <v>6</v>
      </c>
      <c r="Z13" s="4">
        <v>4</v>
      </c>
      <c r="AA13" s="4">
        <v>6</v>
      </c>
      <c r="AB13" s="4">
        <v>4</v>
      </c>
      <c r="AC13" s="4">
        <v>6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6">
        <f t="shared" si="4"/>
        <v>40</v>
      </c>
    </row>
    <row r="14" spans="1:46" s="12" customFormat="1" ht="36.75" thickBot="1">
      <c r="A14" s="19" t="s">
        <v>89</v>
      </c>
      <c r="B14" s="19" t="s">
        <v>90</v>
      </c>
      <c r="C14" s="6">
        <f>SUM(C15,C16,C17)</f>
        <v>2</v>
      </c>
      <c r="D14" s="6">
        <f t="shared" ref="D14:S14" si="5">SUM(D15,D16,D17)</f>
        <v>4</v>
      </c>
      <c r="E14" s="6">
        <f t="shared" si="5"/>
        <v>2</v>
      </c>
      <c r="F14" s="6">
        <f t="shared" si="5"/>
        <v>4</v>
      </c>
      <c r="G14" s="6">
        <f t="shared" si="5"/>
        <v>2</v>
      </c>
      <c r="H14" s="6">
        <f t="shared" si="5"/>
        <v>4</v>
      </c>
      <c r="I14" s="6">
        <f t="shared" si="5"/>
        <v>2</v>
      </c>
      <c r="J14" s="6">
        <f t="shared" si="5"/>
        <v>4</v>
      </c>
      <c r="K14" s="6">
        <f t="shared" si="5"/>
        <v>2</v>
      </c>
      <c r="L14" s="6">
        <f t="shared" si="5"/>
        <v>4</v>
      </c>
      <c r="M14" s="6">
        <f t="shared" si="5"/>
        <v>2</v>
      </c>
      <c r="N14" s="6">
        <f t="shared" si="5"/>
        <v>4</v>
      </c>
      <c r="O14" s="6">
        <f t="shared" si="5"/>
        <v>2</v>
      </c>
      <c r="P14" s="6">
        <f t="shared" si="5"/>
        <v>4</v>
      </c>
      <c r="Q14" s="6">
        <f t="shared" si="5"/>
        <v>3</v>
      </c>
      <c r="R14" s="6">
        <f t="shared" si="5"/>
        <v>0</v>
      </c>
      <c r="S14" s="6">
        <f t="shared" si="5"/>
        <v>0</v>
      </c>
      <c r="T14" s="16" t="s">
        <v>54</v>
      </c>
      <c r="U14" s="16" t="s">
        <v>54</v>
      </c>
      <c r="V14" s="6">
        <f>SUM(V15,V16,V17)</f>
        <v>0</v>
      </c>
      <c r="W14" s="6">
        <f t="shared" ref="W14:AT14" si="6">SUM(W15,W16,W17)</f>
        <v>0</v>
      </c>
      <c r="X14" s="6">
        <f t="shared" si="6"/>
        <v>0</v>
      </c>
      <c r="Y14" s="6">
        <f t="shared" si="6"/>
        <v>0</v>
      </c>
      <c r="Z14" s="6">
        <f t="shared" si="6"/>
        <v>0</v>
      </c>
      <c r="AA14" s="6">
        <f t="shared" si="6"/>
        <v>0</v>
      </c>
      <c r="AB14" s="6">
        <f t="shared" si="6"/>
        <v>0</v>
      </c>
      <c r="AC14" s="6">
        <f t="shared" si="6"/>
        <v>0</v>
      </c>
      <c r="AD14" s="6">
        <f t="shared" si="6"/>
        <v>0</v>
      </c>
      <c r="AE14" s="6">
        <f t="shared" si="6"/>
        <v>0</v>
      </c>
      <c r="AF14" s="6">
        <f t="shared" si="6"/>
        <v>0</v>
      </c>
      <c r="AG14" s="6">
        <f t="shared" si="6"/>
        <v>0</v>
      </c>
      <c r="AH14" s="6">
        <f t="shared" si="6"/>
        <v>0</v>
      </c>
      <c r="AI14" s="6">
        <f t="shared" si="6"/>
        <v>0</v>
      </c>
      <c r="AJ14" s="6">
        <f t="shared" si="6"/>
        <v>0</v>
      </c>
      <c r="AK14" s="6">
        <f t="shared" si="6"/>
        <v>0</v>
      </c>
      <c r="AL14" s="6">
        <f t="shared" si="6"/>
        <v>0</v>
      </c>
      <c r="AM14" s="6">
        <f t="shared" si="6"/>
        <v>0</v>
      </c>
      <c r="AN14" s="6">
        <f t="shared" si="6"/>
        <v>0</v>
      </c>
      <c r="AO14" s="6">
        <f t="shared" si="6"/>
        <v>0</v>
      </c>
      <c r="AP14" s="6">
        <f t="shared" si="6"/>
        <v>0</v>
      </c>
      <c r="AQ14" s="6">
        <f t="shared" si="6"/>
        <v>0</v>
      </c>
      <c r="AR14" s="6">
        <f t="shared" si="6"/>
        <v>0</v>
      </c>
      <c r="AS14" s="6">
        <f t="shared" si="6"/>
        <v>0</v>
      </c>
      <c r="AT14" s="6">
        <f t="shared" si="6"/>
        <v>45</v>
      </c>
    </row>
    <row r="15" spans="1:46" s="12" customFormat="1" ht="15.75" thickBot="1">
      <c r="A15" s="20" t="s">
        <v>91</v>
      </c>
      <c r="B15" s="3" t="s">
        <v>92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16" t="s">
        <v>54</v>
      </c>
      <c r="U15" s="16" t="s">
        <v>54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6">
        <f>SUM(C15:AS15)</f>
        <v>0</v>
      </c>
    </row>
    <row r="16" spans="1:46" s="12" customFormat="1" ht="15.75" thickBot="1">
      <c r="A16" s="20" t="s">
        <v>93</v>
      </c>
      <c r="B16" s="18" t="s">
        <v>75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6" t="s">
        <v>54</v>
      </c>
      <c r="U16" s="16" t="s">
        <v>54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6">
        <f>SUM(C16:AS16)</f>
        <v>0</v>
      </c>
    </row>
    <row r="17" spans="1:46" s="12" customFormat="1" ht="36.75" thickBot="1">
      <c r="A17" s="20" t="s">
        <v>94</v>
      </c>
      <c r="B17" s="18" t="s">
        <v>95</v>
      </c>
      <c r="C17" s="4">
        <v>2</v>
      </c>
      <c r="D17" s="4">
        <v>4</v>
      </c>
      <c r="E17" s="4">
        <v>2</v>
      </c>
      <c r="F17" s="4">
        <v>4</v>
      </c>
      <c r="G17" s="4">
        <v>2</v>
      </c>
      <c r="H17" s="4">
        <v>4</v>
      </c>
      <c r="I17" s="4">
        <v>2</v>
      </c>
      <c r="J17" s="4">
        <v>4</v>
      </c>
      <c r="K17" s="4">
        <v>2</v>
      </c>
      <c r="L17" s="4">
        <v>4</v>
      </c>
      <c r="M17" s="4">
        <v>2</v>
      </c>
      <c r="N17" s="4">
        <v>4</v>
      </c>
      <c r="O17" s="4">
        <v>2</v>
      </c>
      <c r="P17" s="4">
        <v>4</v>
      </c>
      <c r="Q17" s="4">
        <v>3</v>
      </c>
      <c r="R17" s="4"/>
      <c r="S17" s="4"/>
      <c r="T17" s="16" t="s">
        <v>54</v>
      </c>
      <c r="U17" s="16" t="s">
        <v>54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6">
        <f>SUM(C17:AS17)</f>
        <v>45</v>
      </c>
    </row>
    <row r="18" spans="1:46" s="12" customFormat="1" ht="24.75" thickBot="1">
      <c r="A18" s="20" t="s">
        <v>58</v>
      </c>
      <c r="B18" s="37" t="s">
        <v>96</v>
      </c>
      <c r="C18" s="4">
        <f>SUM(C19:C29)</f>
        <v>4</v>
      </c>
      <c r="D18" s="4">
        <f t="shared" ref="D18:S18" si="7">SUM(D19:D29)</f>
        <v>2</v>
      </c>
      <c r="E18" s="4">
        <f t="shared" si="7"/>
        <v>4</v>
      </c>
      <c r="F18" s="4">
        <f t="shared" si="7"/>
        <v>2</v>
      </c>
      <c r="G18" s="4">
        <f t="shared" si="7"/>
        <v>4</v>
      </c>
      <c r="H18" s="4">
        <f t="shared" si="7"/>
        <v>2</v>
      </c>
      <c r="I18" s="4">
        <f t="shared" si="7"/>
        <v>4</v>
      </c>
      <c r="J18" s="4">
        <f t="shared" si="7"/>
        <v>2</v>
      </c>
      <c r="K18" s="4">
        <f t="shared" si="7"/>
        <v>4</v>
      </c>
      <c r="L18" s="4">
        <f t="shared" si="7"/>
        <v>2</v>
      </c>
      <c r="M18" s="4">
        <f t="shared" si="7"/>
        <v>4</v>
      </c>
      <c r="N18" s="4">
        <f t="shared" si="7"/>
        <v>2</v>
      </c>
      <c r="O18" s="4">
        <f t="shared" si="7"/>
        <v>4</v>
      </c>
      <c r="P18" s="4">
        <f t="shared" si="7"/>
        <v>2</v>
      </c>
      <c r="Q18" s="4">
        <f t="shared" si="7"/>
        <v>3</v>
      </c>
      <c r="R18" s="4">
        <f t="shared" si="7"/>
        <v>0</v>
      </c>
      <c r="S18" s="4">
        <f t="shared" si="7"/>
        <v>0</v>
      </c>
      <c r="T18" s="4" t="s">
        <v>54</v>
      </c>
      <c r="U18" s="16" t="s">
        <v>54</v>
      </c>
      <c r="V18" s="4">
        <f>SUM(V19:V29)</f>
        <v>0</v>
      </c>
      <c r="W18" s="4">
        <f t="shared" ref="W18:AJ18" si="8">SUM(W19:W29)</f>
        <v>0</v>
      </c>
      <c r="X18" s="4">
        <f t="shared" si="8"/>
        <v>0</v>
      </c>
      <c r="Y18" s="4">
        <f t="shared" si="8"/>
        <v>0</v>
      </c>
      <c r="Z18" s="4">
        <f t="shared" si="8"/>
        <v>0</v>
      </c>
      <c r="AA18" s="4">
        <f t="shared" si="8"/>
        <v>0</v>
      </c>
      <c r="AB18" s="4">
        <f t="shared" si="8"/>
        <v>0</v>
      </c>
      <c r="AC18" s="4">
        <f t="shared" si="8"/>
        <v>0</v>
      </c>
      <c r="AD18" s="4">
        <f t="shared" si="8"/>
        <v>0</v>
      </c>
      <c r="AE18" s="4">
        <f t="shared" si="8"/>
        <v>0</v>
      </c>
      <c r="AF18" s="4">
        <f t="shared" si="8"/>
        <v>0</v>
      </c>
      <c r="AG18" s="4">
        <f t="shared" si="8"/>
        <v>0</v>
      </c>
      <c r="AH18" s="4">
        <f t="shared" si="8"/>
        <v>0</v>
      </c>
      <c r="AI18" s="4">
        <f t="shared" si="8"/>
        <v>0</v>
      </c>
      <c r="AJ18" s="4">
        <f t="shared" si="8"/>
        <v>0</v>
      </c>
      <c r="AK18" s="4">
        <f>SUM(AK19:AK29)</f>
        <v>0</v>
      </c>
      <c r="AL18" s="4">
        <f t="shared" ref="AL18:AT18" si="9">SUM(AL19:AL29)</f>
        <v>0</v>
      </c>
      <c r="AM18" s="4">
        <f t="shared" si="9"/>
        <v>0</v>
      </c>
      <c r="AN18" s="4">
        <f t="shared" si="9"/>
        <v>0</v>
      </c>
      <c r="AO18" s="4">
        <f t="shared" si="9"/>
        <v>0</v>
      </c>
      <c r="AP18" s="4">
        <f t="shared" si="9"/>
        <v>0</v>
      </c>
      <c r="AQ18" s="4">
        <f t="shared" si="9"/>
        <v>0</v>
      </c>
      <c r="AR18" s="4">
        <f t="shared" si="9"/>
        <v>0</v>
      </c>
      <c r="AS18" s="4">
        <f t="shared" si="9"/>
        <v>0</v>
      </c>
      <c r="AT18" s="4">
        <f t="shared" si="9"/>
        <v>45</v>
      </c>
    </row>
    <row r="19" spans="1:46" s="12" customFormat="1" ht="15.75" thickBot="1">
      <c r="A19" s="20" t="s">
        <v>6</v>
      </c>
      <c r="B19" s="18" t="s">
        <v>97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6" t="s">
        <v>54</v>
      </c>
      <c r="U19" s="16" t="s">
        <v>54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6">
        <f t="shared" ref="AT19:AT29" si="10">SUM(C19:AS19)</f>
        <v>0</v>
      </c>
    </row>
    <row r="20" spans="1:46" s="12" customFormat="1" ht="24.75" thickBot="1">
      <c r="A20" s="20" t="s">
        <v>7</v>
      </c>
      <c r="B20" s="18" t="s">
        <v>98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6" t="s">
        <v>54</v>
      </c>
      <c r="U20" s="16" t="s">
        <v>54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6">
        <f t="shared" si="10"/>
        <v>0</v>
      </c>
    </row>
    <row r="21" spans="1:46" s="12" customFormat="1" ht="24.75" thickBot="1">
      <c r="A21" s="20" t="s">
        <v>8</v>
      </c>
      <c r="B21" s="18" t="s">
        <v>99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6" t="s">
        <v>54</v>
      </c>
      <c r="U21" s="16" t="s">
        <v>54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6">
        <f t="shared" si="10"/>
        <v>0</v>
      </c>
    </row>
    <row r="22" spans="1:46" s="12" customFormat="1" ht="30.75" customHeight="1" thickBot="1">
      <c r="A22" s="20" t="s">
        <v>9</v>
      </c>
      <c r="B22" s="18" t="s">
        <v>100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16" t="s">
        <v>54</v>
      </c>
      <c r="U22" s="16" t="s">
        <v>54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6">
        <f t="shared" si="10"/>
        <v>0</v>
      </c>
    </row>
    <row r="23" spans="1:46" s="12" customFormat="1" ht="30.75" customHeight="1" thickBot="1">
      <c r="A23" s="20" t="s">
        <v>59</v>
      </c>
      <c r="B23" s="18" t="s">
        <v>101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6" t="s">
        <v>54</v>
      </c>
      <c r="U23" s="16" t="s">
        <v>54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6">
        <f t="shared" si="10"/>
        <v>0</v>
      </c>
    </row>
    <row r="24" spans="1:46" s="12" customFormat="1" ht="30.75" customHeight="1" thickBot="1">
      <c r="A24" s="20" t="s">
        <v>37</v>
      </c>
      <c r="B24" s="18" t="s">
        <v>102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6" t="s">
        <v>54</v>
      </c>
      <c r="U24" s="16" t="s">
        <v>54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6">
        <f t="shared" si="10"/>
        <v>0</v>
      </c>
    </row>
    <row r="25" spans="1:46" s="12" customFormat="1" ht="30.75" customHeight="1" thickBot="1">
      <c r="A25" s="20" t="s">
        <v>36</v>
      </c>
      <c r="B25" s="18" t="s">
        <v>103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6" t="s">
        <v>54</v>
      </c>
      <c r="U25" s="16" t="s">
        <v>54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6">
        <f t="shared" si="10"/>
        <v>0</v>
      </c>
    </row>
    <row r="26" spans="1:46" s="12" customFormat="1" ht="30.75" customHeight="1" thickBot="1">
      <c r="A26" s="20" t="s">
        <v>104</v>
      </c>
      <c r="B26" s="18" t="s">
        <v>105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6" t="s">
        <v>54</v>
      </c>
      <c r="U26" s="16" t="s">
        <v>54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6">
        <f t="shared" si="10"/>
        <v>0</v>
      </c>
    </row>
    <row r="27" spans="1:46" s="12" customFormat="1" ht="30.75" customHeight="1" thickBot="1">
      <c r="A27" s="20" t="s">
        <v>106</v>
      </c>
      <c r="B27" s="18" t="s">
        <v>23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6" t="s">
        <v>54</v>
      </c>
      <c r="U27" s="16" t="s">
        <v>54</v>
      </c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6">
        <f t="shared" si="10"/>
        <v>0</v>
      </c>
    </row>
    <row r="28" spans="1:46" s="12" customFormat="1" ht="30.75" customHeight="1" thickBot="1">
      <c r="A28" s="20" t="s">
        <v>107</v>
      </c>
      <c r="B28" s="18" t="s">
        <v>19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6" t="s">
        <v>54</v>
      </c>
      <c r="U28" s="16" t="s">
        <v>54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6">
        <f t="shared" si="10"/>
        <v>0</v>
      </c>
    </row>
    <row r="29" spans="1:46" s="12" customFormat="1" ht="30.75" customHeight="1" thickBot="1">
      <c r="A29" s="20" t="s">
        <v>108</v>
      </c>
      <c r="B29" s="18" t="s">
        <v>109</v>
      </c>
      <c r="C29" s="4">
        <v>4</v>
      </c>
      <c r="D29" s="4">
        <v>2</v>
      </c>
      <c r="E29" s="4">
        <v>4</v>
      </c>
      <c r="F29" s="4">
        <v>2</v>
      </c>
      <c r="G29" s="4">
        <v>4</v>
      </c>
      <c r="H29" s="4">
        <v>2</v>
      </c>
      <c r="I29" s="4">
        <v>4</v>
      </c>
      <c r="J29" s="4">
        <v>2</v>
      </c>
      <c r="K29" s="4">
        <v>4</v>
      </c>
      <c r="L29" s="4">
        <v>2</v>
      </c>
      <c r="M29" s="4">
        <v>4</v>
      </c>
      <c r="N29" s="4">
        <v>2</v>
      </c>
      <c r="O29" s="4">
        <v>4</v>
      </c>
      <c r="P29" s="4">
        <v>2</v>
      </c>
      <c r="Q29" s="4">
        <v>3</v>
      </c>
      <c r="R29" s="4"/>
      <c r="S29" s="4"/>
      <c r="T29" s="16" t="s">
        <v>54</v>
      </c>
      <c r="U29" s="16" t="s">
        <v>54</v>
      </c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6">
        <f t="shared" si="10"/>
        <v>45</v>
      </c>
    </row>
    <row r="30" spans="1:46" s="12" customFormat="1" ht="30.75" customHeight="1" thickBot="1">
      <c r="A30" s="20" t="s">
        <v>110</v>
      </c>
      <c r="B30" s="18" t="s">
        <v>111</v>
      </c>
      <c r="C30" s="4">
        <f>SUM(C31,C36,C44,C47,C40)</f>
        <v>26</v>
      </c>
      <c r="D30" s="4">
        <f t="shared" ref="D30:S30" si="11">SUM(D31,D36,D44,D47,D40)</f>
        <v>26</v>
      </c>
      <c r="E30" s="4">
        <f t="shared" si="11"/>
        <v>26</v>
      </c>
      <c r="F30" s="4">
        <f t="shared" si="11"/>
        <v>26</v>
      </c>
      <c r="G30" s="4">
        <f t="shared" si="11"/>
        <v>26</v>
      </c>
      <c r="H30" s="4">
        <f t="shared" si="11"/>
        <v>26</v>
      </c>
      <c r="I30" s="4">
        <f t="shared" si="11"/>
        <v>26</v>
      </c>
      <c r="J30" s="4">
        <f t="shared" si="11"/>
        <v>26</v>
      </c>
      <c r="K30" s="4">
        <f t="shared" si="11"/>
        <v>26</v>
      </c>
      <c r="L30" s="4">
        <f t="shared" si="11"/>
        <v>26</v>
      </c>
      <c r="M30" s="4">
        <f t="shared" si="11"/>
        <v>26</v>
      </c>
      <c r="N30" s="4">
        <f t="shared" si="11"/>
        <v>26</v>
      </c>
      <c r="O30" s="4">
        <f t="shared" si="11"/>
        <v>26</v>
      </c>
      <c r="P30" s="4">
        <f t="shared" si="11"/>
        <v>26</v>
      </c>
      <c r="Q30" s="4">
        <f t="shared" si="11"/>
        <v>26</v>
      </c>
      <c r="R30" s="4">
        <f t="shared" si="11"/>
        <v>36</v>
      </c>
      <c r="S30" s="4">
        <f t="shared" si="11"/>
        <v>36</v>
      </c>
      <c r="T30" s="4" t="s">
        <v>54</v>
      </c>
      <c r="U30" s="4" t="s">
        <v>54</v>
      </c>
      <c r="V30" s="4">
        <f>SUM(V31,V36,V44,V47,V40)</f>
        <v>28</v>
      </c>
      <c r="W30" s="4">
        <f t="shared" ref="W30:AT30" si="12">SUM(W31,W36,W44,W47,W40)</f>
        <v>26</v>
      </c>
      <c r="X30" s="4">
        <f t="shared" si="12"/>
        <v>28</v>
      </c>
      <c r="Y30" s="4">
        <f t="shared" si="12"/>
        <v>26</v>
      </c>
      <c r="Z30" s="4">
        <f t="shared" si="12"/>
        <v>28</v>
      </c>
      <c r="AA30" s="4">
        <f t="shared" si="12"/>
        <v>26</v>
      </c>
      <c r="AB30" s="4">
        <f t="shared" si="12"/>
        <v>28</v>
      </c>
      <c r="AC30" s="4">
        <f t="shared" si="12"/>
        <v>26</v>
      </c>
      <c r="AD30" s="4">
        <f t="shared" si="12"/>
        <v>36</v>
      </c>
      <c r="AE30" s="4">
        <f t="shared" si="12"/>
        <v>36</v>
      </c>
      <c r="AF30" s="4">
        <f t="shared" si="12"/>
        <v>36</v>
      </c>
      <c r="AG30" s="4">
        <f t="shared" si="12"/>
        <v>36</v>
      </c>
      <c r="AH30" s="4">
        <f t="shared" si="12"/>
        <v>36</v>
      </c>
      <c r="AI30" s="4">
        <f t="shared" si="12"/>
        <v>36</v>
      </c>
      <c r="AJ30" s="4">
        <f t="shared" si="12"/>
        <v>0</v>
      </c>
      <c r="AK30" s="4">
        <f t="shared" si="12"/>
        <v>0</v>
      </c>
      <c r="AL30" s="4">
        <f t="shared" si="12"/>
        <v>0</v>
      </c>
      <c r="AM30" s="4">
        <f t="shared" si="12"/>
        <v>0</v>
      </c>
      <c r="AN30" s="4">
        <f t="shared" si="12"/>
        <v>0</v>
      </c>
      <c r="AO30" s="4">
        <f t="shared" si="12"/>
        <v>0</v>
      </c>
      <c r="AP30" s="4">
        <f t="shared" si="12"/>
        <v>0</v>
      </c>
      <c r="AQ30" s="4">
        <f t="shared" si="12"/>
        <v>0</v>
      </c>
      <c r="AR30" s="4">
        <f t="shared" si="12"/>
        <v>0</v>
      </c>
      <c r="AS30" s="4">
        <f t="shared" si="12"/>
        <v>0</v>
      </c>
      <c r="AT30" s="4">
        <f t="shared" si="12"/>
        <v>894</v>
      </c>
    </row>
    <row r="31" spans="1:46" s="12" customFormat="1" ht="108.75" thickBot="1">
      <c r="A31" s="7" t="s">
        <v>10</v>
      </c>
      <c r="B31" s="18" t="s">
        <v>112</v>
      </c>
      <c r="C31" s="4">
        <f>SUM(C32,C33,C34,C35)</f>
        <v>2</v>
      </c>
      <c r="D31" s="4">
        <f t="shared" ref="D31:AS31" si="13">SUM(D32,D33,D34,D35)</f>
        <v>4</v>
      </c>
      <c r="E31" s="4">
        <f t="shared" si="13"/>
        <v>2</v>
      </c>
      <c r="F31" s="4">
        <f t="shared" si="13"/>
        <v>4</v>
      </c>
      <c r="G31" s="4">
        <f t="shared" si="13"/>
        <v>2</v>
      </c>
      <c r="H31" s="4">
        <f t="shared" si="13"/>
        <v>4</v>
      </c>
      <c r="I31" s="4">
        <f t="shared" si="13"/>
        <v>2</v>
      </c>
      <c r="J31" s="4">
        <f t="shared" si="13"/>
        <v>4</v>
      </c>
      <c r="K31" s="4">
        <f t="shared" si="13"/>
        <v>2</v>
      </c>
      <c r="L31" s="4">
        <f t="shared" si="13"/>
        <v>4</v>
      </c>
      <c r="M31" s="4">
        <f t="shared" si="13"/>
        <v>2</v>
      </c>
      <c r="N31" s="4">
        <f t="shared" si="13"/>
        <v>4</v>
      </c>
      <c r="O31" s="4">
        <f t="shared" si="13"/>
        <v>2</v>
      </c>
      <c r="P31" s="4">
        <f t="shared" si="13"/>
        <v>4</v>
      </c>
      <c r="Q31" s="4">
        <f t="shared" si="13"/>
        <v>3</v>
      </c>
      <c r="R31" s="4">
        <f t="shared" si="13"/>
        <v>0</v>
      </c>
      <c r="S31" s="4">
        <f t="shared" si="13"/>
        <v>0</v>
      </c>
      <c r="T31" s="4" t="s">
        <v>54</v>
      </c>
      <c r="U31" s="4" t="s">
        <v>54</v>
      </c>
      <c r="V31" s="4">
        <f t="shared" si="13"/>
        <v>14</v>
      </c>
      <c r="W31" s="4">
        <f t="shared" si="13"/>
        <v>16</v>
      </c>
      <c r="X31" s="4">
        <f t="shared" si="13"/>
        <v>14</v>
      </c>
      <c r="Y31" s="4">
        <f t="shared" si="13"/>
        <v>16</v>
      </c>
      <c r="Z31" s="4">
        <f t="shared" si="13"/>
        <v>14</v>
      </c>
      <c r="AA31" s="4">
        <f t="shared" si="13"/>
        <v>16</v>
      </c>
      <c r="AB31" s="4">
        <f t="shared" si="13"/>
        <v>14</v>
      </c>
      <c r="AC31" s="4">
        <f t="shared" si="13"/>
        <v>16</v>
      </c>
      <c r="AD31" s="4">
        <f t="shared" si="13"/>
        <v>36</v>
      </c>
      <c r="AE31" s="4">
        <f t="shared" si="13"/>
        <v>36</v>
      </c>
      <c r="AF31" s="4">
        <f t="shared" si="13"/>
        <v>0</v>
      </c>
      <c r="AG31" s="4">
        <f t="shared" si="13"/>
        <v>0</v>
      </c>
      <c r="AH31" s="4">
        <f t="shared" si="13"/>
        <v>0</v>
      </c>
      <c r="AI31" s="4">
        <v>12</v>
      </c>
      <c r="AJ31" s="4">
        <f t="shared" si="13"/>
        <v>0</v>
      </c>
      <c r="AK31" s="4">
        <f t="shared" si="13"/>
        <v>0</v>
      </c>
      <c r="AL31" s="4">
        <f t="shared" si="13"/>
        <v>0</v>
      </c>
      <c r="AM31" s="4">
        <f t="shared" si="13"/>
        <v>0</v>
      </c>
      <c r="AN31" s="4">
        <f t="shared" si="13"/>
        <v>0</v>
      </c>
      <c r="AO31" s="4">
        <v>0</v>
      </c>
      <c r="AP31" s="4">
        <f t="shared" si="13"/>
        <v>0</v>
      </c>
      <c r="AQ31" s="4">
        <f t="shared" si="13"/>
        <v>0</v>
      </c>
      <c r="AR31" s="4">
        <f t="shared" si="13"/>
        <v>0</v>
      </c>
      <c r="AS31" s="4">
        <f t="shared" si="13"/>
        <v>0</v>
      </c>
      <c r="AT31" s="4">
        <f t="shared" ref="AT31:AT37" si="14">SUM(C31:AS31)</f>
        <v>249</v>
      </c>
    </row>
    <row r="32" spans="1:46" s="12" customFormat="1" ht="217.5" customHeight="1" thickBot="1">
      <c r="A32" s="20" t="s">
        <v>11</v>
      </c>
      <c r="B32" s="24" t="s">
        <v>113</v>
      </c>
      <c r="C32" s="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6" t="s">
        <v>54</v>
      </c>
      <c r="U32" s="16" t="s">
        <v>54</v>
      </c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6">
        <f t="shared" si="14"/>
        <v>0</v>
      </c>
    </row>
    <row r="33" spans="1:46" s="12" customFormat="1" ht="96.75" thickBot="1">
      <c r="A33" s="20" t="s">
        <v>12</v>
      </c>
      <c r="B33" s="18" t="s">
        <v>114</v>
      </c>
      <c r="C33" s="4">
        <v>2</v>
      </c>
      <c r="D33" s="4">
        <v>4</v>
      </c>
      <c r="E33" s="4">
        <v>2</v>
      </c>
      <c r="F33" s="4">
        <v>4</v>
      </c>
      <c r="G33" s="4">
        <v>2</v>
      </c>
      <c r="H33" s="4">
        <v>4</v>
      </c>
      <c r="I33" s="4">
        <v>2</v>
      </c>
      <c r="J33" s="4">
        <v>4</v>
      </c>
      <c r="K33" s="4">
        <v>2</v>
      </c>
      <c r="L33" s="4">
        <v>4</v>
      </c>
      <c r="M33" s="4">
        <v>2</v>
      </c>
      <c r="N33" s="4">
        <v>4</v>
      </c>
      <c r="O33" s="4">
        <v>2</v>
      </c>
      <c r="P33" s="4">
        <v>4</v>
      </c>
      <c r="Q33" s="4">
        <v>3</v>
      </c>
      <c r="R33" s="4"/>
      <c r="S33" s="4"/>
      <c r="T33" s="16" t="s">
        <v>54</v>
      </c>
      <c r="U33" s="16" t="s">
        <v>54</v>
      </c>
      <c r="V33" s="4">
        <v>14</v>
      </c>
      <c r="W33" s="4">
        <v>16</v>
      </c>
      <c r="X33" s="4">
        <v>14</v>
      </c>
      <c r="Y33" s="4">
        <v>16</v>
      </c>
      <c r="Z33" s="4">
        <v>14</v>
      </c>
      <c r="AA33" s="4">
        <v>16</v>
      </c>
      <c r="AB33" s="4">
        <v>14</v>
      </c>
      <c r="AC33" s="4">
        <v>16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6">
        <f t="shared" si="14"/>
        <v>165</v>
      </c>
    </row>
    <row r="34" spans="1:46" s="12" customFormat="1" ht="15.75" thickBot="1">
      <c r="A34" s="18" t="s">
        <v>13</v>
      </c>
      <c r="B34" s="18" t="s">
        <v>33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6" t="s">
        <v>54</v>
      </c>
      <c r="U34" s="16" t="s">
        <v>54</v>
      </c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6">
        <f t="shared" si="14"/>
        <v>0</v>
      </c>
    </row>
    <row r="35" spans="1:46" s="12" customFormat="1" ht="24.75" thickBot="1">
      <c r="A35" s="36" t="s">
        <v>115</v>
      </c>
      <c r="B35" s="18" t="s">
        <v>34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16"/>
      <c r="U35" s="16"/>
      <c r="V35" s="4"/>
      <c r="W35" s="4"/>
      <c r="X35" s="4"/>
      <c r="Y35" s="4"/>
      <c r="Z35" s="4"/>
      <c r="AA35" s="4"/>
      <c r="AB35" s="4"/>
      <c r="AC35" s="4"/>
      <c r="AD35" s="4">
        <v>36</v>
      </c>
      <c r="AE35" s="4">
        <v>36</v>
      </c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6">
        <f t="shared" si="14"/>
        <v>72</v>
      </c>
    </row>
    <row r="36" spans="1:46" s="12" customFormat="1" ht="120.75" thickBot="1">
      <c r="A36" s="21" t="s">
        <v>24</v>
      </c>
      <c r="B36" s="37" t="s">
        <v>116</v>
      </c>
      <c r="C36" s="4">
        <f>SUM(C37,C38,C39)</f>
        <v>8</v>
      </c>
      <c r="D36" s="4">
        <f t="shared" ref="D36:AS36" si="15">SUM(D37,D38,D39)</f>
        <v>6</v>
      </c>
      <c r="E36" s="4">
        <f t="shared" si="15"/>
        <v>8</v>
      </c>
      <c r="F36" s="4">
        <f t="shared" si="15"/>
        <v>6</v>
      </c>
      <c r="G36" s="4">
        <f t="shared" si="15"/>
        <v>8</v>
      </c>
      <c r="H36" s="4">
        <f t="shared" si="15"/>
        <v>6</v>
      </c>
      <c r="I36" s="4">
        <f t="shared" si="15"/>
        <v>8</v>
      </c>
      <c r="J36" s="4">
        <f t="shared" si="15"/>
        <v>6</v>
      </c>
      <c r="K36" s="4">
        <f t="shared" si="15"/>
        <v>8</v>
      </c>
      <c r="L36" s="4">
        <f t="shared" si="15"/>
        <v>6</v>
      </c>
      <c r="M36" s="4">
        <f t="shared" si="15"/>
        <v>8</v>
      </c>
      <c r="N36" s="4">
        <f t="shared" si="15"/>
        <v>6</v>
      </c>
      <c r="O36" s="4">
        <f t="shared" si="15"/>
        <v>8</v>
      </c>
      <c r="P36" s="4">
        <f t="shared" si="15"/>
        <v>6</v>
      </c>
      <c r="Q36" s="4">
        <f t="shared" si="15"/>
        <v>7</v>
      </c>
      <c r="R36" s="4">
        <f t="shared" si="15"/>
        <v>0</v>
      </c>
      <c r="S36" s="4">
        <f t="shared" si="15"/>
        <v>16</v>
      </c>
      <c r="T36" s="4" t="s">
        <v>54</v>
      </c>
      <c r="U36" s="4" t="s">
        <v>54</v>
      </c>
      <c r="V36" s="4">
        <f t="shared" si="15"/>
        <v>8</v>
      </c>
      <c r="W36" s="4">
        <f t="shared" si="15"/>
        <v>6</v>
      </c>
      <c r="X36" s="4">
        <f t="shared" si="15"/>
        <v>8</v>
      </c>
      <c r="Y36" s="4">
        <f t="shared" si="15"/>
        <v>6</v>
      </c>
      <c r="Z36" s="4">
        <f t="shared" si="15"/>
        <v>8</v>
      </c>
      <c r="AA36" s="4">
        <f t="shared" si="15"/>
        <v>6</v>
      </c>
      <c r="AB36" s="4">
        <f t="shared" si="15"/>
        <v>8</v>
      </c>
      <c r="AC36" s="4">
        <f t="shared" si="15"/>
        <v>6</v>
      </c>
      <c r="AD36" s="4">
        <f t="shared" si="15"/>
        <v>0</v>
      </c>
      <c r="AE36" s="4">
        <f t="shared" si="15"/>
        <v>0</v>
      </c>
      <c r="AF36" s="4">
        <f t="shared" si="15"/>
        <v>36</v>
      </c>
      <c r="AG36" s="4">
        <f t="shared" si="15"/>
        <v>36</v>
      </c>
      <c r="AH36" s="4">
        <f t="shared" si="15"/>
        <v>0</v>
      </c>
      <c r="AI36" s="4">
        <v>12</v>
      </c>
      <c r="AJ36" s="4">
        <f t="shared" si="15"/>
        <v>0</v>
      </c>
      <c r="AK36" s="4">
        <f t="shared" si="15"/>
        <v>0</v>
      </c>
      <c r="AL36" s="4">
        <f t="shared" si="15"/>
        <v>0</v>
      </c>
      <c r="AM36" s="4">
        <f t="shared" si="15"/>
        <v>0</v>
      </c>
      <c r="AN36" s="4">
        <f t="shared" si="15"/>
        <v>0</v>
      </c>
      <c r="AO36" s="4">
        <v>0</v>
      </c>
      <c r="AP36" s="4">
        <f t="shared" si="15"/>
        <v>0</v>
      </c>
      <c r="AQ36" s="4">
        <f t="shared" si="15"/>
        <v>0</v>
      </c>
      <c r="AR36" s="4">
        <f t="shared" si="15"/>
        <v>0</v>
      </c>
      <c r="AS36" s="4">
        <f t="shared" si="15"/>
        <v>0</v>
      </c>
      <c r="AT36" s="4">
        <f t="shared" si="14"/>
        <v>261</v>
      </c>
    </row>
    <row r="37" spans="1:46" s="12" customFormat="1" ht="96.75" thickBot="1">
      <c r="A37" s="20" t="s">
        <v>25</v>
      </c>
      <c r="B37" s="20" t="s">
        <v>117</v>
      </c>
      <c r="C37" s="8">
        <v>8</v>
      </c>
      <c r="D37" s="8">
        <v>6</v>
      </c>
      <c r="E37" s="8">
        <v>8</v>
      </c>
      <c r="F37" s="8">
        <v>6</v>
      </c>
      <c r="G37" s="8">
        <v>8</v>
      </c>
      <c r="H37" s="8">
        <v>6</v>
      </c>
      <c r="I37" s="8">
        <v>8</v>
      </c>
      <c r="J37" s="8">
        <v>6</v>
      </c>
      <c r="K37" s="8">
        <v>8</v>
      </c>
      <c r="L37" s="8">
        <v>6</v>
      </c>
      <c r="M37" s="8">
        <v>8</v>
      </c>
      <c r="N37" s="8">
        <v>6</v>
      </c>
      <c r="O37" s="8">
        <v>8</v>
      </c>
      <c r="P37" s="8">
        <v>6</v>
      </c>
      <c r="Q37" s="8">
        <v>7</v>
      </c>
      <c r="R37" s="8"/>
      <c r="S37" s="8">
        <v>16</v>
      </c>
      <c r="T37" s="16" t="s">
        <v>54</v>
      </c>
      <c r="U37" s="16" t="s">
        <v>54</v>
      </c>
      <c r="V37" s="8">
        <v>8</v>
      </c>
      <c r="W37" s="8">
        <v>6</v>
      </c>
      <c r="X37" s="8">
        <v>8</v>
      </c>
      <c r="Y37" s="8">
        <v>6</v>
      </c>
      <c r="Z37" s="8">
        <v>8</v>
      </c>
      <c r="AA37" s="8">
        <v>6</v>
      </c>
      <c r="AB37" s="8"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>
        <f>SUM(AQ39:AQ40)</f>
        <v>0</v>
      </c>
      <c r="AR37" s="8">
        <f>SUM(AR39:AR40)</f>
        <v>0</v>
      </c>
      <c r="AS37" s="8">
        <f>SUM(AS39:AS40)</f>
        <v>0</v>
      </c>
      <c r="AT37" s="6">
        <f t="shared" si="14"/>
        <v>177</v>
      </c>
    </row>
    <row r="38" spans="1:46" s="12" customFormat="1" ht="15.75" thickBot="1">
      <c r="A38" s="20" t="s">
        <v>118</v>
      </c>
      <c r="B38" s="20" t="s">
        <v>33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16"/>
      <c r="U38" s="16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6"/>
    </row>
    <row r="39" spans="1:46" s="12" customFormat="1" ht="24.75" thickBot="1">
      <c r="A39" s="18" t="s">
        <v>26</v>
      </c>
      <c r="B39" s="18" t="s">
        <v>34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16" t="s">
        <v>54</v>
      </c>
      <c r="U39" s="16" t="s">
        <v>54</v>
      </c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>
        <v>36</v>
      </c>
      <c r="AG39" s="4">
        <v>36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6">
        <f t="shared" ref="AT39:AT47" si="16">SUM(C39:AS39)</f>
        <v>72</v>
      </c>
    </row>
    <row r="40" spans="1:46" s="12" customFormat="1" ht="108.75" thickBot="1">
      <c r="A40" s="21" t="s">
        <v>27</v>
      </c>
      <c r="B40" s="18" t="s">
        <v>119</v>
      </c>
      <c r="C40" s="4">
        <f>SUM(C41,C42,C43)</f>
        <v>10</v>
      </c>
      <c r="D40" s="4">
        <f t="shared" ref="D40:AS40" si="17">SUM(D41,D42,D43)</f>
        <v>10</v>
      </c>
      <c r="E40" s="4">
        <f t="shared" si="17"/>
        <v>10</v>
      </c>
      <c r="F40" s="4">
        <f t="shared" si="17"/>
        <v>10</v>
      </c>
      <c r="G40" s="4">
        <f t="shared" si="17"/>
        <v>10</v>
      </c>
      <c r="H40" s="4">
        <f t="shared" si="17"/>
        <v>10</v>
      </c>
      <c r="I40" s="4">
        <f t="shared" si="17"/>
        <v>10</v>
      </c>
      <c r="J40" s="4">
        <f t="shared" si="17"/>
        <v>10</v>
      </c>
      <c r="K40" s="4">
        <f t="shared" si="17"/>
        <v>10</v>
      </c>
      <c r="L40" s="4">
        <f t="shared" si="17"/>
        <v>10</v>
      </c>
      <c r="M40" s="4">
        <f t="shared" si="17"/>
        <v>10</v>
      </c>
      <c r="N40" s="4">
        <f t="shared" si="17"/>
        <v>10</v>
      </c>
      <c r="O40" s="4">
        <f t="shared" si="17"/>
        <v>10</v>
      </c>
      <c r="P40" s="4">
        <f t="shared" si="17"/>
        <v>10</v>
      </c>
      <c r="Q40" s="4">
        <f t="shared" si="17"/>
        <v>10</v>
      </c>
      <c r="R40" s="4">
        <f t="shared" si="17"/>
        <v>0</v>
      </c>
      <c r="S40" s="4">
        <f t="shared" si="17"/>
        <v>10</v>
      </c>
      <c r="T40" s="4" t="s">
        <v>54</v>
      </c>
      <c r="U40" s="4" t="s">
        <v>54</v>
      </c>
      <c r="V40" s="4">
        <f t="shared" si="17"/>
        <v>6</v>
      </c>
      <c r="W40" s="4">
        <f t="shared" si="17"/>
        <v>4</v>
      </c>
      <c r="X40" s="4">
        <f t="shared" si="17"/>
        <v>6</v>
      </c>
      <c r="Y40" s="4">
        <f t="shared" si="17"/>
        <v>4</v>
      </c>
      <c r="Z40" s="4">
        <f t="shared" si="17"/>
        <v>6</v>
      </c>
      <c r="AA40" s="4">
        <f t="shared" si="17"/>
        <v>4</v>
      </c>
      <c r="AB40" s="4">
        <f t="shared" si="17"/>
        <v>6</v>
      </c>
      <c r="AC40" s="4">
        <f t="shared" si="17"/>
        <v>4</v>
      </c>
      <c r="AD40" s="4">
        <f t="shared" si="17"/>
        <v>0</v>
      </c>
      <c r="AE40" s="4">
        <f t="shared" si="17"/>
        <v>0</v>
      </c>
      <c r="AF40" s="4">
        <f t="shared" si="17"/>
        <v>0</v>
      </c>
      <c r="AG40" s="4">
        <f t="shared" si="17"/>
        <v>0</v>
      </c>
      <c r="AH40" s="4">
        <f t="shared" si="17"/>
        <v>36</v>
      </c>
      <c r="AI40" s="4">
        <v>12</v>
      </c>
      <c r="AJ40" s="4">
        <f t="shared" si="17"/>
        <v>0</v>
      </c>
      <c r="AK40" s="4">
        <f t="shared" si="17"/>
        <v>0</v>
      </c>
      <c r="AL40" s="4">
        <f t="shared" si="17"/>
        <v>0</v>
      </c>
      <c r="AM40" s="4">
        <f t="shared" si="17"/>
        <v>0</v>
      </c>
      <c r="AN40" s="4">
        <f t="shared" si="17"/>
        <v>0</v>
      </c>
      <c r="AO40" s="4">
        <f t="shared" si="17"/>
        <v>0</v>
      </c>
      <c r="AP40" s="4">
        <f t="shared" si="17"/>
        <v>0</v>
      </c>
      <c r="AQ40" s="4">
        <f t="shared" si="17"/>
        <v>0</v>
      </c>
      <c r="AR40" s="4">
        <f t="shared" si="17"/>
        <v>0</v>
      </c>
      <c r="AS40" s="4">
        <f t="shared" si="17"/>
        <v>0</v>
      </c>
      <c r="AT40" s="4">
        <f t="shared" si="16"/>
        <v>248</v>
      </c>
    </row>
    <row r="41" spans="1:46" s="12" customFormat="1" ht="91.5" customHeight="1" thickBot="1">
      <c r="A41" s="20" t="s">
        <v>28</v>
      </c>
      <c r="B41" s="20" t="s">
        <v>120</v>
      </c>
      <c r="C41" s="8">
        <v>10</v>
      </c>
      <c r="D41" s="8">
        <v>10</v>
      </c>
      <c r="E41" s="8">
        <v>10</v>
      </c>
      <c r="F41" s="8">
        <v>10</v>
      </c>
      <c r="G41" s="8">
        <v>10</v>
      </c>
      <c r="H41" s="8">
        <v>10</v>
      </c>
      <c r="I41" s="8">
        <v>10</v>
      </c>
      <c r="J41" s="8">
        <v>10</v>
      </c>
      <c r="K41" s="8">
        <v>10</v>
      </c>
      <c r="L41" s="8">
        <v>10</v>
      </c>
      <c r="M41" s="8">
        <v>10</v>
      </c>
      <c r="N41" s="8">
        <v>10</v>
      </c>
      <c r="O41" s="8">
        <v>10</v>
      </c>
      <c r="P41" s="8">
        <v>10</v>
      </c>
      <c r="Q41" s="8">
        <v>10</v>
      </c>
      <c r="R41" s="8"/>
      <c r="S41" s="8">
        <v>10</v>
      </c>
      <c r="T41" s="16" t="s">
        <v>54</v>
      </c>
      <c r="U41" s="16" t="s">
        <v>54</v>
      </c>
      <c r="V41" s="8">
        <v>6</v>
      </c>
      <c r="W41" s="8">
        <v>4</v>
      </c>
      <c r="X41" s="8">
        <v>6</v>
      </c>
      <c r="Y41" s="8">
        <v>4</v>
      </c>
      <c r="Z41" s="8">
        <v>6</v>
      </c>
      <c r="AA41" s="8">
        <v>4</v>
      </c>
      <c r="AB41" s="8">
        <v>6</v>
      </c>
      <c r="AC41" s="8">
        <v>4</v>
      </c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6">
        <f t="shared" si="16"/>
        <v>200</v>
      </c>
    </row>
    <row r="42" spans="1:46" s="12" customFormat="1" ht="25.15" customHeight="1" thickBot="1">
      <c r="A42" s="20" t="s">
        <v>121</v>
      </c>
      <c r="B42" s="20" t="s">
        <v>33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16" t="s">
        <v>54</v>
      </c>
      <c r="U42" s="16" t="s">
        <v>54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6">
        <f t="shared" si="16"/>
        <v>0</v>
      </c>
    </row>
    <row r="43" spans="1:46" s="12" customFormat="1" ht="31.15" customHeight="1" thickBot="1">
      <c r="A43" s="18" t="s">
        <v>29</v>
      </c>
      <c r="B43" s="18" t="s">
        <v>34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16" t="s">
        <v>54</v>
      </c>
      <c r="U43" s="16" t="s">
        <v>54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>
        <v>36</v>
      </c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6">
        <f t="shared" si="16"/>
        <v>36</v>
      </c>
    </row>
    <row r="44" spans="1:46" s="12" customFormat="1" ht="115.5" customHeight="1" thickBot="1">
      <c r="A44" s="20" t="s">
        <v>30</v>
      </c>
      <c r="B44" s="22" t="s">
        <v>35</v>
      </c>
      <c r="C44" s="8">
        <f>SUM(C45,C46)</f>
        <v>0</v>
      </c>
      <c r="D44" s="8">
        <f t="shared" ref="D44:AS44" si="18">SUM(D45,D46)</f>
        <v>0</v>
      </c>
      <c r="E44" s="8">
        <f t="shared" si="18"/>
        <v>0</v>
      </c>
      <c r="F44" s="8">
        <f t="shared" si="18"/>
        <v>0</v>
      </c>
      <c r="G44" s="8">
        <f t="shared" si="18"/>
        <v>0</v>
      </c>
      <c r="H44" s="8">
        <f t="shared" si="18"/>
        <v>0</v>
      </c>
      <c r="I44" s="8">
        <f t="shared" si="18"/>
        <v>0</v>
      </c>
      <c r="J44" s="8">
        <f t="shared" si="18"/>
        <v>0</v>
      </c>
      <c r="K44" s="8">
        <f t="shared" si="18"/>
        <v>0</v>
      </c>
      <c r="L44" s="8">
        <f t="shared" si="18"/>
        <v>0</v>
      </c>
      <c r="M44" s="8">
        <f t="shared" si="18"/>
        <v>0</v>
      </c>
      <c r="N44" s="8">
        <f t="shared" si="18"/>
        <v>0</v>
      </c>
      <c r="O44" s="8">
        <f t="shared" si="18"/>
        <v>0</v>
      </c>
      <c r="P44" s="8">
        <f t="shared" si="18"/>
        <v>0</v>
      </c>
      <c r="Q44" s="8">
        <f t="shared" si="18"/>
        <v>0</v>
      </c>
      <c r="R44" s="8">
        <f t="shared" si="18"/>
        <v>0</v>
      </c>
      <c r="S44" s="8">
        <f t="shared" si="18"/>
        <v>0</v>
      </c>
      <c r="T44" s="8" t="s">
        <v>54</v>
      </c>
      <c r="U44" s="8" t="s">
        <v>54</v>
      </c>
      <c r="V44" s="8">
        <f t="shared" si="18"/>
        <v>0</v>
      </c>
      <c r="W44" s="8">
        <f t="shared" si="18"/>
        <v>0</v>
      </c>
      <c r="X44" s="8">
        <f t="shared" si="18"/>
        <v>0</v>
      </c>
      <c r="Y44" s="8">
        <f t="shared" si="18"/>
        <v>0</v>
      </c>
      <c r="Z44" s="8">
        <f t="shared" si="18"/>
        <v>0</v>
      </c>
      <c r="AA44" s="8">
        <f t="shared" si="18"/>
        <v>0</v>
      </c>
      <c r="AB44" s="8">
        <f t="shared" si="18"/>
        <v>0</v>
      </c>
      <c r="AC44" s="8">
        <f t="shared" si="18"/>
        <v>0</v>
      </c>
      <c r="AD44" s="8">
        <f t="shared" si="18"/>
        <v>0</v>
      </c>
      <c r="AE44" s="8">
        <f t="shared" si="18"/>
        <v>0</v>
      </c>
      <c r="AF44" s="8">
        <f t="shared" si="18"/>
        <v>0</v>
      </c>
      <c r="AG44" s="8">
        <f t="shared" si="18"/>
        <v>0</v>
      </c>
      <c r="AH44" s="8">
        <f t="shared" si="18"/>
        <v>0</v>
      </c>
      <c r="AI44" s="8">
        <f t="shared" si="18"/>
        <v>0</v>
      </c>
      <c r="AJ44" s="8">
        <f t="shared" si="18"/>
        <v>0</v>
      </c>
      <c r="AK44" s="8">
        <f t="shared" si="18"/>
        <v>0</v>
      </c>
      <c r="AL44" s="8">
        <f t="shared" si="18"/>
        <v>0</v>
      </c>
      <c r="AM44" s="8">
        <f t="shared" si="18"/>
        <v>0</v>
      </c>
      <c r="AN44" s="8">
        <f t="shared" si="18"/>
        <v>0</v>
      </c>
      <c r="AO44" s="8">
        <f t="shared" si="18"/>
        <v>0</v>
      </c>
      <c r="AP44" s="8">
        <f t="shared" si="18"/>
        <v>0</v>
      </c>
      <c r="AQ44" s="8">
        <f t="shared" si="18"/>
        <v>0</v>
      </c>
      <c r="AR44" s="8">
        <v>0</v>
      </c>
      <c r="AS44" s="8">
        <f t="shared" si="18"/>
        <v>0</v>
      </c>
      <c r="AT44" s="8">
        <f t="shared" si="16"/>
        <v>0</v>
      </c>
    </row>
    <row r="45" spans="1:46" s="12" customFormat="1" ht="115.5" customHeight="1" thickBot="1">
      <c r="A45" s="20" t="s">
        <v>31</v>
      </c>
      <c r="B45" s="20" t="s">
        <v>122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6" t="s">
        <v>54</v>
      </c>
      <c r="U45" s="16" t="s">
        <v>54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6">
        <f t="shared" si="16"/>
        <v>0</v>
      </c>
    </row>
    <row r="46" spans="1:46" s="12" customFormat="1" ht="25.15" customHeight="1" thickBot="1">
      <c r="A46" s="18" t="s">
        <v>32</v>
      </c>
      <c r="B46" s="18" t="s">
        <v>33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16" t="s">
        <v>54</v>
      </c>
      <c r="U46" s="16" t="s">
        <v>54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6">
        <f t="shared" si="16"/>
        <v>0</v>
      </c>
    </row>
    <row r="47" spans="1:46" s="12" customFormat="1" ht="64.5" thickBot="1">
      <c r="A47" s="21" t="s">
        <v>38</v>
      </c>
      <c r="B47" s="2" t="s">
        <v>123</v>
      </c>
      <c r="C47" s="4">
        <f>SUM(C48,C49,C50)</f>
        <v>6</v>
      </c>
      <c r="D47" s="4">
        <f t="shared" ref="D47:AS47" si="19">SUM(D48,D49,D50)</f>
        <v>6</v>
      </c>
      <c r="E47" s="4">
        <f t="shared" si="19"/>
        <v>6</v>
      </c>
      <c r="F47" s="4">
        <f t="shared" si="19"/>
        <v>6</v>
      </c>
      <c r="G47" s="4">
        <f t="shared" si="19"/>
        <v>6</v>
      </c>
      <c r="H47" s="4">
        <f t="shared" si="19"/>
        <v>6</v>
      </c>
      <c r="I47" s="4">
        <f t="shared" si="19"/>
        <v>6</v>
      </c>
      <c r="J47" s="4">
        <f t="shared" si="19"/>
        <v>6</v>
      </c>
      <c r="K47" s="4">
        <f t="shared" si="19"/>
        <v>6</v>
      </c>
      <c r="L47" s="4">
        <f t="shared" si="19"/>
        <v>6</v>
      </c>
      <c r="M47" s="4">
        <f t="shared" si="19"/>
        <v>6</v>
      </c>
      <c r="N47" s="4">
        <f t="shared" si="19"/>
        <v>6</v>
      </c>
      <c r="O47" s="4">
        <f t="shared" si="19"/>
        <v>6</v>
      </c>
      <c r="P47" s="4">
        <f t="shared" si="19"/>
        <v>6</v>
      </c>
      <c r="Q47" s="4">
        <f t="shared" si="19"/>
        <v>6</v>
      </c>
      <c r="R47" s="4">
        <f t="shared" si="19"/>
        <v>36</v>
      </c>
      <c r="S47" s="4">
        <v>10</v>
      </c>
      <c r="T47" s="4">
        <f t="shared" si="19"/>
        <v>0</v>
      </c>
      <c r="U47" s="4">
        <f t="shared" si="19"/>
        <v>0</v>
      </c>
      <c r="V47" s="4">
        <f t="shared" si="19"/>
        <v>0</v>
      </c>
      <c r="W47" s="4">
        <f t="shared" si="19"/>
        <v>0</v>
      </c>
      <c r="X47" s="4">
        <f t="shared" si="19"/>
        <v>0</v>
      </c>
      <c r="Y47" s="4">
        <f t="shared" si="19"/>
        <v>0</v>
      </c>
      <c r="Z47" s="4">
        <f t="shared" si="19"/>
        <v>0</v>
      </c>
      <c r="AA47" s="4">
        <f t="shared" si="19"/>
        <v>0</v>
      </c>
      <c r="AB47" s="4">
        <f t="shared" si="19"/>
        <v>0</v>
      </c>
      <c r="AC47" s="4">
        <f t="shared" si="19"/>
        <v>0</v>
      </c>
      <c r="AD47" s="4">
        <f t="shared" si="19"/>
        <v>0</v>
      </c>
      <c r="AE47" s="4">
        <f t="shared" si="19"/>
        <v>0</v>
      </c>
      <c r="AF47" s="4">
        <f t="shared" si="19"/>
        <v>0</v>
      </c>
      <c r="AG47" s="4">
        <f t="shared" si="19"/>
        <v>0</v>
      </c>
      <c r="AH47" s="4">
        <f t="shared" si="19"/>
        <v>0</v>
      </c>
      <c r="AI47" s="4">
        <f t="shared" si="19"/>
        <v>0</v>
      </c>
      <c r="AJ47" s="4">
        <f t="shared" si="19"/>
        <v>0</v>
      </c>
      <c r="AK47" s="4">
        <f t="shared" si="19"/>
        <v>0</v>
      </c>
      <c r="AL47" s="4">
        <f t="shared" si="19"/>
        <v>0</v>
      </c>
      <c r="AM47" s="4">
        <f t="shared" si="19"/>
        <v>0</v>
      </c>
      <c r="AN47" s="4">
        <f t="shared" si="19"/>
        <v>0</v>
      </c>
      <c r="AO47" s="4">
        <f t="shared" si="19"/>
        <v>0</v>
      </c>
      <c r="AP47" s="4">
        <f t="shared" si="19"/>
        <v>0</v>
      </c>
      <c r="AQ47" s="4">
        <f t="shared" si="19"/>
        <v>0</v>
      </c>
      <c r="AR47" s="4">
        <f t="shared" si="19"/>
        <v>0</v>
      </c>
      <c r="AS47" s="4">
        <f t="shared" si="19"/>
        <v>0</v>
      </c>
      <c r="AT47" s="4">
        <f t="shared" si="16"/>
        <v>136</v>
      </c>
    </row>
    <row r="48" spans="1:46" s="12" customFormat="1" ht="36.75" thickBot="1">
      <c r="A48" s="1" t="s">
        <v>39</v>
      </c>
      <c r="B48" s="38" t="s">
        <v>124</v>
      </c>
      <c r="C48" s="9">
        <v>2</v>
      </c>
      <c r="D48" s="9">
        <v>4</v>
      </c>
      <c r="E48" s="9">
        <v>2</v>
      </c>
      <c r="F48" s="9">
        <v>4</v>
      </c>
      <c r="G48" s="9">
        <v>2</v>
      </c>
      <c r="H48" s="9">
        <v>4</v>
      </c>
      <c r="I48" s="9">
        <v>2</v>
      </c>
      <c r="J48" s="9">
        <v>4</v>
      </c>
      <c r="K48" s="9">
        <v>2</v>
      </c>
      <c r="L48" s="9">
        <v>4</v>
      </c>
      <c r="M48" s="9">
        <v>2</v>
      </c>
      <c r="N48" s="9">
        <v>4</v>
      </c>
      <c r="O48" s="9">
        <v>2</v>
      </c>
      <c r="P48" s="9">
        <v>4</v>
      </c>
      <c r="Q48" s="9">
        <v>3</v>
      </c>
      <c r="R48" s="9"/>
      <c r="S48" s="9"/>
      <c r="T48" s="16" t="s">
        <v>54</v>
      </c>
      <c r="U48" s="16" t="s">
        <v>54</v>
      </c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32"/>
      <c r="AO48" s="9"/>
      <c r="AP48" s="9"/>
      <c r="AQ48" s="9"/>
      <c r="AR48" s="9"/>
      <c r="AS48" s="9"/>
      <c r="AT48" s="6">
        <f>SUM(C48:AS48)</f>
        <v>45</v>
      </c>
    </row>
    <row r="49" spans="1:51" s="12" customFormat="1" ht="48.75" thickBot="1">
      <c r="A49" s="1" t="s">
        <v>125</v>
      </c>
      <c r="B49" s="20" t="s">
        <v>126</v>
      </c>
      <c r="C49" s="9">
        <v>4</v>
      </c>
      <c r="D49" s="9">
        <v>2</v>
      </c>
      <c r="E49" s="9">
        <v>4</v>
      </c>
      <c r="F49" s="9">
        <v>2</v>
      </c>
      <c r="G49" s="9">
        <v>4</v>
      </c>
      <c r="H49" s="9">
        <v>2</v>
      </c>
      <c r="I49" s="9">
        <v>4</v>
      </c>
      <c r="J49" s="9">
        <v>2</v>
      </c>
      <c r="K49" s="9">
        <v>4</v>
      </c>
      <c r="L49" s="9">
        <v>2</v>
      </c>
      <c r="M49" s="9">
        <v>4</v>
      </c>
      <c r="N49" s="9">
        <v>2</v>
      </c>
      <c r="O49" s="9">
        <v>4</v>
      </c>
      <c r="P49" s="9">
        <v>2</v>
      </c>
      <c r="Q49" s="9">
        <v>3</v>
      </c>
      <c r="R49" s="9"/>
      <c r="S49" s="9"/>
      <c r="T49" s="16" t="s">
        <v>54</v>
      </c>
      <c r="U49" s="16" t="s">
        <v>54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6">
        <f>SUM(C49:AS49)</f>
        <v>45</v>
      </c>
    </row>
    <row r="50" spans="1:51" s="12" customFormat="1" ht="15.75" thickBot="1">
      <c r="A50" s="1" t="s">
        <v>40</v>
      </c>
      <c r="B50" s="2" t="s">
        <v>33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>
        <v>36</v>
      </c>
      <c r="S50" s="4"/>
      <c r="T50" s="16" t="s">
        <v>54</v>
      </c>
      <c r="U50" s="16" t="s">
        <v>54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6">
        <f>SUM(C50:AS50)</f>
        <v>36</v>
      </c>
    </row>
    <row r="51" spans="1:51" s="12" customFormat="1" ht="26.25" thickBot="1">
      <c r="A51" s="1" t="s">
        <v>127</v>
      </c>
      <c r="B51" s="2" t="s">
        <v>128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16" t="s">
        <v>54</v>
      </c>
      <c r="U51" s="16" t="s">
        <v>54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>
        <v>36</v>
      </c>
      <c r="AK51" s="4">
        <v>36</v>
      </c>
      <c r="AL51" s="4">
        <v>36</v>
      </c>
      <c r="AM51" s="4">
        <v>36</v>
      </c>
      <c r="AN51" s="4"/>
      <c r="AO51" s="4"/>
      <c r="AP51" s="4"/>
      <c r="AQ51" s="4"/>
      <c r="AR51" s="4"/>
      <c r="AS51" s="4"/>
      <c r="AT51" s="6">
        <f>SUM(C51:AS51)</f>
        <v>144</v>
      </c>
    </row>
    <row r="52" spans="1:51" s="12" customFormat="1" ht="36.75" thickBot="1">
      <c r="A52" s="24" t="s">
        <v>129</v>
      </c>
      <c r="B52" s="23" t="s">
        <v>14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6" t="s">
        <v>54</v>
      </c>
      <c r="U52" s="16" t="s">
        <v>54</v>
      </c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>
        <v>36</v>
      </c>
      <c r="AO52" s="10">
        <v>36</v>
      </c>
      <c r="AP52" s="10">
        <v>36</v>
      </c>
      <c r="AQ52" s="10">
        <v>36</v>
      </c>
      <c r="AR52" s="10">
        <v>36</v>
      </c>
      <c r="AS52" s="10">
        <v>36</v>
      </c>
      <c r="AT52" s="6">
        <f>SUM(C52:AS52)</f>
        <v>216</v>
      </c>
    </row>
    <row r="53" spans="1:51" s="12" customFormat="1" ht="47.25" customHeight="1" thickBot="1">
      <c r="A53"/>
      <c r="B53" s="24" t="s">
        <v>17</v>
      </c>
      <c r="C53" s="7">
        <f>SUM(C52,C51,C30,C18,C7,C14)</f>
        <v>36</v>
      </c>
      <c r="D53" s="7">
        <f t="shared" ref="D53:AT53" si="20">SUM(D52,D51,D30,D18,D7,D14)</f>
        <v>36</v>
      </c>
      <c r="E53" s="7">
        <f t="shared" si="20"/>
        <v>36</v>
      </c>
      <c r="F53" s="7">
        <f t="shared" si="20"/>
        <v>36</v>
      </c>
      <c r="G53" s="7">
        <f t="shared" si="20"/>
        <v>36</v>
      </c>
      <c r="H53" s="7">
        <f t="shared" si="20"/>
        <v>36</v>
      </c>
      <c r="I53" s="7">
        <f t="shared" si="20"/>
        <v>36</v>
      </c>
      <c r="J53" s="7">
        <f t="shared" si="20"/>
        <v>36</v>
      </c>
      <c r="K53" s="7">
        <f t="shared" si="20"/>
        <v>36</v>
      </c>
      <c r="L53" s="7">
        <f t="shared" si="20"/>
        <v>36</v>
      </c>
      <c r="M53" s="7">
        <f t="shared" si="20"/>
        <v>36</v>
      </c>
      <c r="N53" s="7">
        <f t="shared" si="20"/>
        <v>36</v>
      </c>
      <c r="O53" s="7">
        <f t="shared" si="20"/>
        <v>36</v>
      </c>
      <c r="P53" s="7">
        <f t="shared" si="20"/>
        <v>36</v>
      </c>
      <c r="Q53" s="7">
        <f t="shared" si="20"/>
        <v>36</v>
      </c>
      <c r="R53" s="7">
        <f>SUM(R52,R51,R30,R18,R7,R14)</f>
        <v>36</v>
      </c>
      <c r="S53" s="7">
        <f t="shared" si="20"/>
        <v>36</v>
      </c>
      <c r="T53" s="7">
        <f t="shared" si="20"/>
        <v>0</v>
      </c>
      <c r="U53" s="7">
        <f t="shared" si="20"/>
        <v>0</v>
      </c>
      <c r="V53" s="7">
        <f t="shared" si="20"/>
        <v>36</v>
      </c>
      <c r="W53" s="7">
        <f t="shared" si="20"/>
        <v>36</v>
      </c>
      <c r="X53" s="7">
        <f t="shared" si="20"/>
        <v>36</v>
      </c>
      <c r="Y53" s="7">
        <f t="shared" si="20"/>
        <v>36</v>
      </c>
      <c r="Z53" s="7">
        <f t="shared" si="20"/>
        <v>36</v>
      </c>
      <c r="AA53" s="7">
        <f t="shared" si="20"/>
        <v>36</v>
      </c>
      <c r="AB53" s="7">
        <f t="shared" si="20"/>
        <v>36</v>
      </c>
      <c r="AC53" s="7">
        <f t="shared" si="20"/>
        <v>36</v>
      </c>
      <c r="AD53" s="7">
        <f t="shared" si="20"/>
        <v>36</v>
      </c>
      <c r="AE53" s="7">
        <f t="shared" si="20"/>
        <v>36</v>
      </c>
      <c r="AF53" s="7">
        <f t="shared" si="20"/>
        <v>36</v>
      </c>
      <c r="AG53" s="7">
        <f t="shared" si="20"/>
        <v>36</v>
      </c>
      <c r="AH53" s="7">
        <f t="shared" si="20"/>
        <v>36</v>
      </c>
      <c r="AI53" s="7">
        <f t="shared" si="20"/>
        <v>36</v>
      </c>
      <c r="AJ53" s="7">
        <f t="shared" si="20"/>
        <v>36</v>
      </c>
      <c r="AK53" s="7">
        <f t="shared" si="20"/>
        <v>36</v>
      </c>
      <c r="AL53" s="7">
        <f t="shared" si="20"/>
        <v>36</v>
      </c>
      <c r="AM53" s="7">
        <f t="shared" si="20"/>
        <v>36</v>
      </c>
      <c r="AN53" s="7">
        <f t="shared" si="20"/>
        <v>36</v>
      </c>
      <c r="AO53" s="7">
        <f t="shared" si="20"/>
        <v>36</v>
      </c>
      <c r="AP53" s="7">
        <f t="shared" si="20"/>
        <v>36</v>
      </c>
      <c r="AQ53" s="7">
        <f t="shared" si="20"/>
        <v>36</v>
      </c>
      <c r="AR53" s="7">
        <f t="shared" si="20"/>
        <v>36</v>
      </c>
      <c r="AS53" s="7">
        <f t="shared" si="20"/>
        <v>36</v>
      </c>
      <c r="AT53" s="7">
        <f t="shared" si="20"/>
        <v>1476</v>
      </c>
      <c r="AU53"/>
      <c r="AV53"/>
      <c r="AW53"/>
      <c r="AX53"/>
      <c r="AY53"/>
    </row>
  </sheetData>
  <protectedRanges>
    <protectedRange sqref="A47:A51" name="Диапазон3_5_1_1"/>
  </protectedRanges>
  <mergeCells count="14">
    <mergeCell ref="AF2:AH2"/>
    <mergeCell ref="AJ2:AM2"/>
    <mergeCell ref="AO2:AR2"/>
    <mergeCell ref="AT2:AT6"/>
    <mergeCell ref="A1:AT1"/>
    <mergeCell ref="A2:A6"/>
    <mergeCell ref="B2:B6"/>
    <mergeCell ref="D2:F2"/>
    <mergeCell ref="H2:J2"/>
    <mergeCell ref="L2:N2"/>
    <mergeCell ref="P2:R2"/>
    <mergeCell ref="T2:V2"/>
    <mergeCell ref="X2:Z2"/>
    <mergeCell ref="AB2:A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1 курс</vt:lpstr>
      <vt:lpstr>2 курс</vt:lpstr>
      <vt:lpstr>3 курс</vt:lpstr>
      <vt:lpstr>4 курс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Soloviev</dc:creator>
  <cp:lastModifiedBy>suslova</cp:lastModifiedBy>
  <cp:lastPrinted>2022-12-24T16:34:56Z</cp:lastPrinted>
  <dcterms:created xsi:type="dcterms:W3CDTF">2022-11-02T06:48:06Z</dcterms:created>
  <dcterms:modified xsi:type="dcterms:W3CDTF">2024-04-19T04:23:12Z</dcterms:modified>
</cp:coreProperties>
</file>