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В РАБОТЕЕ\АПРЕЛЬ проверка сайта\"/>
    </mc:Choice>
  </mc:AlternateContent>
  <bookViews>
    <workbookView xWindow="0" yWindow="0" windowWidth="21576" windowHeight="7980"/>
  </bookViews>
  <sheets>
    <sheet name="Титул" sheetId="9" r:id="rId1"/>
    <sheet name="КУГ 1 курс" sheetId="5" r:id="rId2"/>
    <sheet name="КУГ 2 курс" sheetId="6" r:id="rId3"/>
    <sheet name="КУГ 3 курс" sheetId="7" r:id="rId4"/>
    <sheet name="КУГ 4 курс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8" l="1"/>
  <c r="AB33" i="8"/>
  <c r="AB48" i="8"/>
  <c r="I48" i="8"/>
  <c r="Q48" i="8"/>
  <c r="E33" i="8"/>
  <c r="H33" i="8"/>
  <c r="J33" i="8"/>
  <c r="M33" i="8"/>
  <c r="P33" i="8"/>
  <c r="R33" i="8"/>
  <c r="AV73" i="7"/>
  <c r="AV74" i="7"/>
  <c r="AV75" i="7"/>
  <c r="AV76" i="7"/>
  <c r="AV77" i="7"/>
  <c r="AV72" i="7"/>
  <c r="AV65" i="7"/>
  <c r="AV66" i="7"/>
  <c r="AV67" i="7"/>
  <c r="AV68" i="7"/>
  <c r="AV69" i="7"/>
  <c r="AV70" i="7"/>
  <c r="AU64" i="7"/>
  <c r="AV64" i="7"/>
  <c r="AV80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V48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V33" i="7"/>
  <c r="I33" i="7"/>
  <c r="J33" i="7"/>
  <c r="Q33" i="7"/>
  <c r="R33" i="7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V33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V48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8" i="6"/>
  <c r="C33" i="6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V33" i="5"/>
  <c r="AC79" i="8"/>
  <c r="O75" i="8"/>
  <c r="O74" i="8" s="1"/>
  <c r="N74" i="8"/>
  <c r="M75" i="8"/>
  <c r="M74" i="8" s="1"/>
  <c r="L75" i="8"/>
  <c r="L74" i="8" s="1"/>
  <c r="K75" i="8"/>
  <c r="K74" i="8" s="1"/>
  <c r="J75" i="8"/>
  <c r="J74" i="8" s="1"/>
  <c r="J69" i="8" s="1"/>
  <c r="H75" i="8"/>
  <c r="H74" i="8" s="1"/>
  <c r="G75" i="8"/>
  <c r="G74" i="8" s="1"/>
  <c r="E75" i="8"/>
  <c r="E74" i="8" s="1"/>
  <c r="AC77" i="8"/>
  <c r="AC76" i="8"/>
  <c r="AB75" i="8"/>
  <c r="AB74" i="8" s="1"/>
  <c r="AB69" i="8" s="1"/>
  <c r="AA75" i="8"/>
  <c r="AA74" i="8" s="1"/>
  <c r="Z75" i="8"/>
  <c r="Y75" i="8"/>
  <c r="X75" i="8"/>
  <c r="W75" i="8"/>
  <c r="W74" i="8" s="1"/>
  <c r="V75" i="8"/>
  <c r="V74" i="8" s="1"/>
  <c r="S75" i="8"/>
  <c r="R75" i="8"/>
  <c r="Q75" i="8"/>
  <c r="Q74" i="8" s="1"/>
  <c r="P75" i="8"/>
  <c r="I75" i="8"/>
  <c r="I74" i="8" s="1"/>
  <c r="F75" i="8"/>
  <c r="F74" i="8" s="1"/>
  <c r="D75" i="8"/>
  <c r="D74" i="8" s="1"/>
  <c r="AC73" i="8"/>
  <c r="AC72" i="8"/>
  <c r="AB70" i="8"/>
  <c r="AA70" i="8"/>
  <c r="Z70" i="8"/>
  <c r="Y70" i="8"/>
  <c r="X70" i="8"/>
  <c r="W70" i="8"/>
  <c r="V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C68" i="8"/>
  <c r="AC67" i="8"/>
  <c r="AC66" i="8"/>
  <c r="AB65" i="8"/>
  <c r="AA65" i="8"/>
  <c r="Z65" i="8"/>
  <c r="Y65" i="8"/>
  <c r="X65" i="8"/>
  <c r="W65" i="8"/>
  <c r="V65" i="8"/>
  <c r="S65" i="8"/>
  <c r="R65" i="8"/>
  <c r="Q65" i="8"/>
  <c r="P65" i="8"/>
  <c r="O65" i="8"/>
  <c r="M65" i="8"/>
  <c r="L65" i="8"/>
  <c r="K65" i="8"/>
  <c r="J65" i="8"/>
  <c r="I65" i="8"/>
  <c r="H65" i="8"/>
  <c r="G65" i="8"/>
  <c r="F65" i="8"/>
  <c r="E65" i="8"/>
  <c r="D65" i="8"/>
  <c r="C65" i="8"/>
  <c r="AC64" i="8"/>
  <c r="AC61" i="8"/>
  <c r="AC60" i="8"/>
  <c r="AB59" i="8"/>
  <c r="AA59" i="8"/>
  <c r="Z59" i="8"/>
  <c r="Y59" i="8"/>
  <c r="X59" i="8"/>
  <c r="W59" i="8"/>
  <c r="V59" i="8"/>
  <c r="S59" i="8"/>
  <c r="R59" i="8"/>
  <c r="Q59" i="8"/>
  <c r="P59" i="8"/>
  <c r="O59" i="8"/>
  <c r="M59" i="8"/>
  <c r="L59" i="8"/>
  <c r="K59" i="8"/>
  <c r="J59" i="8"/>
  <c r="I59" i="8"/>
  <c r="H59" i="8"/>
  <c r="G59" i="8"/>
  <c r="F59" i="8"/>
  <c r="E59" i="8"/>
  <c r="D59" i="8"/>
  <c r="C59" i="8"/>
  <c r="AC58" i="8"/>
  <c r="AC57" i="8"/>
  <c r="AC56" i="8"/>
  <c r="AC55" i="8"/>
  <c r="AB54" i="8"/>
  <c r="AA54" i="8"/>
  <c r="AA48" i="8" s="1"/>
  <c r="Z54" i="8"/>
  <c r="Y54" i="8"/>
  <c r="X54" i="8"/>
  <c r="W54" i="8"/>
  <c r="V54" i="8"/>
  <c r="S54" i="8"/>
  <c r="S48" i="8" s="1"/>
  <c r="R54" i="8"/>
  <c r="Q54" i="8"/>
  <c r="P54" i="8"/>
  <c r="P48" i="8" s="1"/>
  <c r="O54" i="8"/>
  <c r="N54" i="8"/>
  <c r="N48" i="8" s="1"/>
  <c r="M54" i="8"/>
  <c r="L54" i="8"/>
  <c r="K54" i="8"/>
  <c r="K48" i="8" s="1"/>
  <c r="J54" i="8"/>
  <c r="I54" i="8"/>
  <c r="H54" i="8"/>
  <c r="H48" i="8" s="1"/>
  <c r="G54" i="8"/>
  <c r="F54" i="8"/>
  <c r="F48" i="8" s="1"/>
  <c r="E54" i="8"/>
  <c r="D54" i="8"/>
  <c r="C54" i="8"/>
  <c r="AC53" i="8"/>
  <c r="AC52" i="8"/>
  <c r="AC51" i="8"/>
  <c r="AC50" i="8"/>
  <c r="AB49" i="8"/>
  <c r="AA49" i="8"/>
  <c r="Z49" i="8"/>
  <c r="Z48" i="8" s="1"/>
  <c r="Y49" i="8"/>
  <c r="Y48" i="8" s="1"/>
  <c r="X49" i="8"/>
  <c r="X48" i="8" s="1"/>
  <c r="W49" i="8"/>
  <c r="W48" i="8" s="1"/>
  <c r="V49" i="8"/>
  <c r="V48" i="8" s="1"/>
  <c r="S49" i="8"/>
  <c r="R49" i="8"/>
  <c r="R48" i="8" s="1"/>
  <c r="Q49" i="8"/>
  <c r="P49" i="8"/>
  <c r="O49" i="8"/>
  <c r="O48" i="8" s="1"/>
  <c r="N49" i="8"/>
  <c r="M49" i="8"/>
  <c r="M48" i="8" s="1"/>
  <c r="L49" i="8"/>
  <c r="L48" i="8" s="1"/>
  <c r="K49" i="8"/>
  <c r="J49" i="8"/>
  <c r="J48" i="8" s="1"/>
  <c r="I49" i="8"/>
  <c r="H49" i="8"/>
  <c r="G49" i="8"/>
  <c r="G48" i="8" s="1"/>
  <c r="F49" i="8"/>
  <c r="E49" i="8"/>
  <c r="E48" i="8" s="1"/>
  <c r="D49" i="8"/>
  <c r="D48" i="8" s="1"/>
  <c r="C49" i="8"/>
  <c r="C48" i="8" s="1"/>
  <c r="AC47" i="8"/>
  <c r="AC46" i="8"/>
  <c r="AC45" i="8"/>
  <c r="AC44" i="8"/>
  <c r="AC43" i="8"/>
  <c r="AC42" i="8"/>
  <c r="AC41" i="8"/>
  <c r="AC37" i="8"/>
  <c r="AC36" i="8"/>
  <c r="AC35" i="8"/>
  <c r="AB34" i="8"/>
  <c r="AA34" i="8"/>
  <c r="Z34" i="8"/>
  <c r="Z33" i="8" s="1"/>
  <c r="Y34" i="8"/>
  <c r="Y33" i="8" s="1"/>
  <c r="X34" i="8"/>
  <c r="X33" i="8" s="1"/>
  <c r="W34" i="8"/>
  <c r="W33" i="8" s="1"/>
  <c r="V34" i="8"/>
  <c r="V33" i="8" s="1"/>
  <c r="S34" i="8"/>
  <c r="S33" i="8" s="1"/>
  <c r="R34" i="8"/>
  <c r="Q34" i="8"/>
  <c r="Q33" i="8" s="1"/>
  <c r="P34" i="8"/>
  <c r="O34" i="8"/>
  <c r="O33" i="8" s="1"/>
  <c r="N34" i="8"/>
  <c r="N33" i="8" s="1"/>
  <c r="M34" i="8"/>
  <c r="L34" i="8"/>
  <c r="L33" i="8" s="1"/>
  <c r="K34" i="8"/>
  <c r="K33" i="8" s="1"/>
  <c r="J34" i="8"/>
  <c r="I34" i="8"/>
  <c r="I33" i="8" s="1"/>
  <c r="H34" i="8"/>
  <c r="G34" i="8"/>
  <c r="G33" i="8" s="1"/>
  <c r="G32" i="8" s="1"/>
  <c r="F34" i="8"/>
  <c r="F33" i="8" s="1"/>
  <c r="E34" i="8"/>
  <c r="D34" i="8"/>
  <c r="D33" i="8" s="1"/>
  <c r="C34" i="8"/>
  <c r="C33" i="8" s="1"/>
  <c r="AC31" i="8"/>
  <c r="AC30" i="8"/>
  <c r="AB29" i="8"/>
  <c r="AA29" i="8"/>
  <c r="Z29" i="8"/>
  <c r="Y29" i="8"/>
  <c r="X29" i="8"/>
  <c r="W29" i="8"/>
  <c r="V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C28" i="8"/>
  <c r="AC27" i="8"/>
  <c r="AC26" i="8"/>
  <c r="AC25" i="8"/>
  <c r="AB24" i="8"/>
  <c r="AA24" i="8"/>
  <c r="Z24" i="8"/>
  <c r="Y24" i="8"/>
  <c r="X24" i="8"/>
  <c r="W24" i="8"/>
  <c r="V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B7" i="8"/>
  <c r="AA7" i="8"/>
  <c r="Z7" i="8"/>
  <c r="Y7" i="8"/>
  <c r="X7" i="8"/>
  <c r="W7" i="8"/>
  <c r="V7" i="8"/>
  <c r="S7" i="8"/>
  <c r="AC7" i="8" s="1"/>
  <c r="R7" i="8"/>
  <c r="Q7" i="8"/>
  <c r="AU79" i="7"/>
  <c r="AS75" i="7"/>
  <c r="AS74" i="7" s="1"/>
  <c r="AR75" i="7"/>
  <c r="AR74" i="7" s="1"/>
  <c r="AQ75" i="7"/>
  <c r="AQ74" i="7" s="1"/>
  <c r="AP75" i="7"/>
  <c r="AP74" i="7" s="1"/>
  <c r="AO75" i="7"/>
  <c r="AO74" i="7" s="1"/>
  <c r="AG75" i="7"/>
  <c r="AG74" i="7" s="1"/>
  <c r="AF75" i="7"/>
  <c r="AF74" i="7" s="1"/>
  <c r="AE75" i="7"/>
  <c r="AE74" i="7" s="1"/>
  <c r="AD75" i="7"/>
  <c r="AD74" i="7" s="1"/>
  <c r="AB75" i="7"/>
  <c r="AB74" i="7" s="1"/>
  <c r="AA75" i="7"/>
  <c r="AA74" i="7" s="1"/>
  <c r="Z75" i="7"/>
  <c r="Z74" i="7" s="1"/>
  <c r="Y75" i="7"/>
  <c r="Y74" i="7" s="1"/>
  <c r="X75" i="7"/>
  <c r="X74" i="7" s="1"/>
  <c r="W75" i="7"/>
  <c r="W74" i="7" s="1"/>
  <c r="V75" i="7"/>
  <c r="V74" i="7" s="1"/>
  <c r="R75" i="7"/>
  <c r="R74" i="7" s="1"/>
  <c r="Q75" i="7"/>
  <c r="Q74" i="7" s="1"/>
  <c r="P75" i="7"/>
  <c r="P74" i="7" s="1"/>
  <c r="O75" i="7"/>
  <c r="O74" i="7" s="1"/>
  <c r="N75" i="7"/>
  <c r="N74" i="7" s="1"/>
  <c r="M75" i="7"/>
  <c r="M74" i="7" s="1"/>
  <c r="L75" i="7"/>
  <c r="L74" i="7" s="1"/>
  <c r="K75" i="7"/>
  <c r="K74" i="7" s="1"/>
  <c r="J75" i="7"/>
  <c r="J74" i="7" s="1"/>
  <c r="I75" i="7"/>
  <c r="I74" i="7" s="1"/>
  <c r="H75" i="7"/>
  <c r="H74" i="7" s="1"/>
  <c r="G75" i="7"/>
  <c r="G74" i="7" s="1"/>
  <c r="F75" i="7"/>
  <c r="F74" i="7" s="1"/>
  <c r="E75" i="7"/>
  <c r="E74" i="7" s="1"/>
  <c r="AU77" i="7"/>
  <c r="AU76" i="7"/>
  <c r="AT75" i="7"/>
  <c r="AT74" i="7" s="1"/>
  <c r="AN75" i="7"/>
  <c r="AN74" i="7" s="1"/>
  <c r="AM75" i="7"/>
  <c r="AL75" i="7"/>
  <c r="AK75" i="7"/>
  <c r="AK74" i="7" s="1"/>
  <c r="AJ75" i="7"/>
  <c r="AI75" i="7"/>
  <c r="AH75" i="7"/>
  <c r="AC75" i="7"/>
  <c r="AC74" i="7" s="1"/>
  <c r="S75" i="7"/>
  <c r="S74" i="7" s="1"/>
  <c r="D75" i="7"/>
  <c r="D74" i="7" s="1"/>
  <c r="C75" i="7"/>
  <c r="AU73" i="7"/>
  <c r="AU72" i="7"/>
  <c r="AU71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AU68" i="7"/>
  <c r="AU67" i="7"/>
  <c r="AU66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S65" i="7"/>
  <c r="S48" i="7" s="1"/>
  <c r="R65" i="7"/>
  <c r="Q65" i="7"/>
  <c r="P65" i="7"/>
  <c r="O65" i="7"/>
  <c r="N65" i="7"/>
  <c r="M65" i="7"/>
  <c r="L65" i="7"/>
  <c r="K65" i="7"/>
  <c r="K48" i="7" s="1"/>
  <c r="J65" i="7"/>
  <c r="I65" i="7"/>
  <c r="H65" i="7"/>
  <c r="G65" i="7"/>
  <c r="F65" i="7"/>
  <c r="E65" i="7"/>
  <c r="D65" i="7"/>
  <c r="C65" i="7"/>
  <c r="AU61" i="7"/>
  <c r="AU60" i="7"/>
  <c r="AT59" i="7"/>
  <c r="AS59" i="7"/>
  <c r="AR59" i="7"/>
  <c r="AQ59" i="7"/>
  <c r="AP59" i="7"/>
  <c r="AO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AU58" i="7"/>
  <c r="AU57" i="7"/>
  <c r="AU56" i="7"/>
  <c r="AU55" i="7"/>
  <c r="AT54" i="7"/>
  <c r="AS54" i="7"/>
  <c r="AR54" i="7"/>
  <c r="AQ54" i="7"/>
  <c r="AP54" i="7"/>
  <c r="AO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S54" i="7"/>
  <c r="R54" i="7"/>
  <c r="Q54" i="7"/>
  <c r="P54" i="7"/>
  <c r="P48" i="7" s="1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U53" i="7"/>
  <c r="AU52" i="7"/>
  <c r="AU51" i="7"/>
  <c r="AU50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S49" i="7"/>
  <c r="R49" i="7"/>
  <c r="R48" i="7" s="1"/>
  <c r="Q49" i="7"/>
  <c r="Q48" i="7" s="1"/>
  <c r="O49" i="7"/>
  <c r="O48" i="7" s="1"/>
  <c r="N49" i="7"/>
  <c r="N48" i="7" s="1"/>
  <c r="M49" i="7"/>
  <c r="M48" i="7" s="1"/>
  <c r="L49" i="7"/>
  <c r="L48" i="7" s="1"/>
  <c r="K49" i="7"/>
  <c r="J49" i="7"/>
  <c r="J48" i="7" s="1"/>
  <c r="I49" i="7"/>
  <c r="I48" i="7" s="1"/>
  <c r="H49" i="7"/>
  <c r="H48" i="7" s="1"/>
  <c r="G49" i="7"/>
  <c r="G48" i="7" s="1"/>
  <c r="F49" i="7"/>
  <c r="F48" i="7" s="1"/>
  <c r="E49" i="7"/>
  <c r="E48" i="7" s="1"/>
  <c r="D49" i="7"/>
  <c r="D48" i="7" s="1"/>
  <c r="C49" i="7"/>
  <c r="C48" i="7" s="1"/>
  <c r="AU47" i="7"/>
  <c r="AU46" i="7"/>
  <c r="AU45" i="7"/>
  <c r="AU44" i="7"/>
  <c r="AU43" i="7"/>
  <c r="AU42" i="7"/>
  <c r="AU41" i="7"/>
  <c r="AU37" i="7"/>
  <c r="AU36" i="7"/>
  <c r="AU35" i="7"/>
  <c r="AT34" i="7"/>
  <c r="AS34" i="7"/>
  <c r="AR34" i="7"/>
  <c r="AR32" i="7" s="1"/>
  <c r="AQ34" i="7"/>
  <c r="AP34" i="7"/>
  <c r="AP32" i="7" s="1"/>
  <c r="AO34" i="7"/>
  <c r="AO32" i="7" s="1"/>
  <c r="AN34" i="7"/>
  <c r="AN32" i="7" s="1"/>
  <c r="AM34" i="7"/>
  <c r="AL34" i="7"/>
  <c r="AK34" i="7"/>
  <c r="AJ34" i="7"/>
  <c r="AJ32" i="7" s="1"/>
  <c r="AI34" i="7"/>
  <c r="AH34" i="7"/>
  <c r="AH32" i="7" s="1"/>
  <c r="AG34" i="7"/>
  <c r="AG32" i="7" s="1"/>
  <c r="AF34" i="7"/>
  <c r="AF32" i="7" s="1"/>
  <c r="AE34" i="7"/>
  <c r="AD34" i="7"/>
  <c r="AC34" i="7"/>
  <c r="AB34" i="7"/>
  <c r="AB32" i="7" s="1"/>
  <c r="AA34" i="7"/>
  <c r="Z34" i="7"/>
  <c r="Z32" i="7" s="1"/>
  <c r="Y34" i="7"/>
  <c r="Y32" i="7" s="1"/>
  <c r="X34" i="7"/>
  <c r="X32" i="7" s="1"/>
  <c r="W34" i="7"/>
  <c r="V34" i="7"/>
  <c r="S34" i="7"/>
  <c r="S33" i="7" s="1"/>
  <c r="R34" i="7"/>
  <c r="Q34" i="7"/>
  <c r="P34" i="7"/>
  <c r="P33" i="7" s="1"/>
  <c r="O34" i="7"/>
  <c r="O33" i="7" s="1"/>
  <c r="N34" i="7"/>
  <c r="M34" i="7"/>
  <c r="M33" i="7" s="1"/>
  <c r="M32" i="7" s="1"/>
  <c r="L34" i="7"/>
  <c r="L33" i="7" s="1"/>
  <c r="K34" i="7"/>
  <c r="K33" i="7" s="1"/>
  <c r="J34" i="7"/>
  <c r="I34" i="7"/>
  <c r="H34" i="7"/>
  <c r="H33" i="7" s="1"/>
  <c r="G34" i="7"/>
  <c r="F34" i="7"/>
  <c r="F33" i="7" s="1"/>
  <c r="E34" i="7"/>
  <c r="E33" i="7" s="1"/>
  <c r="D34" i="7"/>
  <c r="D33" i="7" s="1"/>
  <c r="C34" i="7"/>
  <c r="AE32" i="7"/>
  <c r="W32" i="7"/>
  <c r="AU31" i="7"/>
  <c r="AU30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U28" i="7"/>
  <c r="AU27" i="7"/>
  <c r="AU26" i="7"/>
  <c r="AU25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E7" i="7"/>
  <c r="AD7" i="7"/>
  <c r="AC7" i="7"/>
  <c r="AB7" i="7"/>
  <c r="AA7" i="7"/>
  <c r="Z7" i="7"/>
  <c r="Y7" i="7"/>
  <c r="X7" i="7"/>
  <c r="W7" i="7"/>
  <c r="V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AT79" i="6"/>
  <c r="AS75" i="6"/>
  <c r="AS74" i="6" s="1"/>
  <c r="AR75" i="6"/>
  <c r="AR74" i="6" s="1"/>
  <c r="AQ75" i="6"/>
  <c r="AQ74" i="6" s="1"/>
  <c r="AP75" i="6"/>
  <c r="AP74" i="6" s="1"/>
  <c r="AM75" i="6"/>
  <c r="AM74" i="6" s="1"/>
  <c r="AL75" i="6"/>
  <c r="AL74" i="6" s="1"/>
  <c r="AK75" i="6"/>
  <c r="AK74" i="6" s="1"/>
  <c r="AJ75" i="6"/>
  <c r="AJ74" i="6" s="1"/>
  <c r="AI75" i="6"/>
  <c r="AI74" i="6" s="1"/>
  <c r="AH75" i="6"/>
  <c r="AH74" i="6" s="1"/>
  <c r="AG75" i="6"/>
  <c r="AG74" i="6" s="1"/>
  <c r="AF75" i="6"/>
  <c r="AF74" i="6" s="1"/>
  <c r="AE75" i="6"/>
  <c r="AE74" i="6" s="1"/>
  <c r="AD75" i="6"/>
  <c r="AD74" i="6" s="1"/>
  <c r="AC75" i="6"/>
  <c r="AC74" i="6" s="1"/>
  <c r="AB75" i="6"/>
  <c r="AB74" i="6" s="1"/>
  <c r="AA75" i="6"/>
  <c r="AA74" i="6" s="1"/>
  <c r="Z75" i="6"/>
  <c r="Z74" i="6" s="1"/>
  <c r="X75" i="6"/>
  <c r="X74" i="6" s="1"/>
  <c r="W75" i="6"/>
  <c r="W74" i="6" s="1"/>
  <c r="V75" i="6"/>
  <c r="V74" i="6" s="1"/>
  <c r="S75" i="6"/>
  <c r="S74" i="6" s="1"/>
  <c r="R75" i="6"/>
  <c r="R74" i="6" s="1"/>
  <c r="Q75" i="6"/>
  <c r="Q74" i="6" s="1"/>
  <c r="AT77" i="6"/>
  <c r="AT76" i="6"/>
  <c r="AO75" i="6"/>
  <c r="AO74" i="6" s="1"/>
  <c r="AN75" i="6"/>
  <c r="AN74" i="6" s="1"/>
  <c r="Y75" i="6"/>
  <c r="Y74" i="6" s="1"/>
  <c r="P75" i="6"/>
  <c r="O75" i="6"/>
  <c r="N75" i="6"/>
  <c r="N74" i="6" s="1"/>
  <c r="M75" i="6"/>
  <c r="L75" i="6"/>
  <c r="L74" i="6" s="1"/>
  <c r="K75" i="6"/>
  <c r="J75" i="6"/>
  <c r="I75" i="6"/>
  <c r="H75" i="6"/>
  <c r="H74" i="6" s="1"/>
  <c r="G75" i="6"/>
  <c r="F75" i="6"/>
  <c r="F74" i="6" s="1"/>
  <c r="E75" i="6"/>
  <c r="D75" i="6"/>
  <c r="C75" i="6"/>
  <c r="AT73" i="6"/>
  <c r="AT72" i="6"/>
  <c r="AT71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T68" i="6"/>
  <c r="AT67" i="6"/>
  <c r="AT66" i="6"/>
  <c r="AS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T64" i="6"/>
  <c r="AT61" i="6"/>
  <c r="AT60" i="6"/>
  <c r="AS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T58" i="6"/>
  <c r="AT57" i="6"/>
  <c r="AT56" i="6"/>
  <c r="AT55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T53" i="6"/>
  <c r="AT52" i="6"/>
  <c r="AT51" i="6"/>
  <c r="AT50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J32" i="6"/>
  <c r="AT47" i="6"/>
  <c r="AT45" i="6"/>
  <c r="AT44" i="6"/>
  <c r="AT43" i="6"/>
  <c r="AT42" i="6"/>
  <c r="AT41" i="6"/>
  <c r="AT37" i="6"/>
  <c r="AT36" i="6"/>
  <c r="AT35" i="6"/>
  <c r="AS34" i="6"/>
  <c r="AS32" i="6" s="1"/>
  <c r="AR34" i="6"/>
  <c r="AQ34" i="6"/>
  <c r="AP34" i="6"/>
  <c r="AO34" i="6"/>
  <c r="AN34" i="6"/>
  <c r="AM34" i="6"/>
  <c r="AL34" i="6"/>
  <c r="AK34" i="6"/>
  <c r="AK32" i="6" s="1"/>
  <c r="AJ34" i="6"/>
  <c r="AI34" i="6"/>
  <c r="AH34" i="6"/>
  <c r="AG34" i="6"/>
  <c r="AF34" i="6"/>
  <c r="AE34" i="6"/>
  <c r="AD34" i="6"/>
  <c r="AC34" i="6"/>
  <c r="AC32" i="6" s="1"/>
  <c r="AB34" i="6"/>
  <c r="AA34" i="6"/>
  <c r="Z34" i="6"/>
  <c r="Z32" i="6" s="1"/>
  <c r="Y34" i="6"/>
  <c r="X34" i="6"/>
  <c r="W34" i="6"/>
  <c r="V34" i="6"/>
  <c r="S34" i="6"/>
  <c r="R34" i="6"/>
  <c r="Q34" i="6"/>
  <c r="P34" i="6"/>
  <c r="O34" i="6"/>
  <c r="N34" i="6"/>
  <c r="M34" i="6"/>
  <c r="L34" i="6"/>
  <c r="K34" i="6"/>
  <c r="J34" i="6"/>
  <c r="I34" i="6"/>
  <c r="H34" i="6"/>
  <c r="H32" i="6" s="1"/>
  <c r="G34" i="6"/>
  <c r="F34" i="6"/>
  <c r="E34" i="6"/>
  <c r="D34" i="6"/>
  <c r="C34" i="6"/>
  <c r="AG32" i="6"/>
  <c r="P32" i="6"/>
  <c r="O32" i="6"/>
  <c r="G32" i="6"/>
  <c r="AM32" i="6"/>
  <c r="AT31" i="6"/>
  <c r="AT30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T28" i="6"/>
  <c r="AT27" i="6"/>
  <c r="AT26" i="6"/>
  <c r="AT25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E32" i="8" l="1"/>
  <c r="C32" i="8"/>
  <c r="D32" i="8"/>
  <c r="Q32" i="8"/>
  <c r="V69" i="8"/>
  <c r="H69" i="8"/>
  <c r="P74" i="8"/>
  <c r="P69" i="8" s="1"/>
  <c r="R74" i="8"/>
  <c r="R69" i="8" s="1"/>
  <c r="H32" i="8"/>
  <c r="AB32" i="8"/>
  <c r="AB80" i="8" s="1"/>
  <c r="Z74" i="8"/>
  <c r="Z69" i="8" s="1"/>
  <c r="Q69" i="8"/>
  <c r="AA69" i="8"/>
  <c r="AA32" i="8"/>
  <c r="L69" i="8"/>
  <c r="K69" i="8"/>
  <c r="S74" i="8"/>
  <c r="S69" i="8" s="1"/>
  <c r="L32" i="8"/>
  <c r="P32" i="8"/>
  <c r="W32" i="8"/>
  <c r="D69" i="8"/>
  <c r="R32" i="8"/>
  <c r="I69" i="8"/>
  <c r="N32" i="8"/>
  <c r="X32" i="8"/>
  <c r="F69" i="8"/>
  <c r="N69" i="8"/>
  <c r="X74" i="8"/>
  <c r="X69" i="8" s="1"/>
  <c r="F32" i="8"/>
  <c r="Y74" i="8"/>
  <c r="Y69" i="8" s="1"/>
  <c r="AC29" i="8"/>
  <c r="E69" i="8"/>
  <c r="M69" i="8"/>
  <c r="W69" i="8"/>
  <c r="AC70" i="8"/>
  <c r="J32" i="8"/>
  <c r="S32" i="8"/>
  <c r="Z32" i="8"/>
  <c r="K32" i="8"/>
  <c r="AC24" i="8"/>
  <c r="AC34" i="8"/>
  <c r="AC33" i="8" s="1"/>
  <c r="I32" i="8"/>
  <c r="O32" i="8"/>
  <c r="Y32" i="8"/>
  <c r="C75" i="8"/>
  <c r="AS69" i="7"/>
  <c r="N32" i="7"/>
  <c r="AM74" i="7"/>
  <c r="G33" i="7"/>
  <c r="G32" i="7" s="1"/>
  <c r="O32" i="7"/>
  <c r="N33" i="7"/>
  <c r="C32" i="7"/>
  <c r="AC32" i="7"/>
  <c r="AK32" i="7"/>
  <c r="AS32" i="7"/>
  <c r="AS80" i="7" s="1"/>
  <c r="F32" i="7"/>
  <c r="C33" i="7"/>
  <c r="AU75" i="7"/>
  <c r="H32" i="7"/>
  <c r="P32" i="7"/>
  <c r="J32" i="7"/>
  <c r="R32" i="7"/>
  <c r="S32" i="7"/>
  <c r="K32" i="7"/>
  <c r="E32" i="7"/>
  <c r="I32" i="7"/>
  <c r="Q32" i="7"/>
  <c r="AA32" i="7"/>
  <c r="AI32" i="7"/>
  <c r="AQ32" i="7"/>
  <c r="D32" i="7"/>
  <c r="V32" i="7"/>
  <c r="AD32" i="7"/>
  <c r="AT32" i="7"/>
  <c r="AM32" i="7"/>
  <c r="L32" i="7"/>
  <c r="V69" i="7"/>
  <c r="AD69" i="7"/>
  <c r="AL74" i="7"/>
  <c r="AL69" i="7" s="1"/>
  <c r="Q69" i="7"/>
  <c r="AH74" i="7"/>
  <c r="AH69" i="7" s="1"/>
  <c r="AE69" i="7"/>
  <c r="K69" i="7"/>
  <c r="AK69" i="7"/>
  <c r="N69" i="7"/>
  <c r="AN69" i="7"/>
  <c r="AN80" i="7" s="1"/>
  <c r="AQ69" i="7"/>
  <c r="D69" i="7"/>
  <c r="I69" i="7"/>
  <c r="AA69" i="7"/>
  <c r="AR69" i="7"/>
  <c r="AR80" i="7" s="1"/>
  <c r="AO69" i="7"/>
  <c r="AP69" i="7"/>
  <c r="AP80" i="7" s="1"/>
  <c r="C74" i="7"/>
  <c r="E69" i="7"/>
  <c r="L69" i="7"/>
  <c r="AM69" i="7"/>
  <c r="AU59" i="7"/>
  <c r="H69" i="7"/>
  <c r="P69" i="7"/>
  <c r="Z69" i="7"/>
  <c r="F69" i="7"/>
  <c r="AU65" i="7"/>
  <c r="AF69" i="7"/>
  <c r="J69" i="7"/>
  <c r="R69" i="7"/>
  <c r="AB69" i="7"/>
  <c r="AJ74" i="7"/>
  <c r="AJ69" i="7" s="1"/>
  <c r="AU29" i="7"/>
  <c r="M69" i="7"/>
  <c r="AI74" i="7"/>
  <c r="AI69" i="7" s="1"/>
  <c r="S69" i="7"/>
  <c r="AC69" i="7"/>
  <c r="AT69" i="7"/>
  <c r="AU54" i="7"/>
  <c r="AU7" i="7"/>
  <c r="AU24" i="7"/>
  <c r="W69" i="7"/>
  <c r="AL32" i="7"/>
  <c r="X69" i="7"/>
  <c r="G69" i="7"/>
  <c r="O69" i="7"/>
  <c r="Y69" i="7"/>
  <c r="AG69" i="7"/>
  <c r="K32" i="6"/>
  <c r="S32" i="6"/>
  <c r="C32" i="6"/>
  <c r="E32" i="6"/>
  <c r="M32" i="6"/>
  <c r="W32" i="6"/>
  <c r="AE32" i="6"/>
  <c r="L69" i="6"/>
  <c r="AC69" i="6"/>
  <c r="AS69" i="6"/>
  <c r="I74" i="6"/>
  <c r="I69" i="6" s="1"/>
  <c r="Y69" i="6"/>
  <c r="E74" i="6"/>
  <c r="E69" i="6" s="1"/>
  <c r="M74" i="6"/>
  <c r="M69" i="6" s="1"/>
  <c r="W69" i="6"/>
  <c r="AE69" i="6"/>
  <c r="AM69" i="6"/>
  <c r="Q69" i="6"/>
  <c r="AA69" i="6"/>
  <c r="AI69" i="6"/>
  <c r="AQ69" i="6"/>
  <c r="D74" i="6"/>
  <c r="L32" i="6"/>
  <c r="V32" i="6"/>
  <c r="AD32" i="6"/>
  <c r="G74" i="6"/>
  <c r="G69" i="6" s="1"/>
  <c r="O74" i="6"/>
  <c r="O69" i="6" s="1"/>
  <c r="V69" i="6"/>
  <c r="AL69" i="6"/>
  <c r="D32" i="6"/>
  <c r="AO69" i="6"/>
  <c r="AB32" i="6"/>
  <c r="AO32" i="6"/>
  <c r="Y32" i="6"/>
  <c r="AH32" i="6"/>
  <c r="AP32" i="6"/>
  <c r="AL32" i="6"/>
  <c r="I32" i="6"/>
  <c r="AA32" i="6"/>
  <c r="AI32" i="6"/>
  <c r="AQ32" i="6"/>
  <c r="N69" i="6"/>
  <c r="X69" i="6"/>
  <c r="AF69" i="6"/>
  <c r="P74" i="6"/>
  <c r="AG69" i="6"/>
  <c r="D69" i="6"/>
  <c r="AD69" i="6"/>
  <c r="J32" i="6"/>
  <c r="R32" i="6"/>
  <c r="AR32" i="6"/>
  <c r="J74" i="6"/>
  <c r="J69" i="6" s="1"/>
  <c r="AT59" i="6"/>
  <c r="AT49" i="6"/>
  <c r="AT65" i="6"/>
  <c r="S69" i="6"/>
  <c r="AK69" i="6"/>
  <c r="C74" i="6"/>
  <c r="AT74" i="6" s="1"/>
  <c r="K74" i="6"/>
  <c r="K69" i="6" s="1"/>
  <c r="F69" i="6"/>
  <c r="Q32" i="6"/>
  <c r="AN69" i="6"/>
  <c r="F32" i="6"/>
  <c r="N32" i="6"/>
  <c r="X32" i="6"/>
  <c r="AF32" i="6"/>
  <c r="AN32" i="6"/>
  <c r="H69" i="6"/>
  <c r="P69" i="6"/>
  <c r="V32" i="8"/>
  <c r="AC49" i="8"/>
  <c r="M32" i="8"/>
  <c r="G69" i="8"/>
  <c r="O69" i="8"/>
  <c r="AC59" i="8"/>
  <c r="Q80" i="8"/>
  <c r="AC65" i="8"/>
  <c r="AC54" i="8"/>
  <c r="AU49" i="7"/>
  <c r="AU34" i="7"/>
  <c r="AO80" i="7"/>
  <c r="AU70" i="7"/>
  <c r="AT7" i="6"/>
  <c r="AT29" i="6"/>
  <c r="AT54" i="6"/>
  <c r="AT24" i="6"/>
  <c r="Z69" i="6"/>
  <c r="AH69" i="6"/>
  <c r="AP69" i="6"/>
  <c r="AT70" i="6"/>
  <c r="R69" i="6"/>
  <c r="AB69" i="6"/>
  <c r="AJ69" i="6"/>
  <c r="AR69" i="6"/>
  <c r="AT75" i="6"/>
  <c r="AT34" i="6"/>
  <c r="C75" i="5"/>
  <c r="AT57" i="5"/>
  <c r="AT18" i="5"/>
  <c r="AC48" i="8" l="1"/>
  <c r="P80" i="8"/>
  <c r="V80" i="8"/>
  <c r="AA80" i="8"/>
  <c r="Z80" i="8"/>
  <c r="X80" i="8"/>
  <c r="AC32" i="8"/>
  <c r="R80" i="8"/>
  <c r="S80" i="8"/>
  <c r="W80" i="8"/>
  <c r="N80" i="8"/>
  <c r="Y80" i="8"/>
  <c r="O80" i="8"/>
  <c r="AC75" i="8"/>
  <c r="AC74" i="8" s="1"/>
  <c r="AC69" i="8" s="1"/>
  <c r="C74" i="8"/>
  <c r="C69" i="8" s="1"/>
  <c r="AU74" i="7"/>
  <c r="AU32" i="7"/>
  <c r="C69" i="7"/>
  <c r="AT80" i="7"/>
  <c r="AQ80" i="7"/>
  <c r="AT32" i="6"/>
  <c r="C69" i="6"/>
  <c r="AT69" i="6"/>
  <c r="AU69" i="7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C70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C65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C59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C5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V34" i="5"/>
  <c r="W34" i="5"/>
  <c r="X34" i="5"/>
  <c r="Y34" i="5"/>
  <c r="C34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V29" i="5"/>
  <c r="W29" i="5"/>
  <c r="X29" i="5"/>
  <c r="Y29" i="5"/>
  <c r="C29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C2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Z34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Z29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Z24" i="5"/>
  <c r="AT25" i="5"/>
  <c r="AT26" i="5"/>
  <c r="AT27" i="5"/>
  <c r="AT28" i="5"/>
  <c r="AT30" i="5"/>
  <c r="AT31" i="5"/>
  <c r="AT35" i="5"/>
  <c r="AT36" i="5"/>
  <c r="AT37" i="5"/>
  <c r="AT41" i="5"/>
  <c r="AT42" i="5"/>
  <c r="AT43" i="5"/>
  <c r="AT44" i="5"/>
  <c r="AT45" i="5"/>
  <c r="AT46" i="5"/>
  <c r="AT47" i="5"/>
  <c r="AT50" i="5"/>
  <c r="AT51" i="5"/>
  <c r="AT52" i="5"/>
  <c r="AT53" i="5"/>
  <c r="AT55" i="5"/>
  <c r="AT56" i="5"/>
  <c r="AT58" i="5"/>
  <c r="AT60" i="5"/>
  <c r="AT61" i="5"/>
  <c r="AT64" i="5"/>
  <c r="AT66" i="5"/>
  <c r="AT67" i="5"/>
  <c r="AT68" i="5"/>
  <c r="AT71" i="5"/>
  <c r="AT72" i="5"/>
  <c r="AT73" i="5"/>
  <c r="AT76" i="5"/>
  <c r="AT77" i="5"/>
  <c r="AT79" i="5"/>
  <c r="AC80" i="8" l="1"/>
  <c r="AU80" i="7"/>
  <c r="AT80" i="6"/>
  <c r="G74" i="5"/>
  <c r="G69" i="5" s="1"/>
  <c r="AE74" i="5"/>
  <c r="AE69" i="5" s="1"/>
  <c r="W74" i="5"/>
  <c r="W69" i="5" s="1"/>
  <c r="M74" i="5"/>
  <c r="M69" i="5" s="1"/>
  <c r="E74" i="5"/>
  <c r="E69" i="5" s="1"/>
  <c r="AS32" i="5"/>
  <c r="K32" i="5"/>
  <c r="AC74" i="5"/>
  <c r="AC69" i="5" s="1"/>
  <c r="S74" i="5"/>
  <c r="S69" i="5" s="1"/>
  <c r="K74" i="5"/>
  <c r="K69" i="5" s="1"/>
  <c r="Z74" i="5"/>
  <c r="Z69" i="5" s="1"/>
  <c r="P74" i="5"/>
  <c r="P69" i="5" s="1"/>
  <c r="H74" i="5"/>
  <c r="H69" i="5" s="1"/>
  <c r="C32" i="5"/>
  <c r="AD32" i="5"/>
  <c r="L32" i="5"/>
  <c r="D32" i="5"/>
  <c r="AA74" i="5"/>
  <c r="AA69" i="5" s="1"/>
  <c r="Q74" i="5"/>
  <c r="Q69" i="5" s="1"/>
  <c r="I74" i="5"/>
  <c r="I69" i="5" s="1"/>
  <c r="AB74" i="5"/>
  <c r="AB69" i="5" s="1"/>
  <c r="R74" i="5"/>
  <c r="R69" i="5" s="1"/>
  <c r="J74" i="5"/>
  <c r="J69" i="5" s="1"/>
  <c r="AC32" i="5"/>
  <c r="S32" i="5"/>
  <c r="AG74" i="5"/>
  <c r="AG69" i="5" s="1"/>
  <c r="Y74" i="5"/>
  <c r="Y69" i="5" s="1"/>
  <c r="O74" i="5"/>
  <c r="O69" i="5" s="1"/>
  <c r="AT75" i="5"/>
  <c r="AD74" i="5"/>
  <c r="AD69" i="5" s="1"/>
  <c r="V74" i="5"/>
  <c r="V69" i="5" s="1"/>
  <c r="L74" i="5"/>
  <c r="D74" i="5"/>
  <c r="D69" i="5" s="1"/>
  <c r="C74" i="5"/>
  <c r="C69" i="5" s="1"/>
  <c r="AN32" i="5"/>
  <c r="AF32" i="5"/>
  <c r="N32" i="5"/>
  <c r="F32" i="5"/>
  <c r="AM32" i="5"/>
  <c r="AE32" i="5"/>
  <c r="M32" i="5"/>
  <c r="E32" i="5"/>
  <c r="AF74" i="5"/>
  <c r="AF69" i="5" s="1"/>
  <c r="X74" i="5"/>
  <c r="X69" i="5" s="1"/>
  <c r="N74" i="5"/>
  <c r="N69" i="5" s="1"/>
  <c r="F74" i="5"/>
  <c r="F69" i="5" s="1"/>
  <c r="AR32" i="5"/>
  <c r="AJ32" i="5"/>
  <c r="AB32" i="5"/>
  <c r="R32" i="5"/>
  <c r="J32" i="5"/>
  <c r="AQ32" i="5"/>
  <c r="AA32" i="5"/>
  <c r="Q32" i="5"/>
  <c r="I32" i="5"/>
  <c r="AT70" i="5"/>
  <c r="AP32" i="5"/>
  <c r="AH32" i="5"/>
  <c r="P32" i="5"/>
  <c r="H32" i="5"/>
  <c r="AG32" i="5"/>
  <c r="Y32" i="5"/>
  <c r="O32" i="5"/>
  <c r="AT59" i="5"/>
  <c r="AT54" i="5"/>
  <c r="AT65" i="5"/>
  <c r="AT34" i="5"/>
  <c r="AT29" i="5"/>
  <c r="AT24" i="5"/>
  <c r="AT8" i="5"/>
  <c r="AT9" i="5"/>
  <c r="AT10" i="5"/>
  <c r="AT11" i="5"/>
  <c r="AT12" i="5"/>
  <c r="AT13" i="5"/>
  <c r="AT14" i="5"/>
  <c r="AT15" i="5"/>
  <c r="AT16" i="5"/>
  <c r="AT17" i="5"/>
  <c r="AT19" i="5"/>
  <c r="AT20" i="5"/>
  <c r="AT21" i="5"/>
  <c r="AT22" i="5"/>
  <c r="AT23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L32" i="5" l="1"/>
  <c r="W32" i="5"/>
  <c r="X32" i="5"/>
  <c r="V32" i="5"/>
  <c r="L69" i="5"/>
  <c r="AK32" i="5"/>
  <c r="Z32" i="5"/>
  <c r="AO32" i="5"/>
  <c r="AI32" i="5"/>
  <c r="G32" i="5"/>
  <c r="AT7" i="5"/>
  <c r="AT32" i="5" l="1"/>
  <c r="AT80" i="5" s="1"/>
</calcChain>
</file>

<file path=xl/sharedStrings.xml><?xml version="1.0" encoding="utf-8"?>
<sst xmlns="http://schemas.openxmlformats.org/spreadsheetml/2006/main" count="1235" uniqueCount="168">
  <si>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</si>
  <si>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</si>
  <si>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</si>
  <si>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</si>
  <si>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</si>
  <si>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</si>
  <si>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</si>
  <si>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</si>
  <si>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</si>
  <si>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</si>
  <si>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</si>
  <si>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</si>
  <si>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</si>
  <si>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</si>
  <si>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</si>
  <si>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</si>
  <si>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</si>
  <si>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</si>
  <si>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ОПБ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</si>
  <si>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</si>
  <si>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</si>
  <si>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</si>
  <si>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</si>
  <si>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</si>
  <si>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</si>
  <si>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</si>
  <si>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</si>
  <si>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</si>
  <si>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</si>
  <si>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</si>
  <si>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</si>
  <si>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</si>
  <si>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>Химия</t>
  </si>
  <si>
    <t>Биология</t>
  </si>
  <si>
    <t xml:space="preserve">Обществознание </t>
  </si>
  <si>
    <t>География</t>
  </si>
  <si>
    <t>Индивидуальный проект</t>
  </si>
  <si>
    <t>ООД.14</t>
  </si>
  <si>
    <t>ООД.15</t>
  </si>
  <si>
    <t>ООД.16</t>
  </si>
  <si>
    <t>ОГСЭ.01</t>
  </si>
  <si>
    <t>Основы философии</t>
  </si>
  <si>
    <t>ОГСЭ.02</t>
  </si>
  <si>
    <t>История</t>
  </si>
  <si>
    <t>ОГСЭ.03</t>
  </si>
  <si>
    <t>ОГСЭ.04</t>
  </si>
  <si>
    <t>ЕН.01</t>
  </si>
  <si>
    <t>Математика</t>
  </si>
  <si>
    <t>ЕН.02</t>
  </si>
  <si>
    <t>Информатика</t>
  </si>
  <si>
    <t>Инженерная графика</t>
  </si>
  <si>
    <t>Информационные технологии в профессиональной деятельности</t>
  </si>
  <si>
    <t>ОП.05</t>
  </si>
  <si>
    <t>ОП.07</t>
  </si>
  <si>
    <t>Учебная практика</t>
  </si>
  <si>
    <t>Производственная практика</t>
  </si>
  <si>
    <t>ПМ.02</t>
  </si>
  <si>
    <t>ПП.02</t>
  </si>
  <si>
    <t>ПМ.03</t>
  </si>
  <si>
    <t>ПМ.05</t>
  </si>
  <si>
    <t>УП.05</t>
  </si>
  <si>
    <t>ОП.08</t>
  </si>
  <si>
    <t>ОП.09</t>
  </si>
  <si>
    <t xml:space="preserve">Математика </t>
  </si>
  <si>
    <t>Иностранный язык</t>
  </si>
  <si>
    <t>Физика</t>
  </si>
  <si>
    <t>ООД.13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</si>
  <si>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</si>
  <si>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</si>
  <si>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</si>
  <si>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</si>
  <si>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</si>
  <si>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</si>
  <si>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</si>
  <si>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</si>
  <si>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</si>
  <si>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</si>
  <si>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</si>
  <si>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</si>
  <si>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</si>
  <si>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</si>
  <si>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</si>
  <si>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ОП</t>
  </si>
  <si>
    <t>П</t>
  </si>
  <si>
    <t>ДПБ</t>
  </si>
  <si>
    <t>Черчение</t>
  </si>
  <si>
    <t>Экология профдеятельности (в форме индивидуального проекта)</t>
  </si>
  <si>
    <t>ОП.10</t>
  </si>
  <si>
    <t>ОП.11</t>
  </si>
  <si>
    <t>ОП.12</t>
  </si>
  <si>
    <t>ОП.13</t>
  </si>
  <si>
    <t>ОП.15</t>
  </si>
  <si>
    <t>Итого за 1 курс</t>
  </si>
  <si>
    <t>Итого за 2 курс</t>
  </si>
  <si>
    <t>Итого за 3 курс</t>
  </si>
  <si>
    <t>Итого за 4 курс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</si>
  <si>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</si>
  <si>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</si>
  <si>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</si>
  <si>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естественно-научный цикл</t>
  </si>
  <si>
    <t>Обязательный профессиональный блок</t>
  </si>
  <si>
    <t xml:space="preserve">Общепрофессиональный  цикл </t>
  </si>
  <si>
    <t>МДМ 01</t>
  </si>
  <si>
    <t>Цифровые технологии в отрасли</t>
  </si>
  <si>
    <t>ОП.06</t>
  </si>
  <si>
    <t>Профессиональный цикл</t>
  </si>
  <si>
    <t>ПМ.01</t>
  </si>
  <si>
    <t>МДК.01.01</t>
  </si>
  <si>
    <t xml:space="preserve">МДК.01.02 </t>
  </si>
  <si>
    <t>ПП.01</t>
  </si>
  <si>
    <t>ПП.03</t>
  </si>
  <si>
    <t>ПП.04</t>
  </si>
  <si>
    <t>Дополнительный профессиональный блок</t>
  </si>
  <si>
    <t>ПП</t>
  </si>
  <si>
    <t xml:space="preserve">Физическая культура / Адаптационная физическая культура </t>
  </si>
  <si>
    <t>Материаловедение</t>
  </si>
  <si>
    <t xml:space="preserve">Техническая механика </t>
  </si>
  <si>
    <t xml:space="preserve">Метрология, стандартизация и  подтверждение соответствия </t>
  </si>
  <si>
    <t>Электротехника и основы электроники</t>
  </si>
  <si>
    <t>Технологическое оборудование</t>
  </si>
  <si>
    <t>Технология отрасли</t>
  </si>
  <si>
    <t xml:space="preserve">Обработка металлов резанием, станки и инструменты </t>
  </si>
  <si>
    <t>Охрана труда и бережливое производство</t>
  </si>
  <si>
    <t xml:space="preserve">Экономика отрасли </t>
  </si>
  <si>
    <t>Монтаж промышленного оборудования и пусконаладочные работы</t>
  </si>
  <si>
    <t xml:space="preserve">Осуществление монтажных работ промышленного оборудования </t>
  </si>
  <si>
    <t>Осуществление пусконанадочных работ промышленного оборудования</t>
  </si>
  <si>
    <t>Техническое обслуживание и ремонт промышленного оборудования</t>
  </si>
  <si>
    <t>МДК 02.01</t>
  </si>
  <si>
    <t>Техническое обслуживание промышленного оборудования</t>
  </si>
  <si>
    <t>МДК 02.02</t>
  </si>
  <si>
    <t>Управление ремонтом промышленного оборудования и контроль над ним</t>
  </si>
  <si>
    <t>УП.02</t>
  </si>
  <si>
    <t>Организация ремонтных, монтажных и наладочных работ по промышленному оборудованию</t>
  </si>
  <si>
    <t>МДК 03.01</t>
  </si>
  <si>
    <t>Организация ремонтных работ по промышленному оборудованию</t>
  </si>
  <si>
    <t>МДК 03.02</t>
  </si>
  <si>
    <t>Организация монтажных работ по промышленному оборудованию</t>
  </si>
  <si>
    <t>МДК 03.03</t>
  </si>
  <si>
    <t>Организация наладочных работ по промышленному оборудованию</t>
  </si>
  <si>
    <t>УП.03</t>
  </si>
  <si>
    <t>ПМ. 04</t>
  </si>
  <si>
    <t>Освоение профессии рабочих 18559 Слесарь- ремонтник</t>
  </si>
  <si>
    <t>МДК 04.01</t>
  </si>
  <si>
    <t>Технология работ слесаря- ремонтника</t>
  </si>
  <si>
    <t>УП.04</t>
  </si>
  <si>
    <t>Производственная  практика</t>
  </si>
  <si>
    <t>Основы цифровой экономики</t>
  </si>
  <si>
    <t>ОП.14</t>
  </si>
  <si>
    <t>Основы организации малого бизнеса</t>
  </si>
  <si>
    <t xml:space="preserve">Основы карьерного моделирования </t>
  </si>
  <si>
    <t>Освоение профессии рабочих  19149 Токарь</t>
  </si>
  <si>
    <t xml:space="preserve">МДК 05.01 </t>
  </si>
  <si>
    <t>МДК 05.01 Технология  токарных работ</t>
  </si>
  <si>
    <t>ПП.05</t>
  </si>
  <si>
    <t xml:space="preserve"> календарный учебный график</t>
  </si>
  <si>
    <t xml:space="preserve">Утверждаю </t>
  </si>
  <si>
    <t xml:space="preserve">                                                                                    КАЛЕНДАРНЫЙ УЧЕБНЫЙ ГРАФИК </t>
  </si>
  <si>
    <t>ГБПОУ «Южно-Уральский государственный технический колледж»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</si>
  <si>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</si>
  <si>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15.02.12 Монтаж, техническое обслуживание и ремонт промышленногог оборудования (по отраслям)</t>
  </si>
  <si>
    <t>ПРОФЕССИОНАЛИТЕТ</t>
  </si>
  <si>
    <r>
      <t>Квалификация: техник- механик</t>
    </r>
    <r>
      <rPr>
        <b/>
        <u/>
        <sz val="14"/>
        <rFont val="Times New Roman"/>
        <family val="1"/>
        <charset val="204"/>
      </rPr>
      <t xml:space="preserve"> 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</si>
  <si>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</si>
  <si>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Срок получения образования  – </t>
    </r>
    <r>
      <rPr>
        <b/>
        <u/>
        <sz val="12"/>
        <rFont val="Times New Roman"/>
        <family val="1"/>
        <charset val="204"/>
      </rPr>
      <t>3 года и 6 мес.</t>
    </r>
  </si>
  <si>
    <r>
      <t>на базе</t>
    </r>
    <r>
      <rPr>
        <u/>
        <sz val="12"/>
        <rFont val="Times New Roman"/>
        <family val="1"/>
        <charset val="204"/>
      </rPr>
      <t xml:space="preserve">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</si>
  <si>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№ 83-од/2</t>
  </si>
  <si>
    <t>Приказом от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</si>
</sst>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4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1" fillId="2" borderId="4" xfId="0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justify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justify"/>
    </xf>
    <xf numFmtId="0" fontId="1" fillId="0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justify"/>
    </xf>
    <xf numFmtId="0" fontId="1" fillId="0" borderId="1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 shrinkToFi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/>
    <xf numFmtId="0" fontId="1" fillId="0" borderId="15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/>
    <xf numFmtId="0" fontId="5" fillId="0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>
      <alignment vertical="center"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justify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1"/>
    <xf numFmtId="0" fontId="8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/>
    <xf numFmtId="0" fontId="11" fillId="0" borderId="0" xfId="1" applyFont="1"/>
    <xf numFmtId="0" fontId="12" fillId="0" borderId="0" xfId="1" applyFont="1" applyBorder="1"/>
    <xf numFmtId="0" fontId="11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5" fillId="0" borderId="0" xfId="1" applyFont="1" applyAlignment="1"/>
    <xf numFmtId="0" fontId="9" fillId="0" borderId="0" xfId="1" applyFont="1" applyAlignment="1">
      <alignment horizontal="center"/>
    </xf>
    <xf numFmtId="0" fontId="7" fillId="0" borderId="0" xfId="1" applyAlignment="1"/>
    <xf numFmtId="0" fontId="7" fillId="0" borderId="0" xfId="1" applyBorder="1"/>
    <xf numFmtId="0" fontId="7" fillId="0" borderId="0" xfId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/>
    <xf numFmtId="0" fontId="11" fillId="0" borderId="0" xfId="1" applyFont="1" applyBorder="1"/>
    <xf numFmtId="0" fontId="7" fillId="0" borderId="0" xfId="1" applyBorder="1" applyAlignment="1">
      <alignment horizontal="center"/>
    </xf>
  </cellXfs>
  <cellStyles count="2">
    <cellStyle name="Обычный" xfId="0" builtinId="0"/>
    <cellStyle name="Обычный 2" xfId="1"/>
  </cellStyles>
  <dxfs count="60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M18" sqref="M18"/>
    </sheetView>
  </sheetViews>
  <sheetFormatPr defaultRowHeight="14.4" x14ac:dyDescent="0.3"/>
  <sheetData>
    <row r="1" spans="1:18" ht="18" x14ac:dyDescent="0.35">
      <c r="A1" s="76"/>
      <c r="B1" s="77"/>
      <c r="C1" s="78"/>
      <c r="D1" s="76"/>
      <c r="E1" s="76"/>
      <c r="F1" s="76"/>
      <c r="G1" s="76"/>
      <c r="H1" s="76"/>
      <c r="I1" s="76"/>
      <c r="J1" s="79" t="s">
        <v>156</v>
      </c>
      <c r="K1" s="79"/>
      <c r="L1" s="79"/>
      <c r="M1" s="79"/>
      <c r="N1" s="80"/>
      <c r="O1" s="80"/>
      <c r="P1" s="80"/>
      <c r="Q1" s="80"/>
      <c r="R1" s="81"/>
    </row>
    <row r="2" spans="1:18" ht="18" x14ac:dyDescent="0.35">
      <c r="A2" s="76"/>
      <c r="B2" s="76"/>
      <c r="C2" s="78"/>
      <c r="D2" s="76"/>
      <c r="E2" s="76"/>
      <c r="F2" s="76"/>
      <c r="G2" s="76"/>
      <c r="H2" s="76"/>
      <c r="I2" s="76"/>
      <c r="J2" s="82" t="s">
        <v>167</v>
      </c>
      <c r="K2" s="82"/>
      <c r="L2" s="82"/>
      <c r="M2" s="82"/>
      <c r="N2" s="82"/>
      <c r="O2" s="82"/>
      <c r="P2" s="82"/>
      <c r="Q2" s="82"/>
      <c r="R2" s="82"/>
    </row>
    <row r="3" spans="1:18" ht="15.6" x14ac:dyDescent="0.3">
      <c r="A3" s="76"/>
      <c r="B3" s="76"/>
      <c r="C3" s="83"/>
      <c r="D3" s="76"/>
      <c r="E3" s="76"/>
      <c r="F3" s="76"/>
      <c r="G3" s="76"/>
      <c r="H3" s="76"/>
      <c r="I3" s="76"/>
      <c r="J3" s="80"/>
      <c r="K3" s="80"/>
      <c r="L3" s="80"/>
      <c r="M3" s="80"/>
      <c r="N3" s="80"/>
      <c r="O3" s="80"/>
      <c r="P3" s="80"/>
      <c r="Q3" s="80"/>
      <c r="R3" s="81"/>
    </row>
    <row r="4" spans="1:18" ht="18" x14ac:dyDescent="0.35">
      <c r="A4" s="76"/>
      <c r="B4" s="76"/>
      <c r="C4" s="78"/>
      <c r="D4" s="76"/>
      <c r="E4" s="76"/>
      <c r="F4" s="76"/>
      <c r="G4" s="76"/>
      <c r="H4" s="76"/>
      <c r="I4" s="76"/>
      <c r="J4" s="82" t="s">
        <v>166</v>
      </c>
      <c r="K4" s="82"/>
      <c r="L4" s="82"/>
      <c r="M4" s="82"/>
      <c r="N4" s="82"/>
      <c r="O4" s="82"/>
      <c r="P4" s="82"/>
      <c r="Q4" s="82"/>
      <c r="R4" s="82"/>
    </row>
    <row r="5" spans="1:18" ht="17.399999999999999" x14ac:dyDescent="0.3">
      <c r="A5" s="84" t="s">
        <v>157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ht="17.399999999999999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7.399999999999999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 ht="18" x14ac:dyDescent="0.35">
      <c r="A8" s="88" t="s">
        <v>158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6"/>
    </row>
    <row r="9" spans="1:18" ht="17.399999999999999" x14ac:dyDescent="0.3">
      <c r="A9" s="90" t="s">
        <v>159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86"/>
    </row>
    <row r="10" spans="1:18" ht="17.399999999999999" x14ac:dyDescent="0.3">
      <c r="A10" s="92" t="s">
        <v>160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86"/>
    </row>
    <row r="11" spans="1:18" ht="17.399999999999999" x14ac:dyDescent="0.3">
      <c r="A11" s="94"/>
      <c r="B11" s="95"/>
      <c r="C11" s="87" t="s">
        <v>161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6"/>
    </row>
    <row r="12" spans="1:18" ht="18" x14ac:dyDescent="0.35">
      <c r="A12" s="97"/>
      <c r="B12" s="98"/>
      <c r="C12" s="98"/>
      <c r="D12" s="98"/>
      <c r="E12" s="82" t="s">
        <v>162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99"/>
    </row>
    <row r="13" spans="1:18" ht="18" x14ac:dyDescent="0.35">
      <c r="A13" s="97"/>
      <c r="B13" s="98"/>
      <c r="C13" s="98"/>
      <c r="D13" s="98"/>
      <c r="E13" s="82" t="s">
        <v>163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99"/>
    </row>
    <row r="14" spans="1:18" ht="18" x14ac:dyDescent="0.35">
      <c r="A14" s="76"/>
      <c r="B14" s="76"/>
      <c r="C14" s="97"/>
      <c r="D14" s="76"/>
      <c r="E14" s="82" t="s">
        <v>164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99"/>
    </row>
    <row r="15" spans="1:18" ht="18" x14ac:dyDescent="0.35">
      <c r="A15" s="76"/>
      <c r="B15" s="76"/>
      <c r="C15" s="76"/>
      <c r="D15" s="76"/>
      <c r="E15" s="82" t="s">
        <v>165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99"/>
    </row>
    <row r="16" spans="1:18" ht="15.6" x14ac:dyDescent="0.3">
      <c r="A16" s="76"/>
      <c r="B16" s="76"/>
      <c r="C16" s="76"/>
      <c r="D16" s="76"/>
      <c r="E16" s="82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99"/>
    </row>
    <row r="17" spans="1:18" x14ac:dyDescent="0.3">
      <c r="A17" s="99"/>
      <c r="B17" s="99"/>
      <c r="C17" s="99"/>
      <c r="D17" s="99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99"/>
    </row>
    <row r="18" spans="1:18" x14ac:dyDescent="0.3">
      <c r="A18" s="99"/>
      <c r="B18" s="99"/>
      <c r="C18" s="99"/>
      <c r="D18" s="99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99"/>
    </row>
    <row r="19" spans="1:18" ht="15.6" x14ac:dyDescent="0.3">
      <c r="A19" s="103"/>
      <c r="B19" s="99"/>
      <c r="C19" s="99"/>
      <c r="D19" s="99"/>
      <c r="E19" s="99"/>
      <c r="F19" s="99"/>
      <c r="G19" s="99"/>
      <c r="H19" s="99"/>
      <c r="I19" s="99"/>
      <c r="J19" s="104"/>
      <c r="K19" s="104"/>
      <c r="L19" s="104"/>
      <c r="M19" s="104"/>
      <c r="N19" s="104"/>
      <c r="O19" s="104"/>
      <c r="P19" s="104"/>
      <c r="Q19" s="104"/>
      <c r="R19" s="104"/>
    </row>
  </sheetData>
  <mergeCells count="16">
    <mergeCell ref="E14:Q14"/>
    <mergeCell ref="E15:Q15"/>
    <mergeCell ref="E16:Q16"/>
    <mergeCell ref="J19:R19"/>
    <mergeCell ref="A8:Q8"/>
    <mergeCell ref="A9:Q9"/>
    <mergeCell ref="A10:Q10"/>
    <mergeCell ref="C11:Q11"/>
    <mergeCell ref="E12:Q12"/>
    <mergeCell ref="E13:Q13"/>
    <mergeCell ref="J1:M1"/>
    <mergeCell ref="J2:R2"/>
    <mergeCell ref="J4:R4"/>
    <mergeCell ref="A5:Q5"/>
    <mergeCell ref="A6:R6"/>
    <mergeCell ref="A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4"/>
  <sheetViews>
    <sheetView zoomScale="80" zoomScaleNormal="80" workbookViewId="0">
      <pane xSplit="2" ySplit="1" topLeftCell="AA74" activePane="bottomRight" state="frozen"/>
      <selection pane="topRight" activeCell="C1" sqref="C1"/>
      <selection pane="bottomLeft" activeCell="A2" sqref="A2"/>
      <selection pane="bottomRight" activeCell="AH12" sqref="AH12"/>
    </sheetView>
  </sheetViews>
  <sheetFormatPr defaultColWidth="8.88671875" defaultRowHeight="13.2" x14ac:dyDescent="0.3"/>
  <cols>
    <col min="1" max="1" width="11.6640625" style="4" customWidth="1"/>
    <col min="2" max="2" width="21.5546875" style="4" customWidth="1"/>
    <col min="3" max="3" width="10.77734375" style="4" bestFit="1" customWidth="1"/>
    <col min="4" max="19" width="10.44140625" style="4" bestFit="1" customWidth="1"/>
    <col min="20" max="21" width="9" style="4" bestFit="1" customWidth="1"/>
    <col min="22" max="45" width="10.44140625" style="4" bestFit="1" customWidth="1"/>
    <col min="46" max="46" width="11.109375" style="4" bestFit="1" customWidth="1"/>
    <col min="47" max="16384" width="8.88671875" style="4"/>
  </cols>
  <sheetData>
    <row r="1" spans="1:47" ht="13.8" thickBot="1" x14ac:dyDescent="0.35">
      <c r="A1" s="61" t="s">
        <v>155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7" s="7" customFormat="1" ht="13.8" customHeight="1" thickBot="1" x14ac:dyDescent="0.35">
      <c r="A2" s="59" t="s">
        <v>0</v>
      </c>
      <c r="B2" s="60" t="s">
        <v>27</v>
      </c>
      <c r="C2" s="5" t="s">
        <v>26</v>
      </c>
      <c r="D2" s="58" t="s">
        <v>67</v>
      </c>
      <c r="E2" s="58"/>
      <c r="F2" s="58"/>
      <c r="G2" s="5" t="s">
        <v>26</v>
      </c>
      <c r="H2" s="58" t="s">
        <v>68</v>
      </c>
      <c r="I2" s="58"/>
      <c r="J2" s="58"/>
      <c r="K2" s="5" t="s">
        <v>26</v>
      </c>
      <c r="L2" s="58" t="s">
        <v>69</v>
      </c>
      <c r="M2" s="58"/>
      <c r="N2" s="58"/>
      <c r="O2" s="5" t="s">
        <v>26</v>
      </c>
      <c r="P2" s="58" t="s">
        <v>70</v>
      </c>
      <c r="Q2" s="58"/>
      <c r="R2" s="58"/>
      <c r="S2" s="58"/>
      <c r="T2" s="5" t="s">
        <v>26</v>
      </c>
      <c r="U2" s="58" t="s">
        <v>71</v>
      </c>
      <c r="V2" s="58"/>
      <c r="W2" s="58"/>
      <c r="X2" s="58" t="s">
        <v>72</v>
      </c>
      <c r="Y2" s="58"/>
      <c r="Z2" s="58"/>
      <c r="AA2" s="5" t="s">
        <v>26</v>
      </c>
      <c r="AB2" s="58" t="s">
        <v>81</v>
      </c>
      <c r="AC2" s="58"/>
      <c r="AD2" s="58"/>
      <c r="AE2" s="5" t="s">
        <v>26</v>
      </c>
      <c r="AF2" s="58" t="s">
        <v>74</v>
      </c>
      <c r="AG2" s="58"/>
      <c r="AH2" s="58"/>
      <c r="AI2" s="5" t="s">
        <v>26</v>
      </c>
      <c r="AJ2" s="58" t="s">
        <v>75</v>
      </c>
      <c r="AK2" s="58"/>
      <c r="AL2" s="58"/>
      <c r="AM2" s="58"/>
      <c r="AN2" s="5" t="s">
        <v>26</v>
      </c>
      <c r="AO2" s="58" t="s">
        <v>76</v>
      </c>
      <c r="AP2" s="58"/>
      <c r="AQ2" s="58"/>
      <c r="AR2" s="58"/>
      <c r="AS2" s="5" t="s">
        <v>26</v>
      </c>
      <c r="AT2" s="63" t="s">
        <v>92</v>
      </c>
    </row>
    <row r="3" spans="1:47" s="7" customFormat="1" ht="13.8" thickBot="1" x14ac:dyDescent="0.35">
      <c r="A3" s="59"/>
      <c r="B3" s="60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64"/>
    </row>
    <row r="4" spans="1:47" s="7" customFormat="1" ht="13.8" thickBot="1" x14ac:dyDescent="0.35">
      <c r="A4" s="59"/>
      <c r="B4" s="6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64"/>
    </row>
    <row r="5" spans="1:47" s="7" customFormat="1" ht="13.8" thickBot="1" x14ac:dyDescent="0.35">
      <c r="A5" s="59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4"/>
    </row>
    <row r="6" spans="1:47" s="7" customFormat="1" ht="13.8" thickBot="1" x14ac:dyDescent="0.35">
      <c r="A6" s="59"/>
      <c r="B6" s="6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1">
        <v>42</v>
      </c>
      <c r="AS6" s="11">
        <v>43</v>
      </c>
      <c r="AT6" s="65"/>
    </row>
    <row r="7" spans="1:47" s="7" customFormat="1" ht="31.5" customHeight="1" thickBot="1" x14ac:dyDescent="0.35">
      <c r="A7" s="12" t="s">
        <v>79</v>
      </c>
      <c r="B7" s="12" t="s">
        <v>78</v>
      </c>
      <c r="C7" s="12">
        <f t="shared" ref="C7:S7" si="0">SUM(C8:C23)</f>
        <v>36</v>
      </c>
      <c r="D7" s="12">
        <f t="shared" si="0"/>
        <v>36</v>
      </c>
      <c r="E7" s="12">
        <f t="shared" si="0"/>
        <v>36</v>
      </c>
      <c r="F7" s="12">
        <f t="shared" si="0"/>
        <v>36</v>
      </c>
      <c r="G7" s="12">
        <f t="shared" si="0"/>
        <v>36</v>
      </c>
      <c r="H7" s="12">
        <f t="shared" si="0"/>
        <v>36</v>
      </c>
      <c r="I7" s="12">
        <f t="shared" si="0"/>
        <v>36</v>
      </c>
      <c r="J7" s="12">
        <f t="shared" si="0"/>
        <v>36</v>
      </c>
      <c r="K7" s="12">
        <f t="shared" si="0"/>
        <v>36</v>
      </c>
      <c r="L7" s="12">
        <f t="shared" si="0"/>
        <v>36</v>
      </c>
      <c r="M7" s="12">
        <f t="shared" si="0"/>
        <v>36</v>
      </c>
      <c r="N7" s="12">
        <f t="shared" si="0"/>
        <v>36</v>
      </c>
      <c r="O7" s="12">
        <f t="shared" si="0"/>
        <v>36</v>
      </c>
      <c r="P7" s="12">
        <f t="shared" si="0"/>
        <v>36</v>
      </c>
      <c r="Q7" s="12">
        <f t="shared" si="0"/>
        <v>36</v>
      </c>
      <c r="R7" s="12">
        <f t="shared" si="0"/>
        <v>36</v>
      </c>
      <c r="S7" s="12">
        <f t="shared" si="0"/>
        <v>36</v>
      </c>
      <c r="T7" s="12" t="s">
        <v>77</v>
      </c>
      <c r="U7" s="12" t="s">
        <v>77</v>
      </c>
      <c r="V7" s="12">
        <f t="shared" ref="V7:AS7" si="1">SUM(V8:V23)</f>
        <v>28</v>
      </c>
      <c r="W7" s="12">
        <f t="shared" si="1"/>
        <v>30</v>
      </c>
      <c r="X7" s="12">
        <f t="shared" si="1"/>
        <v>28</v>
      </c>
      <c r="Y7" s="12">
        <f t="shared" si="1"/>
        <v>30</v>
      </c>
      <c r="Z7" s="12">
        <f t="shared" si="1"/>
        <v>28</v>
      </c>
      <c r="AA7" s="12">
        <f t="shared" si="1"/>
        <v>30</v>
      </c>
      <c r="AB7" s="12">
        <f t="shared" si="1"/>
        <v>28</v>
      </c>
      <c r="AC7" s="12">
        <f t="shared" si="1"/>
        <v>30</v>
      </c>
      <c r="AD7" s="12">
        <f t="shared" si="1"/>
        <v>28</v>
      </c>
      <c r="AE7" s="12">
        <f t="shared" si="1"/>
        <v>30</v>
      </c>
      <c r="AF7" s="12">
        <f t="shared" si="1"/>
        <v>28</v>
      </c>
      <c r="AG7" s="12">
        <f t="shared" si="1"/>
        <v>30</v>
      </c>
      <c r="AH7" s="12">
        <f t="shared" si="1"/>
        <v>28</v>
      </c>
      <c r="AI7" s="12">
        <f t="shared" si="1"/>
        <v>30</v>
      </c>
      <c r="AJ7" s="12">
        <f t="shared" si="1"/>
        <v>28</v>
      </c>
      <c r="AK7" s="12">
        <f t="shared" si="1"/>
        <v>30</v>
      </c>
      <c r="AL7" s="12">
        <f t="shared" si="1"/>
        <v>28</v>
      </c>
      <c r="AM7" s="12">
        <f t="shared" si="1"/>
        <v>30</v>
      </c>
      <c r="AN7" s="12">
        <f t="shared" si="1"/>
        <v>28</v>
      </c>
      <c r="AO7" s="12">
        <f t="shared" si="1"/>
        <v>30</v>
      </c>
      <c r="AP7" s="12">
        <f t="shared" si="1"/>
        <v>28</v>
      </c>
      <c r="AQ7" s="12">
        <f t="shared" si="1"/>
        <v>30</v>
      </c>
      <c r="AR7" s="12">
        <f t="shared" si="1"/>
        <v>36</v>
      </c>
      <c r="AS7" s="12">
        <f t="shared" si="1"/>
        <v>36</v>
      </c>
      <c r="AT7" s="56">
        <f>SUM(C7:AS7)</f>
        <v>1322</v>
      </c>
      <c r="AU7" s="57"/>
    </row>
    <row r="8" spans="1:47" s="7" customFormat="1" ht="13.8" thickBot="1" x14ac:dyDescent="0.35">
      <c r="A8" s="1" t="s">
        <v>1</v>
      </c>
      <c r="B8" s="2" t="s">
        <v>2</v>
      </c>
      <c r="C8" s="9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13">
        <v>2</v>
      </c>
      <c r="L8" s="13">
        <v>2</v>
      </c>
      <c r="M8" s="13">
        <v>2</v>
      </c>
      <c r="N8" s="13">
        <v>2</v>
      </c>
      <c r="O8" s="9">
        <v>2</v>
      </c>
      <c r="P8" s="13">
        <v>2</v>
      </c>
      <c r="Q8" s="13">
        <v>2</v>
      </c>
      <c r="R8" s="13">
        <v>2</v>
      </c>
      <c r="S8" s="13">
        <v>2</v>
      </c>
      <c r="T8" s="13" t="s">
        <v>77</v>
      </c>
      <c r="U8" s="13" t="s">
        <v>77</v>
      </c>
      <c r="V8" s="13">
        <v>2</v>
      </c>
      <c r="W8" s="13">
        <v>2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9">
        <v>2</v>
      </c>
      <c r="AG8" s="9">
        <v>2</v>
      </c>
      <c r="AH8" s="9">
        <v>2</v>
      </c>
      <c r="AI8" s="9">
        <v>2</v>
      </c>
      <c r="AJ8" s="9">
        <v>2</v>
      </c>
      <c r="AK8" s="9">
        <v>2</v>
      </c>
      <c r="AL8" s="9">
        <v>2</v>
      </c>
      <c r="AM8" s="9">
        <v>2</v>
      </c>
      <c r="AN8" s="9">
        <v>2</v>
      </c>
      <c r="AO8" s="9">
        <v>2</v>
      </c>
      <c r="AP8" s="9">
        <v>2</v>
      </c>
      <c r="AQ8" s="9">
        <v>2</v>
      </c>
      <c r="AR8" s="9">
        <v>18</v>
      </c>
      <c r="AS8" s="9"/>
      <c r="AT8" s="56">
        <f t="shared" ref="AT8:AT23" si="2">SUM(C8:AS8)</f>
        <v>96</v>
      </c>
      <c r="AU8" s="57"/>
    </row>
    <row r="9" spans="1:47" s="7" customFormat="1" ht="13.8" thickBot="1" x14ac:dyDescent="0.35">
      <c r="A9" s="1" t="s">
        <v>3</v>
      </c>
      <c r="B9" s="2" t="s">
        <v>4</v>
      </c>
      <c r="C9" s="9">
        <v>2</v>
      </c>
      <c r="D9" s="9">
        <v>2</v>
      </c>
      <c r="E9" s="9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13">
        <v>2</v>
      </c>
      <c r="L9" s="13">
        <v>2</v>
      </c>
      <c r="M9" s="13">
        <v>2</v>
      </c>
      <c r="N9" s="13">
        <v>2</v>
      </c>
      <c r="O9" s="9">
        <v>2</v>
      </c>
      <c r="P9" s="13">
        <v>2</v>
      </c>
      <c r="Q9" s="13">
        <v>2</v>
      </c>
      <c r="R9" s="13">
        <v>2</v>
      </c>
      <c r="S9" s="13">
        <v>2</v>
      </c>
      <c r="T9" s="13" t="s">
        <v>77</v>
      </c>
      <c r="U9" s="13" t="s">
        <v>77</v>
      </c>
      <c r="V9" s="13">
        <v>4</v>
      </c>
      <c r="W9" s="13">
        <v>2</v>
      </c>
      <c r="X9" s="13">
        <v>4</v>
      </c>
      <c r="Y9" s="13">
        <v>2</v>
      </c>
      <c r="Z9" s="13">
        <v>4</v>
      </c>
      <c r="AA9" s="13">
        <v>2</v>
      </c>
      <c r="AB9" s="13">
        <v>4</v>
      </c>
      <c r="AC9" s="13">
        <v>2</v>
      </c>
      <c r="AD9" s="13">
        <v>4</v>
      </c>
      <c r="AE9" s="13">
        <v>2</v>
      </c>
      <c r="AF9" s="9">
        <v>4</v>
      </c>
      <c r="AG9" s="9">
        <v>2</v>
      </c>
      <c r="AH9" s="9">
        <v>4</v>
      </c>
      <c r="AI9" s="9">
        <v>2</v>
      </c>
      <c r="AJ9" s="9">
        <v>4</v>
      </c>
      <c r="AK9" s="9">
        <v>2</v>
      </c>
      <c r="AL9" s="9">
        <v>4</v>
      </c>
      <c r="AM9" s="9">
        <v>2</v>
      </c>
      <c r="AN9" s="9">
        <v>4</v>
      </c>
      <c r="AO9" s="9">
        <v>2</v>
      </c>
      <c r="AP9" s="9">
        <v>4</v>
      </c>
      <c r="AQ9" s="9">
        <v>2</v>
      </c>
      <c r="AR9" s="9"/>
      <c r="AS9" s="9"/>
      <c r="AT9" s="56">
        <f t="shared" si="2"/>
        <v>100</v>
      </c>
      <c r="AU9" s="57"/>
    </row>
    <row r="10" spans="1:47" s="7" customFormat="1" ht="13.8" thickBot="1" x14ac:dyDescent="0.35">
      <c r="A10" s="1" t="s">
        <v>5</v>
      </c>
      <c r="B10" s="2" t="s">
        <v>63</v>
      </c>
      <c r="C10" s="9">
        <v>6</v>
      </c>
      <c r="D10" s="9">
        <v>6</v>
      </c>
      <c r="E10" s="9">
        <v>6</v>
      </c>
      <c r="F10" s="9">
        <v>6</v>
      </c>
      <c r="G10" s="9">
        <v>6</v>
      </c>
      <c r="H10" s="9">
        <v>6</v>
      </c>
      <c r="I10" s="9">
        <v>6</v>
      </c>
      <c r="J10" s="9">
        <v>6</v>
      </c>
      <c r="K10" s="13">
        <v>6</v>
      </c>
      <c r="L10" s="13">
        <v>6</v>
      </c>
      <c r="M10" s="13">
        <v>6</v>
      </c>
      <c r="N10" s="13">
        <v>6</v>
      </c>
      <c r="O10" s="9">
        <v>6</v>
      </c>
      <c r="P10" s="13">
        <v>6</v>
      </c>
      <c r="Q10" s="13">
        <v>6</v>
      </c>
      <c r="R10" s="13">
        <v>6</v>
      </c>
      <c r="S10" s="13">
        <v>6</v>
      </c>
      <c r="T10" s="13" t="s">
        <v>77</v>
      </c>
      <c r="U10" s="13" t="s">
        <v>77</v>
      </c>
      <c r="V10" s="13">
        <v>6</v>
      </c>
      <c r="W10" s="13">
        <v>8</v>
      </c>
      <c r="X10" s="13">
        <v>6</v>
      </c>
      <c r="Y10" s="13">
        <v>8</v>
      </c>
      <c r="Z10" s="13">
        <v>6</v>
      </c>
      <c r="AA10" s="13">
        <v>8</v>
      </c>
      <c r="AB10" s="13">
        <v>6</v>
      </c>
      <c r="AC10" s="13">
        <v>8</v>
      </c>
      <c r="AD10" s="13">
        <v>6</v>
      </c>
      <c r="AE10" s="13">
        <v>8</v>
      </c>
      <c r="AF10" s="9">
        <v>6</v>
      </c>
      <c r="AG10" s="9">
        <v>8</v>
      </c>
      <c r="AH10" s="9">
        <v>6</v>
      </c>
      <c r="AI10" s="9">
        <v>8</v>
      </c>
      <c r="AJ10" s="9">
        <v>6</v>
      </c>
      <c r="AK10" s="9">
        <v>8</v>
      </c>
      <c r="AL10" s="9">
        <v>6</v>
      </c>
      <c r="AM10" s="9">
        <v>8</v>
      </c>
      <c r="AN10" s="9">
        <v>6</v>
      </c>
      <c r="AO10" s="9">
        <v>8</v>
      </c>
      <c r="AP10" s="9">
        <v>6</v>
      </c>
      <c r="AQ10" s="9">
        <v>8</v>
      </c>
      <c r="AR10" s="9">
        <v>18</v>
      </c>
      <c r="AS10" s="9"/>
      <c r="AT10" s="56">
        <f t="shared" si="2"/>
        <v>274</v>
      </c>
      <c r="AU10" s="57"/>
    </row>
    <row r="11" spans="1:47" s="7" customFormat="1" ht="13.8" thickBot="1" x14ac:dyDescent="0.35">
      <c r="A11" s="1" t="s">
        <v>6</v>
      </c>
      <c r="B11" s="2" t="s">
        <v>64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13">
        <v>2</v>
      </c>
      <c r="L11" s="13">
        <v>2</v>
      </c>
      <c r="M11" s="13">
        <v>2</v>
      </c>
      <c r="N11" s="13">
        <v>2</v>
      </c>
      <c r="O11" s="9">
        <v>2</v>
      </c>
      <c r="P11" s="13">
        <v>2</v>
      </c>
      <c r="Q11" s="13">
        <v>2</v>
      </c>
      <c r="R11" s="13">
        <v>2</v>
      </c>
      <c r="S11" s="13">
        <v>2</v>
      </c>
      <c r="T11" s="13" t="s">
        <v>77</v>
      </c>
      <c r="U11" s="13" t="s">
        <v>77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9">
        <v>2</v>
      </c>
      <c r="AG11" s="9">
        <v>2</v>
      </c>
      <c r="AH11" s="9">
        <v>2</v>
      </c>
      <c r="AI11" s="9">
        <v>2</v>
      </c>
      <c r="AJ11" s="9">
        <v>2</v>
      </c>
      <c r="AK11" s="9">
        <v>2</v>
      </c>
      <c r="AL11" s="9">
        <v>2</v>
      </c>
      <c r="AM11" s="9">
        <v>2</v>
      </c>
      <c r="AN11" s="9">
        <v>2</v>
      </c>
      <c r="AO11" s="9">
        <v>2</v>
      </c>
      <c r="AP11" s="9">
        <v>2</v>
      </c>
      <c r="AQ11" s="9">
        <v>2</v>
      </c>
      <c r="AR11" s="9"/>
      <c r="AS11" s="9"/>
      <c r="AT11" s="56">
        <f t="shared" si="2"/>
        <v>78</v>
      </c>
      <c r="AU11" s="57"/>
    </row>
    <row r="12" spans="1:47" s="7" customFormat="1" ht="13.8" thickBot="1" x14ac:dyDescent="0.35">
      <c r="A12" s="1" t="s">
        <v>7</v>
      </c>
      <c r="B12" s="2" t="s">
        <v>49</v>
      </c>
      <c r="C12" s="9">
        <v>2</v>
      </c>
      <c r="D12" s="9">
        <v>4</v>
      </c>
      <c r="E12" s="9">
        <v>2</v>
      </c>
      <c r="F12" s="9">
        <v>4</v>
      </c>
      <c r="G12" s="9">
        <v>2</v>
      </c>
      <c r="H12" s="9">
        <v>4</v>
      </c>
      <c r="I12" s="9">
        <v>2</v>
      </c>
      <c r="J12" s="9">
        <v>4</v>
      </c>
      <c r="K12" s="13">
        <v>2</v>
      </c>
      <c r="L12" s="13">
        <v>4</v>
      </c>
      <c r="M12" s="13">
        <v>2</v>
      </c>
      <c r="N12" s="13">
        <v>4</v>
      </c>
      <c r="O12" s="9">
        <v>2</v>
      </c>
      <c r="P12" s="13">
        <v>4</v>
      </c>
      <c r="Q12" s="13">
        <v>2</v>
      </c>
      <c r="R12" s="13">
        <v>4</v>
      </c>
      <c r="S12" s="13">
        <v>3</v>
      </c>
      <c r="T12" s="13" t="s">
        <v>77</v>
      </c>
      <c r="U12" s="13" t="s">
        <v>77</v>
      </c>
      <c r="V12" s="13">
        <v>2</v>
      </c>
      <c r="W12" s="13">
        <v>2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9">
        <v>2</v>
      </c>
      <c r="AQ12" s="9">
        <v>2</v>
      </c>
      <c r="AR12" s="9"/>
      <c r="AS12" s="9">
        <v>18</v>
      </c>
      <c r="AT12" s="56">
        <f t="shared" si="2"/>
        <v>113</v>
      </c>
      <c r="AU12" s="57"/>
    </row>
    <row r="13" spans="1:47" s="7" customFormat="1" ht="13.8" thickBot="1" x14ac:dyDescent="0.35">
      <c r="A13" s="1" t="s">
        <v>8</v>
      </c>
      <c r="B13" s="2" t="s">
        <v>65</v>
      </c>
      <c r="C13" s="9">
        <v>4</v>
      </c>
      <c r="D13" s="9">
        <v>4</v>
      </c>
      <c r="E13" s="9">
        <v>4</v>
      </c>
      <c r="F13" s="9">
        <v>4</v>
      </c>
      <c r="G13" s="9">
        <v>4</v>
      </c>
      <c r="H13" s="9">
        <v>4</v>
      </c>
      <c r="I13" s="9">
        <v>4</v>
      </c>
      <c r="J13" s="9">
        <v>4</v>
      </c>
      <c r="K13" s="13">
        <v>4</v>
      </c>
      <c r="L13" s="13">
        <v>4</v>
      </c>
      <c r="M13" s="13">
        <v>4</v>
      </c>
      <c r="N13" s="13">
        <v>4</v>
      </c>
      <c r="O13" s="9">
        <v>4</v>
      </c>
      <c r="P13" s="13">
        <v>4</v>
      </c>
      <c r="Q13" s="13">
        <v>4</v>
      </c>
      <c r="R13" s="13">
        <v>4</v>
      </c>
      <c r="S13" s="13">
        <v>4</v>
      </c>
      <c r="T13" s="13" t="s">
        <v>77</v>
      </c>
      <c r="U13" s="13" t="s">
        <v>77</v>
      </c>
      <c r="V13" s="13">
        <v>2</v>
      </c>
      <c r="W13" s="13">
        <v>4</v>
      </c>
      <c r="X13" s="13">
        <v>2</v>
      </c>
      <c r="Y13" s="13">
        <v>4</v>
      </c>
      <c r="Z13" s="13">
        <v>2</v>
      </c>
      <c r="AA13" s="13">
        <v>4</v>
      </c>
      <c r="AB13" s="13">
        <v>2</v>
      </c>
      <c r="AC13" s="13">
        <v>4</v>
      </c>
      <c r="AD13" s="13">
        <v>2</v>
      </c>
      <c r="AE13" s="13">
        <v>4</v>
      </c>
      <c r="AF13" s="9">
        <v>2</v>
      </c>
      <c r="AG13" s="9">
        <v>4</v>
      </c>
      <c r="AH13" s="9">
        <v>2</v>
      </c>
      <c r="AI13" s="9">
        <v>4</v>
      </c>
      <c r="AJ13" s="9">
        <v>2</v>
      </c>
      <c r="AK13" s="9">
        <v>4</v>
      </c>
      <c r="AL13" s="9">
        <v>2</v>
      </c>
      <c r="AM13" s="9">
        <v>4</v>
      </c>
      <c r="AN13" s="9">
        <v>2</v>
      </c>
      <c r="AO13" s="9">
        <v>4</v>
      </c>
      <c r="AP13" s="9">
        <v>2</v>
      </c>
      <c r="AQ13" s="9">
        <v>4</v>
      </c>
      <c r="AR13" s="9"/>
      <c r="AS13" s="9">
        <v>18</v>
      </c>
      <c r="AT13" s="56">
        <f t="shared" si="2"/>
        <v>152</v>
      </c>
      <c r="AU13" s="57"/>
    </row>
    <row r="14" spans="1:47" s="7" customFormat="1" ht="13.8" thickBot="1" x14ac:dyDescent="0.35">
      <c r="A14" s="1" t="s">
        <v>10</v>
      </c>
      <c r="B14" s="2" t="s">
        <v>32</v>
      </c>
      <c r="C14" s="9">
        <v>2</v>
      </c>
      <c r="D14" s="9">
        <v>4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13">
        <v>2</v>
      </c>
      <c r="L14" s="13">
        <v>4</v>
      </c>
      <c r="M14" s="13">
        <v>2</v>
      </c>
      <c r="N14" s="13">
        <v>4</v>
      </c>
      <c r="O14" s="9">
        <v>2</v>
      </c>
      <c r="P14" s="13">
        <v>4</v>
      </c>
      <c r="Q14" s="13">
        <v>2</v>
      </c>
      <c r="R14" s="13">
        <v>4</v>
      </c>
      <c r="S14" s="13">
        <v>3</v>
      </c>
      <c r="T14" s="13" t="s">
        <v>77</v>
      </c>
      <c r="U14" s="13" t="s">
        <v>77</v>
      </c>
      <c r="V14" s="13">
        <v>2</v>
      </c>
      <c r="W14" s="13"/>
      <c r="X14" s="13">
        <v>2</v>
      </c>
      <c r="Y14" s="13"/>
      <c r="Z14" s="13">
        <v>2</v>
      </c>
      <c r="AA14" s="13"/>
      <c r="AB14" s="13">
        <v>2</v>
      </c>
      <c r="AC14" s="13"/>
      <c r="AD14" s="13">
        <v>2</v>
      </c>
      <c r="AE14" s="13"/>
      <c r="AF14" s="9">
        <v>2</v>
      </c>
      <c r="AG14" s="9"/>
      <c r="AH14" s="9">
        <v>2</v>
      </c>
      <c r="AI14" s="9"/>
      <c r="AJ14" s="9">
        <v>2</v>
      </c>
      <c r="AK14" s="9"/>
      <c r="AL14" s="9">
        <v>2</v>
      </c>
      <c r="AM14" s="9"/>
      <c r="AN14" s="9">
        <v>2</v>
      </c>
      <c r="AO14" s="9"/>
      <c r="AP14" s="9">
        <v>2</v>
      </c>
      <c r="AQ14" s="9"/>
      <c r="AR14" s="9"/>
      <c r="AS14" s="9"/>
      <c r="AT14" s="56">
        <f t="shared" si="2"/>
        <v>73</v>
      </c>
      <c r="AU14" s="57"/>
    </row>
    <row r="15" spans="1:47" s="7" customFormat="1" ht="13.8" thickBot="1" x14ac:dyDescent="0.35">
      <c r="A15" s="1" t="s">
        <v>12</v>
      </c>
      <c r="B15" s="2" t="s">
        <v>33</v>
      </c>
      <c r="C15" s="9"/>
      <c r="D15" s="9"/>
      <c r="E15" s="9"/>
      <c r="F15" s="9"/>
      <c r="G15" s="9"/>
      <c r="H15" s="9"/>
      <c r="I15" s="9"/>
      <c r="J15" s="9"/>
      <c r="K15" s="13"/>
      <c r="L15" s="13"/>
      <c r="M15" s="13"/>
      <c r="N15" s="13"/>
      <c r="O15" s="9"/>
      <c r="P15" s="13"/>
      <c r="Q15" s="13"/>
      <c r="R15" s="13"/>
      <c r="S15" s="13"/>
      <c r="T15" s="13" t="s">
        <v>77</v>
      </c>
      <c r="U15" s="13" t="s">
        <v>77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56">
        <f t="shared" si="2"/>
        <v>0</v>
      </c>
      <c r="AU15" s="57"/>
    </row>
    <row r="16" spans="1:47" s="7" customFormat="1" ht="13.8" thickBot="1" x14ac:dyDescent="0.35">
      <c r="A16" s="1" t="s">
        <v>13</v>
      </c>
      <c r="B16" s="2" t="s">
        <v>43</v>
      </c>
      <c r="C16" s="9">
        <v>6</v>
      </c>
      <c r="D16" s="9">
        <v>4</v>
      </c>
      <c r="E16" s="9">
        <v>6</v>
      </c>
      <c r="F16" s="9">
        <v>4</v>
      </c>
      <c r="G16" s="9">
        <v>6</v>
      </c>
      <c r="H16" s="9">
        <v>4</v>
      </c>
      <c r="I16" s="9">
        <v>6</v>
      </c>
      <c r="J16" s="9">
        <v>4</v>
      </c>
      <c r="K16" s="13">
        <v>6</v>
      </c>
      <c r="L16" s="13">
        <v>4</v>
      </c>
      <c r="M16" s="13">
        <v>6</v>
      </c>
      <c r="N16" s="13">
        <v>4</v>
      </c>
      <c r="O16" s="9">
        <v>6</v>
      </c>
      <c r="P16" s="13">
        <v>4</v>
      </c>
      <c r="Q16" s="13">
        <v>6</v>
      </c>
      <c r="R16" s="13">
        <v>4</v>
      </c>
      <c r="S16" s="13">
        <v>5</v>
      </c>
      <c r="T16" s="13" t="s">
        <v>77</v>
      </c>
      <c r="U16" s="13" t="s">
        <v>77</v>
      </c>
      <c r="V16" s="13">
        <v>2</v>
      </c>
      <c r="W16" s="13">
        <v>2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9">
        <v>2</v>
      </c>
      <c r="AG16" s="9">
        <v>2</v>
      </c>
      <c r="AH16" s="9">
        <v>2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2</v>
      </c>
      <c r="AO16" s="9">
        <v>2</v>
      </c>
      <c r="AP16" s="9">
        <v>2</v>
      </c>
      <c r="AQ16" s="9">
        <v>2</v>
      </c>
      <c r="AR16" s="9"/>
      <c r="AS16" s="9"/>
      <c r="AT16" s="56">
        <f t="shared" si="2"/>
        <v>129</v>
      </c>
      <c r="AU16" s="57"/>
    </row>
    <row r="17" spans="1:47" s="7" customFormat="1" ht="13.8" thickBot="1" x14ac:dyDescent="0.35">
      <c r="A17" s="1" t="s">
        <v>14</v>
      </c>
      <c r="B17" s="2" t="s">
        <v>34</v>
      </c>
      <c r="C17" s="9">
        <v>2</v>
      </c>
      <c r="D17" s="9">
        <v>2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13">
        <v>2</v>
      </c>
      <c r="L17" s="13">
        <v>2</v>
      </c>
      <c r="M17" s="13">
        <v>2</v>
      </c>
      <c r="N17" s="13">
        <v>2</v>
      </c>
      <c r="O17" s="9">
        <v>2</v>
      </c>
      <c r="P17" s="13">
        <v>2</v>
      </c>
      <c r="Q17" s="13">
        <v>2</v>
      </c>
      <c r="R17" s="13">
        <v>2</v>
      </c>
      <c r="S17" s="13">
        <v>2</v>
      </c>
      <c r="T17" s="13" t="s">
        <v>77</v>
      </c>
      <c r="U17" s="13" t="s">
        <v>77</v>
      </c>
      <c r="V17" s="13">
        <v>2</v>
      </c>
      <c r="W17" s="13">
        <v>2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9">
        <v>2</v>
      </c>
      <c r="AG17" s="9">
        <v>2</v>
      </c>
      <c r="AH17" s="9">
        <v>2</v>
      </c>
      <c r="AI17" s="9">
        <v>2</v>
      </c>
      <c r="AJ17" s="9">
        <v>2</v>
      </c>
      <c r="AK17" s="9">
        <v>2</v>
      </c>
      <c r="AL17" s="9">
        <v>2</v>
      </c>
      <c r="AM17" s="9">
        <v>2</v>
      </c>
      <c r="AN17" s="9">
        <v>2</v>
      </c>
      <c r="AO17" s="9">
        <v>2</v>
      </c>
      <c r="AP17" s="9">
        <v>2</v>
      </c>
      <c r="AQ17" s="9">
        <v>2</v>
      </c>
      <c r="AR17" s="9"/>
      <c r="AS17" s="9"/>
      <c r="AT17" s="56">
        <f t="shared" si="2"/>
        <v>78</v>
      </c>
      <c r="AU17" s="57"/>
    </row>
    <row r="18" spans="1:47" s="7" customFormat="1" ht="13.8" thickBot="1" x14ac:dyDescent="0.35">
      <c r="A18" s="1" t="s">
        <v>15</v>
      </c>
      <c r="B18" s="2" t="s">
        <v>35</v>
      </c>
      <c r="C18" s="9"/>
      <c r="D18" s="9"/>
      <c r="E18" s="9"/>
      <c r="F18" s="9"/>
      <c r="G18" s="9"/>
      <c r="H18" s="9"/>
      <c r="I18" s="9"/>
      <c r="J18" s="9"/>
      <c r="K18" s="13"/>
      <c r="L18" s="13"/>
      <c r="M18" s="13"/>
      <c r="N18" s="13"/>
      <c r="O18" s="9"/>
      <c r="P18" s="13"/>
      <c r="Q18" s="13"/>
      <c r="R18" s="13"/>
      <c r="S18" s="13"/>
      <c r="T18" s="13" t="s">
        <v>77</v>
      </c>
      <c r="U18" s="13" t="s">
        <v>77</v>
      </c>
      <c r="V18" s="13"/>
      <c r="W18" s="13">
        <v>2</v>
      </c>
      <c r="X18" s="13"/>
      <c r="Y18" s="13">
        <v>2</v>
      </c>
      <c r="Z18" s="13"/>
      <c r="AA18" s="13">
        <v>2</v>
      </c>
      <c r="AB18" s="13"/>
      <c r="AC18" s="13">
        <v>2</v>
      </c>
      <c r="AD18" s="13"/>
      <c r="AE18" s="13">
        <v>2</v>
      </c>
      <c r="AF18" s="9"/>
      <c r="AG18" s="9">
        <v>2</v>
      </c>
      <c r="AH18" s="9"/>
      <c r="AI18" s="9">
        <v>2</v>
      </c>
      <c r="AJ18" s="9"/>
      <c r="AK18" s="9">
        <v>2</v>
      </c>
      <c r="AL18" s="9"/>
      <c r="AM18" s="9">
        <v>2</v>
      </c>
      <c r="AN18" s="9"/>
      <c r="AO18" s="9">
        <v>2</v>
      </c>
      <c r="AP18" s="9"/>
      <c r="AQ18" s="9">
        <v>2</v>
      </c>
      <c r="AR18" s="9"/>
      <c r="AS18" s="9"/>
      <c r="AT18" s="56">
        <f>SUM(C18:AS18)</f>
        <v>22</v>
      </c>
      <c r="AU18" s="57"/>
    </row>
    <row r="19" spans="1:47" s="7" customFormat="1" ht="13.8" thickBot="1" x14ac:dyDescent="0.35">
      <c r="A19" s="1" t="s">
        <v>16</v>
      </c>
      <c r="B19" s="2" t="s">
        <v>9</v>
      </c>
      <c r="C19" s="9">
        <v>2</v>
      </c>
      <c r="D19" s="9">
        <v>2</v>
      </c>
      <c r="E19" s="9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13">
        <v>2</v>
      </c>
      <c r="L19" s="13">
        <v>2</v>
      </c>
      <c r="M19" s="13">
        <v>2</v>
      </c>
      <c r="N19" s="13">
        <v>2</v>
      </c>
      <c r="O19" s="9">
        <v>2</v>
      </c>
      <c r="P19" s="13">
        <v>2</v>
      </c>
      <c r="Q19" s="13">
        <v>2</v>
      </c>
      <c r="R19" s="13">
        <v>2</v>
      </c>
      <c r="S19" s="13">
        <v>2</v>
      </c>
      <c r="T19" s="13" t="s">
        <v>77</v>
      </c>
      <c r="U19" s="13" t="s">
        <v>77</v>
      </c>
      <c r="V19" s="13">
        <v>2</v>
      </c>
      <c r="W19" s="13">
        <v>2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9">
        <v>2</v>
      </c>
      <c r="AG19" s="9">
        <v>2</v>
      </c>
      <c r="AH19" s="9">
        <v>2</v>
      </c>
      <c r="AI19" s="9">
        <v>2</v>
      </c>
      <c r="AJ19" s="9">
        <v>2</v>
      </c>
      <c r="AK19" s="9">
        <v>2</v>
      </c>
      <c r="AL19" s="9">
        <v>2</v>
      </c>
      <c r="AM19" s="9">
        <v>2</v>
      </c>
      <c r="AN19" s="9">
        <v>2</v>
      </c>
      <c r="AO19" s="9">
        <v>2</v>
      </c>
      <c r="AP19" s="9">
        <v>2</v>
      </c>
      <c r="AQ19" s="9">
        <v>2</v>
      </c>
      <c r="AR19" s="9"/>
      <c r="AS19" s="9"/>
      <c r="AT19" s="56">
        <f t="shared" si="2"/>
        <v>78</v>
      </c>
      <c r="AU19" s="57"/>
    </row>
    <row r="20" spans="1:47" s="7" customFormat="1" ht="27" thickBot="1" x14ac:dyDescent="0.35">
      <c r="A20" s="1" t="s">
        <v>66</v>
      </c>
      <c r="B20" s="2" t="s">
        <v>11</v>
      </c>
      <c r="C20" s="9">
        <v>2</v>
      </c>
      <c r="D20" s="9">
        <v>2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13">
        <v>2</v>
      </c>
      <c r="L20" s="13">
        <v>2</v>
      </c>
      <c r="M20" s="13">
        <v>2</v>
      </c>
      <c r="N20" s="13">
        <v>2</v>
      </c>
      <c r="O20" s="9">
        <v>2</v>
      </c>
      <c r="P20" s="13">
        <v>2</v>
      </c>
      <c r="Q20" s="13">
        <v>2</v>
      </c>
      <c r="R20" s="13">
        <v>2</v>
      </c>
      <c r="S20" s="13">
        <v>2</v>
      </c>
      <c r="T20" s="13" t="s">
        <v>77</v>
      </c>
      <c r="U20" s="13" t="s">
        <v>77</v>
      </c>
      <c r="V20" s="13">
        <v>2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/>
      <c r="AS20" s="9"/>
      <c r="AT20" s="56">
        <f t="shared" si="2"/>
        <v>78</v>
      </c>
      <c r="AU20" s="57"/>
    </row>
    <row r="21" spans="1:47" s="7" customFormat="1" ht="26.25" customHeight="1" thickBot="1" x14ac:dyDescent="0.35">
      <c r="A21" s="1" t="s">
        <v>37</v>
      </c>
      <c r="B21" s="2" t="s">
        <v>36</v>
      </c>
      <c r="C21" s="9"/>
      <c r="D21" s="9"/>
      <c r="E21" s="9"/>
      <c r="F21" s="9"/>
      <c r="G21" s="9"/>
      <c r="H21" s="9"/>
      <c r="I21" s="9"/>
      <c r="J21" s="9"/>
      <c r="K21" s="13"/>
      <c r="L21" s="13"/>
      <c r="M21" s="13"/>
      <c r="N21" s="13"/>
      <c r="O21" s="9"/>
      <c r="P21" s="13"/>
      <c r="Q21" s="13"/>
      <c r="R21" s="13"/>
      <c r="S21" s="13"/>
      <c r="T21" s="13" t="s">
        <v>77</v>
      </c>
      <c r="U21" s="13" t="s">
        <v>77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56">
        <f t="shared" si="2"/>
        <v>0</v>
      </c>
      <c r="AU21" s="57"/>
    </row>
    <row r="22" spans="1:47" s="7" customFormat="1" ht="13.8" thickBot="1" x14ac:dyDescent="0.35">
      <c r="A22" s="1" t="s">
        <v>38</v>
      </c>
      <c r="B22" s="2" t="s">
        <v>85</v>
      </c>
      <c r="C22" s="9">
        <v>4</v>
      </c>
      <c r="D22" s="9">
        <v>2</v>
      </c>
      <c r="E22" s="9">
        <v>4</v>
      </c>
      <c r="F22" s="9">
        <v>2</v>
      </c>
      <c r="G22" s="9">
        <v>4</v>
      </c>
      <c r="H22" s="9">
        <v>2</v>
      </c>
      <c r="I22" s="9">
        <v>4</v>
      </c>
      <c r="J22" s="9">
        <v>2</v>
      </c>
      <c r="K22" s="13">
        <v>4</v>
      </c>
      <c r="L22" s="13">
        <v>2</v>
      </c>
      <c r="M22" s="13">
        <v>4</v>
      </c>
      <c r="N22" s="13">
        <v>2</v>
      </c>
      <c r="O22" s="9">
        <v>4</v>
      </c>
      <c r="P22" s="13">
        <v>2</v>
      </c>
      <c r="Q22" s="13">
        <v>4</v>
      </c>
      <c r="R22" s="13">
        <v>2</v>
      </c>
      <c r="S22" s="13">
        <v>3</v>
      </c>
      <c r="T22" s="13" t="s">
        <v>77</v>
      </c>
      <c r="U22" s="13" t="s">
        <v>77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56">
        <f t="shared" si="2"/>
        <v>51</v>
      </c>
      <c r="AU22" s="57"/>
    </row>
    <row r="23" spans="1:47" s="7" customFormat="1" ht="71.25" customHeight="1" thickBot="1" x14ac:dyDescent="0.35">
      <c r="A23" s="1" t="s">
        <v>39</v>
      </c>
      <c r="B23" s="2" t="s">
        <v>86</v>
      </c>
      <c r="C23" s="9"/>
      <c r="D23" s="9"/>
      <c r="E23" s="9"/>
      <c r="F23" s="9"/>
      <c r="G23" s="9"/>
      <c r="H23" s="9"/>
      <c r="I23" s="9"/>
      <c r="J23" s="9"/>
      <c r="K23" s="13"/>
      <c r="L23" s="13"/>
      <c r="M23" s="13"/>
      <c r="N23" s="13"/>
      <c r="O23" s="9"/>
      <c r="P23" s="13"/>
      <c r="Q23" s="13"/>
      <c r="R23" s="13"/>
      <c r="S23" s="13"/>
      <c r="T23" s="13" t="s">
        <v>77</v>
      </c>
      <c r="U23" s="13" t="s">
        <v>77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56">
        <f t="shared" si="2"/>
        <v>0</v>
      </c>
      <c r="AU23" s="57"/>
    </row>
    <row r="24" spans="1:47" ht="40.200000000000003" thickBot="1" x14ac:dyDescent="0.35">
      <c r="A24" s="14" t="s">
        <v>96</v>
      </c>
      <c r="B24" s="14" t="s">
        <v>97</v>
      </c>
      <c r="C24" s="9">
        <f t="shared" ref="C24:S24" si="3">SUM(C25:C28)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9">
        <f t="shared" si="3"/>
        <v>0</v>
      </c>
      <c r="M24" s="9">
        <f t="shared" si="3"/>
        <v>0</v>
      </c>
      <c r="N24" s="9">
        <f t="shared" si="3"/>
        <v>0</v>
      </c>
      <c r="O24" s="9">
        <f t="shared" si="3"/>
        <v>0</v>
      </c>
      <c r="P24" s="9">
        <f t="shared" si="3"/>
        <v>0</v>
      </c>
      <c r="Q24" s="9">
        <f t="shared" si="3"/>
        <v>0</v>
      </c>
      <c r="R24" s="9">
        <f t="shared" si="3"/>
        <v>0</v>
      </c>
      <c r="S24" s="9">
        <f t="shared" si="3"/>
        <v>0</v>
      </c>
      <c r="T24" s="13" t="s">
        <v>77</v>
      </c>
      <c r="U24" s="13" t="s">
        <v>77</v>
      </c>
      <c r="V24" s="9">
        <f t="shared" ref="V24:AS24" si="4">SUM(V25:V28)</f>
        <v>2</v>
      </c>
      <c r="W24" s="9">
        <f t="shared" si="4"/>
        <v>2</v>
      </c>
      <c r="X24" s="9">
        <f t="shared" si="4"/>
        <v>2</v>
      </c>
      <c r="Y24" s="9">
        <f t="shared" si="4"/>
        <v>2</v>
      </c>
      <c r="Z24" s="13">
        <f t="shared" si="4"/>
        <v>2</v>
      </c>
      <c r="AA24" s="13">
        <f t="shared" si="4"/>
        <v>2</v>
      </c>
      <c r="AB24" s="13">
        <f t="shared" si="4"/>
        <v>2</v>
      </c>
      <c r="AC24" s="13">
        <f t="shared" si="4"/>
        <v>2</v>
      </c>
      <c r="AD24" s="13">
        <f t="shared" si="4"/>
        <v>2</v>
      </c>
      <c r="AE24" s="13">
        <f t="shared" si="4"/>
        <v>2</v>
      </c>
      <c r="AF24" s="13">
        <f t="shared" si="4"/>
        <v>2</v>
      </c>
      <c r="AG24" s="13">
        <f t="shared" si="4"/>
        <v>2</v>
      </c>
      <c r="AH24" s="13">
        <f t="shared" si="4"/>
        <v>2</v>
      </c>
      <c r="AI24" s="13">
        <f t="shared" si="4"/>
        <v>2</v>
      </c>
      <c r="AJ24" s="13">
        <f t="shared" si="4"/>
        <v>2</v>
      </c>
      <c r="AK24" s="13">
        <f t="shared" si="4"/>
        <v>2</v>
      </c>
      <c r="AL24" s="13">
        <f t="shared" si="4"/>
        <v>2</v>
      </c>
      <c r="AM24" s="13">
        <f t="shared" si="4"/>
        <v>2</v>
      </c>
      <c r="AN24" s="13">
        <f t="shared" si="4"/>
        <v>2</v>
      </c>
      <c r="AO24" s="13">
        <f t="shared" si="4"/>
        <v>2</v>
      </c>
      <c r="AP24" s="13">
        <f t="shared" si="4"/>
        <v>2</v>
      </c>
      <c r="AQ24" s="13">
        <f t="shared" si="4"/>
        <v>2</v>
      </c>
      <c r="AR24" s="13">
        <f t="shared" si="4"/>
        <v>0</v>
      </c>
      <c r="AS24" s="13">
        <f t="shared" si="4"/>
        <v>0</v>
      </c>
      <c r="AT24" s="12">
        <f t="shared" ref="AT24:AT79" si="5">SUM(C24:AS24)</f>
        <v>44</v>
      </c>
    </row>
    <row r="25" spans="1:47" s="18" customFormat="1" ht="13.8" thickBot="1" x14ac:dyDescent="0.35">
      <c r="A25" s="16" t="s">
        <v>40</v>
      </c>
      <c r="B25" s="17" t="s">
        <v>41</v>
      </c>
      <c r="C25" s="9"/>
      <c r="D25" s="9"/>
      <c r="E25" s="9"/>
      <c r="F25" s="9"/>
      <c r="G25" s="9"/>
      <c r="H25" s="9"/>
      <c r="I25" s="9"/>
      <c r="J25" s="9"/>
      <c r="K25" s="13"/>
      <c r="L25" s="13"/>
      <c r="M25" s="13"/>
      <c r="N25" s="13"/>
      <c r="O25" s="9"/>
      <c r="P25" s="13"/>
      <c r="Q25" s="13"/>
      <c r="R25" s="13"/>
      <c r="S25" s="13"/>
      <c r="T25" s="13" t="s">
        <v>77</v>
      </c>
      <c r="U25" s="13" t="s">
        <v>77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2">
        <f t="shared" si="5"/>
        <v>0</v>
      </c>
    </row>
    <row r="26" spans="1:47" s="18" customFormat="1" ht="13.8" thickBot="1" x14ac:dyDescent="0.35">
      <c r="A26" s="16" t="s">
        <v>42</v>
      </c>
      <c r="B26" s="19" t="s">
        <v>43</v>
      </c>
      <c r="C26" s="9"/>
      <c r="D26" s="9"/>
      <c r="E26" s="9"/>
      <c r="F26" s="9"/>
      <c r="G26" s="9"/>
      <c r="H26" s="9"/>
      <c r="I26" s="9"/>
      <c r="J26" s="9"/>
      <c r="K26" s="13"/>
      <c r="L26" s="13"/>
      <c r="M26" s="13"/>
      <c r="N26" s="13"/>
      <c r="O26" s="9"/>
      <c r="P26" s="13"/>
      <c r="Q26" s="13"/>
      <c r="R26" s="13"/>
      <c r="S26" s="13"/>
      <c r="T26" s="13" t="s">
        <v>77</v>
      </c>
      <c r="U26" s="13" t="s">
        <v>77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2">
        <f t="shared" si="5"/>
        <v>0</v>
      </c>
    </row>
    <row r="27" spans="1:47" s="20" customFormat="1" ht="40.200000000000003" thickBot="1" x14ac:dyDescent="0.35">
      <c r="A27" s="16" t="s">
        <v>44</v>
      </c>
      <c r="B27" s="19" t="s">
        <v>17</v>
      </c>
      <c r="C27" s="9"/>
      <c r="D27" s="9"/>
      <c r="E27" s="9"/>
      <c r="F27" s="9"/>
      <c r="G27" s="9"/>
      <c r="H27" s="9"/>
      <c r="I27" s="9"/>
      <c r="J27" s="9"/>
      <c r="K27" s="13"/>
      <c r="L27" s="13"/>
      <c r="M27" s="13"/>
      <c r="N27" s="13"/>
      <c r="O27" s="9"/>
      <c r="P27" s="13"/>
      <c r="Q27" s="13"/>
      <c r="R27" s="13"/>
      <c r="S27" s="13"/>
      <c r="T27" s="13" t="s">
        <v>77</v>
      </c>
      <c r="U27" s="13" t="s">
        <v>77</v>
      </c>
      <c r="V27" s="13">
        <v>2</v>
      </c>
      <c r="W27" s="13">
        <v>2</v>
      </c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9">
        <v>2</v>
      </c>
      <c r="AG27" s="9">
        <v>2</v>
      </c>
      <c r="AH27" s="9">
        <v>2</v>
      </c>
      <c r="AI27" s="9">
        <v>2</v>
      </c>
      <c r="AJ27" s="9">
        <v>2</v>
      </c>
      <c r="AK27" s="9">
        <v>2</v>
      </c>
      <c r="AL27" s="9">
        <v>2</v>
      </c>
      <c r="AM27" s="9">
        <v>2</v>
      </c>
      <c r="AN27" s="9">
        <v>2</v>
      </c>
      <c r="AO27" s="9">
        <v>2</v>
      </c>
      <c r="AP27" s="9">
        <v>2</v>
      </c>
      <c r="AQ27" s="9">
        <v>2</v>
      </c>
      <c r="AR27" s="9"/>
      <c r="AS27" s="9"/>
      <c r="AT27" s="12">
        <f t="shared" si="5"/>
        <v>44</v>
      </c>
    </row>
    <row r="28" spans="1:47" s="18" customFormat="1" ht="40.200000000000003" thickBot="1" x14ac:dyDescent="0.35">
      <c r="A28" s="16" t="s">
        <v>45</v>
      </c>
      <c r="B28" s="21" t="s">
        <v>114</v>
      </c>
      <c r="C28" s="9"/>
      <c r="D28" s="9"/>
      <c r="E28" s="9"/>
      <c r="F28" s="9"/>
      <c r="G28" s="9"/>
      <c r="H28" s="9"/>
      <c r="I28" s="9"/>
      <c r="J28" s="9"/>
      <c r="K28" s="13"/>
      <c r="L28" s="13"/>
      <c r="M28" s="13"/>
      <c r="N28" s="13"/>
      <c r="O28" s="9"/>
      <c r="P28" s="13"/>
      <c r="Q28" s="13"/>
      <c r="R28" s="13"/>
      <c r="S28" s="13"/>
      <c r="T28" s="13" t="s">
        <v>77</v>
      </c>
      <c r="U28" s="13" t="s">
        <v>77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2">
        <f t="shared" si="5"/>
        <v>0</v>
      </c>
    </row>
    <row r="29" spans="1:47" s="18" customFormat="1" ht="40.200000000000003" thickBot="1" x14ac:dyDescent="0.35">
      <c r="A29" s="22" t="s">
        <v>98</v>
      </c>
      <c r="B29" s="23" t="s">
        <v>99</v>
      </c>
      <c r="C29" s="9">
        <f>SUM(C30:C31)</f>
        <v>0</v>
      </c>
      <c r="D29" s="9">
        <f t="shared" ref="D29:Y29" si="6">SUM(D30:D31)</f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9">
        <f t="shared" si="6"/>
        <v>0</v>
      </c>
      <c r="R29" s="9">
        <f t="shared" si="6"/>
        <v>0</v>
      </c>
      <c r="S29" s="9">
        <f t="shared" si="6"/>
        <v>0</v>
      </c>
      <c r="T29" s="13" t="s">
        <v>77</v>
      </c>
      <c r="U29" s="13" t="s">
        <v>77</v>
      </c>
      <c r="V29" s="9">
        <f t="shared" si="6"/>
        <v>0</v>
      </c>
      <c r="W29" s="9">
        <f t="shared" si="6"/>
        <v>0</v>
      </c>
      <c r="X29" s="9">
        <f t="shared" si="6"/>
        <v>0</v>
      </c>
      <c r="Y29" s="9">
        <f t="shared" si="6"/>
        <v>0</v>
      </c>
      <c r="Z29" s="13">
        <f>Z30+Z31</f>
        <v>0</v>
      </c>
      <c r="AA29" s="13">
        <f t="shared" ref="AA29:AS29" si="7">AA30+AA31</f>
        <v>0</v>
      </c>
      <c r="AB29" s="13">
        <f t="shared" si="7"/>
        <v>0</v>
      </c>
      <c r="AC29" s="13">
        <f t="shared" si="7"/>
        <v>0</v>
      </c>
      <c r="AD29" s="13">
        <f t="shared" si="7"/>
        <v>0</v>
      </c>
      <c r="AE29" s="13">
        <f t="shared" si="7"/>
        <v>0</v>
      </c>
      <c r="AF29" s="13">
        <f t="shared" si="7"/>
        <v>0</v>
      </c>
      <c r="AG29" s="13">
        <f t="shared" si="7"/>
        <v>0</v>
      </c>
      <c r="AH29" s="13">
        <f t="shared" si="7"/>
        <v>0</v>
      </c>
      <c r="AI29" s="13">
        <f t="shared" si="7"/>
        <v>0</v>
      </c>
      <c r="AJ29" s="13">
        <f t="shared" si="7"/>
        <v>0</v>
      </c>
      <c r="AK29" s="13">
        <f t="shared" si="7"/>
        <v>0</v>
      </c>
      <c r="AL29" s="13">
        <f t="shared" si="7"/>
        <v>0</v>
      </c>
      <c r="AM29" s="13">
        <f t="shared" si="7"/>
        <v>0</v>
      </c>
      <c r="AN29" s="13">
        <f t="shared" si="7"/>
        <v>0</v>
      </c>
      <c r="AO29" s="13">
        <f t="shared" si="7"/>
        <v>0</v>
      </c>
      <c r="AP29" s="13">
        <f t="shared" si="7"/>
        <v>0</v>
      </c>
      <c r="AQ29" s="13">
        <f t="shared" si="7"/>
        <v>0</v>
      </c>
      <c r="AR29" s="13">
        <f t="shared" si="7"/>
        <v>0</v>
      </c>
      <c r="AS29" s="13">
        <f t="shared" si="7"/>
        <v>0</v>
      </c>
      <c r="AT29" s="12">
        <f t="shared" si="5"/>
        <v>0</v>
      </c>
    </row>
    <row r="30" spans="1:47" s="18" customFormat="1" ht="13.8" thickBot="1" x14ac:dyDescent="0.35">
      <c r="A30" s="16" t="s">
        <v>46</v>
      </c>
      <c r="B30" s="50" t="s">
        <v>47</v>
      </c>
      <c r="C30" s="9"/>
      <c r="D30" s="9"/>
      <c r="E30" s="9"/>
      <c r="F30" s="9"/>
      <c r="G30" s="9"/>
      <c r="H30" s="9"/>
      <c r="I30" s="9"/>
      <c r="J30" s="9"/>
      <c r="K30" s="13"/>
      <c r="L30" s="13"/>
      <c r="M30" s="13"/>
      <c r="N30" s="13"/>
      <c r="O30" s="9"/>
      <c r="P30" s="13"/>
      <c r="Q30" s="13"/>
      <c r="R30" s="13"/>
      <c r="S30" s="13"/>
      <c r="T30" s="13" t="s">
        <v>77</v>
      </c>
      <c r="U30" s="13" t="s">
        <v>77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2">
        <f t="shared" si="5"/>
        <v>0</v>
      </c>
    </row>
    <row r="31" spans="1:47" s="18" customFormat="1" ht="13.8" thickBot="1" x14ac:dyDescent="0.35">
      <c r="A31" s="16" t="s">
        <v>48</v>
      </c>
      <c r="B31" s="50" t="s">
        <v>49</v>
      </c>
      <c r="C31" s="9"/>
      <c r="D31" s="9"/>
      <c r="E31" s="9"/>
      <c r="F31" s="9"/>
      <c r="G31" s="9"/>
      <c r="H31" s="9"/>
      <c r="I31" s="9"/>
      <c r="J31" s="9"/>
      <c r="K31" s="13"/>
      <c r="L31" s="13"/>
      <c r="M31" s="13"/>
      <c r="N31" s="13"/>
      <c r="O31" s="9"/>
      <c r="P31" s="13"/>
      <c r="Q31" s="13"/>
      <c r="R31" s="13"/>
      <c r="S31" s="13"/>
      <c r="T31" s="13" t="s">
        <v>77</v>
      </c>
      <c r="U31" s="13" t="s">
        <v>77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12">
        <f t="shared" si="5"/>
        <v>0</v>
      </c>
    </row>
    <row r="32" spans="1:47" s="18" customFormat="1" ht="40.200000000000003" thickBot="1" x14ac:dyDescent="0.35">
      <c r="A32" s="14" t="s">
        <v>18</v>
      </c>
      <c r="B32" s="51" t="s">
        <v>100</v>
      </c>
      <c r="C32" s="9">
        <f t="shared" ref="C32:S32" si="8">C33+C48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9">
        <f t="shared" si="8"/>
        <v>0</v>
      </c>
      <c r="K32" s="9">
        <f t="shared" si="8"/>
        <v>0</v>
      </c>
      <c r="L32" s="9">
        <f t="shared" si="8"/>
        <v>0</v>
      </c>
      <c r="M32" s="9">
        <f t="shared" si="8"/>
        <v>0</v>
      </c>
      <c r="N32" s="9">
        <f t="shared" si="8"/>
        <v>0</v>
      </c>
      <c r="O32" s="9">
        <f t="shared" si="8"/>
        <v>0</v>
      </c>
      <c r="P32" s="9">
        <f t="shared" si="8"/>
        <v>0</v>
      </c>
      <c r="Q32" s="9">
        <f t="shared" si="8"/>
        <v>0</v>
      </c>
      <c r="R32" s="9">
        <f t="shared" si="8"/>
        <v>0</v>
      </c>
      <c r="S32" s="9">
        <f t="shared" si="8"/>
        <v>0</v>
      </c>
      <c r="T32" s="13" t="s">
        <v>77</v>
      </c>
      <c r="U32" s="13" t="s">
        <v>77</v>
      </c>
      <c r="V32" s="9">
        <f t="shared" ref="V32:AS32" si="9">V33+V48</f>
        <v>4</v>
      </c>
      <c r="W32" s="9">
        <f t="shared" si="9"/>
        <v>2</v>
      </c>
      <c r="X32" s="9">
        <f t="shared" si="9"/>
        <v>4</v>
      </c>
      <c r="Y32" s="9">
        <f t="shared" si="9"/>
        <v>2</v>
      </c>
      <c r="Z32" s="9">
        <f t="shared" si="9"/>
        <v>4</v>
      </c>
      <c r="AA32" s="9">
        <f t="shared" si="9"/>
        <v>2</v>
      </c>
      <c r="AB32" s="9">
        <f t="shared" si="9"/>
        <v>4</v>
      </c>
      <c r="AC32" s="9">
        <f t="shared" si="9"/>
        <v>2</v>
      </c>
      <c r="AD32" s="9">
        <f t="shared" si="9"/>
        <v>4</v>
      </c>
      <c r="AE32" s="9">
        <f t="shared" si="9"/>
        <v>2</v>
      </c>
      <c r="AF32" s="9">
        <f t="shared" si="9"/>
        <v>4</v>
      </c>
      <c r="AG32" s="9">
        <f t="shared" si="9"/>
        <v>2</v>
      </c>
      <c r="AH32" s="9">
        <f t="shared" si="9"/>
        <v>4</v>
      </c>
      <c r="AI32" s="9">
        <f t="shared" si="9"/>
        <v>2</v>
      </c>
      <c r="AJ32" s="9">
        <f t="shared" si="9"/>
        <v>4</v>
      </c>
      <c r="AK32" s="9">
        <f t="shared" si="9"/>
        <v>2</v>
      </c>
      <c r="AL32" s="9">
        <f t="shared" si="9"/>
        <v>4</v>
      </c>
      <c r="AM32" s="9">
        <f t="shared" si="9"/>
        <v>2</v>
      </c>
      <c r="AN32" s="9">
        <f t="shared" si="9"/>
        <v>4</v>
      </c>
      <c r="AO32" s="9">
        <f t="shared" si="9"/>
        <v>2</v>
      </c>
      <c r="AP32" s="9">
        <f t="shared" si="9"/>
        <v>4</v>
      </c>
      <c r="AQ32" s="9">
        <f t="shared" si="9"/>
        <v>2</v>
      </c>
      <c r="AR32" s="9">
        <f t="shared" si="9"/>
        <v>0</v>
      </c>
      <c r="AS32" s="9">
        <f t="shared" si="9"/>
        <v>0</v>
      </c>
      <c r="AT32" s="12">
        <f t="shared" si="5"/>
        <v>66</v>
      </c>
    </row>
    <row r="33" spans="1:46" s="18" customFormat="1" ht="27" thickBot="1" x14ac:dyDescent="0.35">
      <c r="A33" s="24" t="s">
        <v>82</v>
      </c>
      <c r="B33" s="25" t="s">
        <v>101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3" t="s">
        <v>77</v>
      </c>
      <c r="U33" s="13" t="s">
        <v>77</v>
      </c>
      <c r="V33" s="9">
        <f>V34+V41+V42+V43+V44+V45+V46+V47</f>
        <v>4</v>
      </c>
      <c r="W33" s="10">
        <f t="shared" ref="W33:AT33" si="10">W34+W41+W42+W43+W44+W45+W46+W47</f>
        <v>2</v>
      </c>
      <c r="X33" s="10">
        <f t="shared" si="10"/>
        <v>4</v>
      </c>
      <c r="Y33" s="10">
        <f t="shared" si="10"/>
        <v>2</v>
      </c>
      <c r="Z33" s="10">
        <f t="shared" si="10"/>
        <v>4</v>
      </c>
      <c r="AA33" s="10">
        <f t="shared" si="10"/>
        <v>2</v>
      </c>
      <c r="AB33" s="10">
        <f t="shared" si="10"/>
        <v>4</v>
      </c>
      <c r="AC33" s="10">
        <f t="shared" si="10"/>
        <v>2</v>
      </c>
      <c r="AD33" s="10">
        <f t="shared" si="10"/>
        <v>4</v>
      </c>
      <c r="AE33" s="10">
        <f t="shared" si="10"/>
        <v>2</v>
      </c>
      <c r="AF33" s="10">
        <f t="shared" si="10"/>
        <v>4</v>
      </c>
      <c r="AG33" s="10">
        <f t="shared" si="10"/>
        <v>2</v>
      </c>
      <c r="AH33" s="10">
        <f t="shared" si="10"/>
        <v>4</v>
      </c>
      <c r="AI33" s="10">
        <f t="shared" si="10"/>
        <v>2</v>
      </c>
      <c r="AJ33" s="10">
        <f t="shared" si="10"/>
        <v>4</v>
      </c>
      <c r="AK33" s="10">
        <f t="shared" si="10"/>
        <v>2</v>
      </c>
      <c r="AL33" s="10">
        <f t="shared" si="10"/>
        <v>4</v>
      </c>
      <c r="AM33" s="10">
        <f t="shared" si="10"/>
        <v>2</v>
      </c>
      <c r="AN33" s="10">
        <f t="shared" si="10"/>
        <v>4</v>
      </c>
      <c r="AO33" s="10">
        <f t="shared" si="10"/>
        <v>2</v>
      </c>
      <c r="AP33" s="10">
        <f t="shared" si="10"/>
        <v>4</v>
      </c>
      <c r="AQ33" s="10">
        <f t="shared" si="10"/>
        <v>2</v>
      </c>
      <c r="AR33" s="10">
        <f t="shared" si="10"/>
        <v>0</v>
      </c>
      <c r="AS33" s="10">
        <f t="shared" si="10"/>
        <v>0</v>
      </c>
      <c r="AT33" s="10">
        <f t="shared" si="10"/>
        <v>66</v>
      </c>
    </row>
    <row r="34" spans="1:46" s="18" customFormat="1" ht="27" thickBot="1" x14ac:dyDescent="0.35">
      <c r="A34" s="27" t="s">
        <v>102</v>
      </c>
      <c r="B34" s="52" t="s">
        <v>103</v>
      </c>
      <c r="C34" s="9">
        <f>SUM(C35:C36)</f>
        <v>0</v>
      </c>
      <c r="D34" s="9">
        <f t="shared" ref="D34:Y34" si="11">SUM(D35:D36)</f>
        <v>0</v>
      </c>
      <c r="E34" s="9">
        <f t="shared" si="11"/>
        <v>0</v>
      </c>
      <c r="F34" s="9">
        <f t="shared" si="11"/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0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11"/>
        <v>0</v>
      </c>
      <c r="Q34" s="9">
        <f t="shared" si="11"/>
        <v>0</v>
      </c>
      <c r="R34" s="9">
        <f t="shared" si="11"/>
        <v>0</v>
      </c>
      <c r="S34" s="9">
        <f t="shared" si="11"/>
        <v>0</v>
      </c>
      <c r="T34" s="13" t="s">
        <v>77</v>
      </c>
      <c r="U34" s="13" t="s">
        <v>77</v>
      </c>
      <c r="V34" s="9">
        <f t="shared" si="11"/>
        <v>4</v>
      </c>
      <c r="W34" s="9">
        <f t="shared" si="11"/>
        <v>2</v>
      </c>
      <c r="X34" s="9">
        <f t="shared" si="11"/>
        <v>4</v>
      </c>
      <c r="Y34" s="9">
        <f t="shared" si="11"/>
        <v>2</v>
      </c>
      <c r="Z34" s="13">
        <f>SUM(Z35:Z36)</f>
        <v>4</v>
      </c>
      <c r="AA34" s="13">
        <f t="shared" ref="AA34:AS34" si="12">SUM(AA35:AA36)</f>
        <v>2</v>
      </c>
      <c r="AB34" s="13">
        <f t="shared" si="12"/>
        <v>4</v>
      </c>
      <c r="AC34" s="13">
        <f t="shared" si="12"/>
        <v>2</v>
      </c>
      <c r="AD34" s="13">
        <f t="shared" si="12"/>
        <v>4</v>
      </c>
      <c r="AE34" s="13">
        <f t="shared" si="12"/>
        <v>2</v>
      </c>
      <c r="AF34" s="13">
        <f t="shared" si="12"/>
        <v>4</v>
      </c>
      <c r="AG34" s="13">
        <f t="shared" si="12"/>
        <v>2</v>
      </c>
      <c r="AH34" s="13">
        <f t="shared" si="12"/>
        <v>4</v>
      </c>
      <c r="AI34" s="13">
        <f t="shared" si="12"/>
        <v>2</v>
      </c>
      <c r="AJ34" s="13">
        <f t="shared" si="12"/>
        <v>4</v>
      </c>
      <c r="AK34" s="13">
        <f t="shared" si="12"/>
        <v>2</v>
      </c>
      <c r="AL34" s="13">
        <f t="shared" si="12"/>
        <v>4</v>
      </c>
      <c r="AM34" s="13">
        <f t="shared" si="12"/>
        <v>2</v>
      </c>
      <c r="AN34" s="13">
        <f t="shared" si="12"/>
        <v>4</v>
      </c>
      <c r="AO34" s="13">
        <f t="shared" si="12"/>
        <v>2</v>
      </c>
      <c r="AP34" s="13">
        <f t="shared" si="12"/>
        <v>4</v>
      </c>
      <c r="AQ34" s="13">
        <f t="shared" si="12"/>
        <v>2</v>
      </c>
      <c r="AR34" s="13">
        <f t="shared" si="12"/>
        <v>0</v>
      </c>
      <c r="AS34" s="13">
        <f t="shared" si="12"/>
        <v>0</v>
      </c>
      <c r="AT34" s="12">
        <f t="shared" si="5"/>
        <v>66</v>
      </c>
    </row>
    <row r="35" spans="1:46" s="20" customFormat="1" ht="13.8" thickBot="1" x14ac:dyDescent="0.35">
      <c r="A35" s="16" t="s">
        <v>19</v>
      </c>
      <c r="B35" s="17" t="s">
        <v>50</v>
      </c>
      <c r="C35" s="9"/>
      <c r="D35" s="9"/>
      <c r="E35" s="9"/>
      <c r="F35" s="9"/>
      <c r="G35" s="9"/>
      <c r="H35" s="9"/>
      <c r="I35" s="9"/>
      <c r="J35" s="9"/>
      <c r="K35" s="13"/>
      <c r="L35" s="13"/>
      <c r="M35" s="13"/>
      <c r="N35" s="13"/>
      <c r="O35" s="9"/>
      <c r="P35" s="13"/>
      <c r="Q35" s="13"/>
      <c r="R35" s="13"/>
      <c r="S35" s="13"/>
      <c r="T35" s="13" t="s">
        <v>77</v>
      </c>
      <c r="U35" s="13" t="s">
        <v>77</v>
      </c>
      <c r="V35" s="13">
        <v>2</v>
      </c>
      <c r="W35" s="13"/>
      <c r="X35" s="13">
        <v>2</v>
      </c>
      <c r="Y35" s="13"/>
      <c r="Z35" s="13">
        <v>2</v>
      </c>
      <c r="AA35" s="13"/>
      <c r="AB35" s="13">
        <v>2</v>
      </c>
      <c r="AC35" s="13"/>
      <c r="AD35" s="13">
        <v>2</v>
      </c>
      <c r="AE35" s="13"/>
      <c r="AF35" s="9">
        <v>2</v>
      </c>
      <c r="AG35" s="9"/>
      <c r="AH35" s="9">
        <v>2</v>
      </c>
      <c r="AI35" s="9"/>
      <c r="AJ35" s="9">
        <v>2</v>
      </c>
      <c r="AK35" s="9"/>
      <c r="AL35" s="9">
        <v>2</v>
      </c>
      <c r="AM35" s="9"/>
      <c r="AN35" s="9">
        <v>2</v>
      </c>
      <c r="AO35" s="9"/>
      <c r="AP35" s="9">
        <v>2</v>
      </c>
      <c r="AQ35" s="9"/>
      <c r="AR35" s="9"/>
      <c r="AS35" s="9"/>
      <c r="AT35" s="12">
        <f t="shared" si="5"/>
        <v>22</v>
      </c>
    </row>
    <row r="36" spans="1:46" s="18" customFormat="1" ht="53.4" thickBot="1" x14ac:dyDescent="0.35">
      <c r="A36" s="16" t="s">
        <v>20</v>
      </c>
      <c r="B36" s="19" t="s">
        <v>51</v>
      </c>
      <c r="C36" s="9"/>
      <c r="D36" s="9"/>
      <c r="E36" s="9"/>
      <c r="F36" s="9"/>
      <c r="G36" s="9"/>
      <c r="H36" s="9"/>
      <c r="I36" s="9"/>
      <c r="J36" s="9"/>
      <c r="K36" s="13"/>
      <c r="L36" s="13"/>
      <c r="M36" s="13"/>
      <c r="N36" s="13"/>
      <c r="O36" s="9"/>
      <c r="P36" s="13"/>
      <c r="Q36" s="13"/>
      <c r="R36" s="13"/>
      <c r="S36" s="13"/>
      <c r="T36" s="13" t="s">
        <v>77</v>
      </c>
      <c r="U36" s="13" t="s">
        <v>77</v>
      </c>
      <c r="V36" s="13">
        <v>2</v>
      </c>
      <c r="W36" s="13">
        <v>2</v>
      </c>
      <c r="X36" s="13">
        <v>2</v>
      </c>
      <c r="Y36" s="13">
        <v>2</v>
      </c>
      <c r="Z36" s="13">
        <v>2</v>
      </c>
      <c r="AA36" s="13">
        <v>2</v>
      </c>
      <c r="AB36" s="13">
        <v>2</v>
      </c>
      <c r="AC36" s="13">
        <v>2</v>
      </c>
      <c r="AD36" s="13">
        <v>2</v>
      </c>
      <c r="AE36" s="13">
        <v>2</v>
      </c>
      <c r="AF36" s="9">
        <v>2</v>
      </c>
      <c r="AG36" s="9">
        <v>2</v>
      </c>
      <c r="AH36" s="9">
        <v>2</v>
      </c>
      <c r="AI36" s="9">
        <v>2</v>
      </c>
      <c r="AJ36" s="9">
        <v>2</v>
      </c>
      <c r="AK36" s="9">
        <v>2</v>
      </c>
      <c r="AL36" s="9">
        <v>2</v>
      </c>
      <c r="AM36" s="9">
        <v>2</v>
      </c>
      <c r="AN36" s="9">
        <v>2</v>
      </c>
      <c r="AO36" s="9">
        <v>2</v>
      </c>
      <c r="AP36" s="9">
        <v>2</v>
      </c>
      <c r="AQ36" s="9">
        <v>2</v>
      </c>
      <c r="AR36" s="9"/>
      <c r="AS36" s="9"/>
      <c r="AT36" s="12">
        <f t="shared" si="5"/>
        <v>44</v>
      </c>
    </row>
    <row r="37" spans="1:46" s="18" customFormat="1" ht="13.8" thickBot="1" x14ac:dyDescent="0.35">
      <c r="A37" s="28"/>
      <c r="B37" s="29"/>
      <c r="C37" s="9"/>
      <c r="D37" s="9"/>
      <c r="E37" s="9"/>
      <c r="F37" s="9"/>
      <c r="G37" s="9"/>
      <c r="H37" s="9"/>
      <c r="I37" s="9"/>
      <c r="J37" s="9"/>
      <c r="K37" s="13"/>
      <c r="L37" s="13"/>
      <c r="M37" s="13"/>
      <c r="N37" s="13"/>
      <c r="O37" s="9"/>
      <c r="P37" s="13"/>
      <c r="Q37" s="13"/>
      <c r="R37" s="13"/>
      <c r="S37" s="13"/>
      <c r="T37" s="13" t="s">
        <v>77</v>
      </c>
      <c r="U37" s="13" t="s">
        <v>77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12">
        <f t="shared" si="5"/>
        <v>0</v>
      </c>
    </row>
    <row r="38" spans="1:46" s="18" customFormat="1" ht="13.8" thickBot="1" x14ac:dyDescent="0.3">
      <c r="A38" s="30" t="s">
        <v>21</v>
      </c>
      <c r="B38" s="19" t="s">
        <v>115</v>
      </c>
      <c r="C38" s="9"/>
      <c r="D38" s="9"/>
      <c r="E38" s="9"/>
      <c r="F38" s="9"/>
      <c r="G38" s="9"/>
      <c r="H38" s="9"/>
      <c r="I38" s="9"/>
      <c r="J38" s="9"/>
      <c r="K38" s="13"/>
      <c r="L38" s="13"/>
      <c r="M38" s="13"/>
      <c r="N38" s="13"/>
      <c r="O38" s="9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2"/>
    </row>
    <row r="39" spans="1:46" s="18" customFormat="1" ht="13.8" thickBot="1" x14ac:dyDescent="0.3">
      <c r="A39" s="30" t="s">
        <v>22</v>
      </c>
      <c r="B39" s="19" t="s">
        <v>116</v>
      </c>
      <c r="C39" s="9"/>
      <c r="D39" s="9"/>
      <c r="E39" s="9"/>
      <c r="F39" s="9"/>
      <c r="G39" s="9"/>
      <c r="H39" s="9"/>
      <c r="I39" s="9"/>
      <c r="J39" s="9"/>
      <c r="K39" s="13"/>
      <c r="L39" s="13"/>
      <c r="M39" s="13"/>
      <c r="N39" s="13"/>
      <c r="O39" s="9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2"/>
    </row>
    <row r="40" spans="1:46" s="18" customFormat="1" ht="53.4" thickBot="1" x14ac:dyDescent="0.3">
      <c r="A40" s="30" t="s">
        <v>52</v>
      </c>
      <c r="B40" s="19" t="s">
        <v>117</v>
      </c>
      <c r="C40" s="9"/>
      <c r="D40" s="9"/>
      <c r="E40" s="9"/>
      <c r="F40" s="9"/>
      <c r="G40" s="9"/>
      <c r="H40" s="9"/>
      <c r="I40" s="9"/>
      <c r="J40" s="9"/>
      <c r="K40" s="13"/>
      <c r="L40" s="13"/>
      <c r="M40" s="13"/>
      <c r="N40" s="13"/>
      <c r="O40" s="9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12"/>
    </row>
    <row r="41" spans="1:46" s="18" customFormat="1" ht="27" thickBot="1" x14ac:dyDescent="0.3">
      <c r="A41" s="30" t="s">
        <v>104</v>
      </c>
      <c r="B41" s="19" t="s">
        <v>118</v>
      </c>
      <c r="C41" s="9"/>
      <c r="D41" s="9"/>
      <c r="E41" s="9"/>
      <c r="F41" s="9"/>
      <c r="G41" s="9"/>
      <c r="H41" s="9"/>
      <c r="I41" s="9"/>
      <c r="J41" s="9"/>
      <c r="K41" s="13"/>
      <c r="L41" s="13"/>
      <c r="M41" s="13"/>
      <c r="N41" s="13"/>
      <c r="O41" s="9"/>
      <c r="P41" s="13"/>
      <c r="Q41" s="13"/>
      <c r="R41" s="13"/>
      <c r="S41" s="13"/>
      <c r="T41" s="13" t="s">
        <v>77</v>
      </c>
      <c r="U41" s="13" t="s">
        <v>77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2">
        <f t="shared" si="5"/>
        <v>0</v>
      </c>
    </row>
    <row r="42" spans="1:46" s="18" customFormat="1" ht="27" thickBot="1" x14ac:dyDescent="0.3">
      <c r="A42" s="30" t="s">
        <v>53</v>
      </c>
      <c r="B42" s="19" t="s">
        <v>119</v>
      </c>
      <c r="C42" s="9"/>
      <c r="D42" s="9"/>
      <c r="E42" s="9"/>
      <c r="F42" s="9"/>
      <c r="G42" s="9"/>
      <c r="H42" s="9"/>
      <c r="I42" s="9"/>
      <c r="J42" s="9"/>
      <c r="K42" s="13"/>
      <c r="L42" s="13"/>
      <c r="M42" s="13"/>
      <c r="N42" s="13"/>
      <c r="O42" s="9"/>
      <c r="P42" s="13"/>
      <c r="Q42" s="13"/>
      <c r="R42" s="13"/>
      <c r="S42" s="13"/>
      <c r="T42" s="13" t="s">
        <v>77</v>
      </c>
      <c r="U42" s="13" t="s">
        <v>77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2">
        <f t="shared" si="5"/>
        <v>0</v>
      </c>
    </row>
    <row r="43" spans="1:46" s="18" customFormat="1" ht="13.8" thickBot="1" x14ac:dyDescent="0.3">
      <c r="A43" s="30" t="s">
        <v>61</v>
      </c>
      <c r="B43" s="19" t="s">
        <v>120</v>
      </c>
      <c r="C43" s="9"/>
      <c r="D43" s="9"/>
      <c r="E43" s="9"/>
      <c r="F43" s="9"/>
      <c r="G43" s="9"/>
      <c r="H43" s="9"/>
      <c r="I43" s="9"/>
      <c r="J43" s="9"/>
      <c r="K43" s="13"/>
      <c r="L43" s="13"/>
      <c r="M43" s="13"/>
      <c r="N43" s="13"/>
      <c r="O43" s="9"/>
      <c r="P43" s="13"/>
      <c r="Q43" s="13"/>
      <c r="R43" s="13"/>
      <c r="S43" s="13"/>
      <c r="T43" s="13" t="s">
        <v>77</v>
      </c>
      <c r="U43" s="13" t="s">
        <v>77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2">
        <f t="shared" si="5"/>
        <v>0</v>
      </c>
    </row>
    <row r="44" spans="1:46" s="18" customFormat="1" ht="40.200000000000003" thickBot="1" x14ac:dyDescent="0.3">
      <c r="A44" s="30" t="s">
        <v>62</v>
      </c>
      <c r="B44" s="19" t="s">
        <v>121</v>
      </c>
      <c r="C44" s="9"/>
      <c r="D44" s="9"/>
      <c r="E44" s="9"/>
      <c r="F44" s="9"/>
      <c r="G44" s="9"/>
      <c r="H44" s="9"/>
      <c r="I44" s="9"/>
      <c r="J44" s="9"/>
      <c r="K44" s="13"/>
      <c r="L44" s="13"/>
      <c r="M44" s="13"/>
      <c r="N44" s="13"/>
      <c r="O44" s="9"/>
      <c r="P44" s="13"/>
      <c r="Q44" s="13"/>
      <c r="R44" s="13"/>
      <c r="S44" s="13"/>
      <c r="T44" s="13" t="s">
        <v>77</v>
      </c>
      <c r="U44" s="13" t="s">
        <v>77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2">
        <f t="shared" si="5"/>
        <v>0</v>
      </c>
    </row>
    <row r="45" spans="1:46" s="18" customFormat="1" ht="40.200000000000003" thickBot="1" x14ac:dyDescent="0.3">
      <c r="A45" s="30" t="s">
        <v>87</v>
      </c>
      <c r="B45" s="19" t="s">
        <v>122</v>
      </c>
      <c r="C45" s="9"/>
      <c r="D45" s="9"/>
      <c r="E45" s="9"/>
      <c r="F45" s="9"/>
      <c r="G45" s="9"/>
      <c r="H45" s="9"/>
      <c r="I45" s="9"/>
      <c r="J45" s="9"/>
      <c r="K45" s="13"/>
      <c r="L45" s="13"/>
      <c r="M45" s="13"/>
      <c r="N45" s="13"/>
      <c r="O45" s="9"/>
      <c r="P45" s="13"/>
      <c r="Q45" s="13"/>
      <c r="R45" s="13"/>
      <c r="S45" s="13"/>
      <c r="T45" s="13" t="s">
        <v>77</v>
      </c>
      <c r="U45" s="13" t="s">
        <v>77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12">
        <f t="shared" si="5"/>
        <v>0</v>
      </c>
    </row>
    <row r="46" spans="1:46" s="18" customFormat="1" ht="13.8" thickBot="1" x14ac:dyDescent="0.3">
      <c r="A46" s="30" t="s">
        <v>88</v>
      </c>
      <c r="B46" s="19" t="s">
        <v>123</v>
      </c>
      <c r="C46" s="9"/>
      <c r="D46" s="9"/>
      <c r="E46" s="9"/>
      <c r="F46" s="9"/>
      <c r="G46" s="9"/>
      <c r="H46" s="9"/>
      <c r="I46" s="9"/>
      <c r="J46" s="9"/>
      <c r="K46" s="13"/>
      <c r="L46" s="13"/>
      <c r="M46" s="13"/>
      <c r="N46" s="13"/>
      <c r="O46" s="9"/>
      <c r="P46" s="13"/>
      <c r="Q46" s="13"/>
      <c r="R46" s="13"/>
      <c r="S46" s="13"/>
      <c r="T46" s="13" t="s">
        <v>77</v>
      </c>
      <c r="U46" s="13" t="s">
        <v>77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2">
        <f t="shared" si="5"/>
        <v>0</v>
      </c>
    </row>
    <row r="47" spans="1:46" s="18" customFormat="1" ht="27" thickBot="1" x14ac:dyDescent="0.3">
      <c r="A47" s="31" t="s">
        <v>89</v>
      </c>
      <c r="B47" s="21" t="s">
        <v>31</v>
      </c>
      <c r="C47" s="9"/>
      <c r="D47" s="9"/>
      <c r="E47" s="9"/>
      <c r="F47" s="9"/>
      <c r="G47" s="9"/>
      <c r="H47" s="9"/>
      <c r="I47" s="9"/>
      <c r="J47" s="9"/>
      <c r="K47" s="13"/>
      <c r="L47" s="13"/>
      <c r="M47" s="13"/>
      <c r="N47" s="13"/>
      <c r="O47" s="9"/>
      <c r="P47" s="13"/>
      <c r="Q47" s="13"/>
      <c r="R47" s="13"/>
      <c r="S47" s="13"/>
      <c r="T47" s="13" t="s">
        <v>77</v>
      </c>
      <c r="U47" s="13" t="s">
        <v>77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2">
        <f t="shared" si="5"/>
        <v>0</v>
      </c>
    </row>
    <row r="48" spans="1:46" s="18" customFormat="1" ht="30.75" customHeight="1" thickBot="1" x14ac:dyDescent="0.35">
      <c r="A48" s="22" t="s">
        <v>83</v>
      </c>
      <c r="B48" s="23" t="s">
        <v>105</v>
      </c>
      <c r="C48" s="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3" t="s">
        <v>77</v>
      </c>
      <c r="U48" s="13" t="s">
        <v>77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</row>
    <row r="49" spans="1:46" s="18" customFormat="1" ht="69.599999999999994" thickBot="1" x14ac:dyDescent="0.35">
      <c r="A49" s="32" t="s">
        <v>106</v>
      </c>
      <c r="B49" s="33" t="s">
        <v>124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3" t="s">
        <v>77</v>
      </c>
      <c r="U49" s="13" t="s">
        <v>77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2">
        <v>0</v>
      </c>
    </row>
    <row r="50" spans="1:46" s="18" customFormat="1" ht="53.4" thickBot="1" x14ac:dyDescent="0.35">
      <c r="A50" s="16" t="s">
        <v>107</v>
      </c>
      <c r="B50" s="17" t="s">
        <v>125</v>
      </c>
      <c r="C50" s="9"/>
      <c r="D50" s="9"/>
      <c r="E50" s="9"/>
      <c r="F50" s="9"/>
      <c r="G50" s="9"/>
      <c r="H50" s="9"/>
      <c r="I50" s="9"/>
      <c r="J50" s="9"/>
      <c r="K50" s="13"/>
      <c r="L50" s="13"/>
      <c r="M50" s="13"/>
      <c r="N50" s="13"/>
      <c r="O50" s="9"/>
      <c r="P50" s="13"/>
      <c r="Q50" s="13"/>
      <c r="R50" s="13"/>
      <c r="S50" s="13"/>
      <c r="T50" s="13" t="s">
        <v>77</v>
      </c>
      <c r="U50" s="13" t="s">
        <v>77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2">
        <f t="shared" si="5"/>
        <v>0</v>
      </c>
    </row>
    <row r="51" spans="1:46" s="18" customFormat="1" ht="53.4" thickBot="1" x14ac:dyDescent="0.35">
      <c r="A51" s="35" t="s">
        <v>108</v>
      </c>
      <c r="B51" s="19" t="s">
        <v>126</v>
      </c>
      <c r="C51" s="9"/>
      <c r="D51" s="9"/>
      <c r="E51" s="9"/>
      <c r="F51" s="9"/>
      <c r="G51" s="9"/>
      <c r="H51" s="9"/>
      <c r="I51" s="9"/>
      <c r="J51" s="9"/>
      <c r="K51" s="13"/>
      <c r="L51" s="13"/>
      <c r="M51" s="13"/>
      <c r="N51" s="13"/>
      <c r="O51" s="9"/>
      <c r="P51" s="13"/>
      <c r="Q51" s="13"/>
      <c r="R51" s="13"/>
      <c r="S51" s="13"/>
      <c r="T51" s="13" t="s">
        <v>77</v>
      </c>
      <c r="U51" s="13" t="s">
        <v>77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2">
        <f t="shared" si="5"/>
        <v>0</v>
      </c>
    </row>
    <row r="52" spans="1:46" s="18" customFormat="1" ht="13.8" thickBot="1" x14ac:dyDescent="0.35">
      <c r="A52" s="16" t="s">
        <v>23</v>
      </c>
      <c r="B52" s="50" t="s">
        <v>54</v>
      </c>
      <c r="C52" s="9"/>
      <c r="D52" s="9"/>
      <c r="E52" s="9"/>
      <c r="F52" s="9"/>
      <c r="G52" s="9"/>
      <c r="H52" s="9"/>
      <c r="I52" s="9"/>
      <c r="J52" s="9"/>
      <c r="K52" s="13"/>
      <c r="L52" s="13"/>
      <c r="M52" s="13"/>
      <c r="N52" s="13"/>
      <c r="O52" s="9"/>
      <c r="P52" s="13"/>
      <c r="Q52" s="13"/>
      <c r="R52" s="13"/>
      <c r="S52" s="13"/>
      <c r="T52" s="13" t="s">
        <v>77</v>
      </c>
      <c r="U52" s="13" t="s">
        <v>77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2">
        <f t="shared" si="5"/>
        <v>0</v>
      </c>
    </row>
    <row r="53" spans="1:46" s="18" customFormat="1" ht="27" thickBot="1" x14ac:dyDescent="0.35">
      <c r="A53" s="16" t="s">
        <v>109</v>
      </c>
      <c r="B53" s="50" t="s">
        <v>55</v>
      </c>
      <c r="C53" s="9"/>
      <c r="D53" s="9"/>
      <c r="E53" s="9"/>
      <c r="F53" s="9"/>
      <c r="G53" s="9"/>
      <c r="H53" s="9"/>
      <c r="I53" s="9"/>
      <c r="J53" s="9"/>
      <c r="K53" s="13"/>
      <c r="L53" s="13"/>
      <c r="M53" s="13"/>
      <c r="N53" s="13"/>
      <c r="O53" s="9"/>
      <c r="P53" s="13"/>
      <c r="Q53" s="13"/>
      <c r="R53" s="13"/>
      <c r="S53" s="13"/>
      <c r="T53" s="13" t="s">
        <v>77</v>
      </c>
      <c r="U53" s="13" t="s">
        <v>77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2">
        <f t="shared" si="5"/>
        <v>0</v>
      </c>
    </row>
    <row r="54" spans="1:46" s="18" customFormat="1" ht="69.599999999999994" thickBot="1" x14ac:dyDescent="0.35">
      <c r="A54" s="38" t="s">
        <v>56</v>
      </c>
      <c r="B54" s="33" t="s">
        <v>127</v>
      </c>
      <c r="C54" s="9">
        <f t="shared" ref="C54:S54" si="13">C55+C56+C57+C58</f>
        <v>0</v>
      </c>
      <c r="D54" s="9">
        <f t="shared" si="13"/>
        <v>0</v>
      </c>
      <c r="E54" s="9">
        <f t="shared" si="13"/>
        <v>0</v>
      </c>
      <c r="F54" s="9">
        <f t="shared" si="13"/>
        <v>0</v>
      </c>
      <c r="G54" s="9">
        <f t="shared" si="13"/>
        <v>0</v>
      </c>
      <c r="H54" s="9">
        <f t="shared" si="13"/>
        <v>0</v>
      </c>
      <c r="I54" s="9">
        <f t="shared" si="13"/>
        <v>0</v>
      </c>
      <c r="J54" s="9">
        <f t="shared" si="13"/>
        <v>0</v>
      </c>
      <c r="K54" s="9">
        <f t="shared" si="13"/>
        <v>0</v>
      </c>
      <c r="L54" s="9">
        <f t="shared" si="13"/>
        <v>0</v>
      </c>
      <c r="M54" s="9">
        <f t="shared" si="13"/>
        <v>0</v>
      </c>
      <c r="N54" s="9">
        <f t="shared" si="13"/>
        <v>0</v>
      </c>
      <c r="O54" s="9">
        <f t="shared" si="13"/>
        <v>0</v>
      </c>
      <c r="P54" s="9">
        <f t="shared" si="13"/>
        <v>0</v>
      </c>
      <c r="Q54" s="9">
        <f t="shared" si="13"/>
        <v>0</v>
      </c>
      <c r="R54" s="9">
        <f t="shared" si="13"/>
        <v>0</v>
      </c>
      <c r="S54" s="9">
        <f t="shared" si="13"/>
        <v>0</v>
      </c>
      <c r="T54" s="13" t="s">
        <v>77</v>
      </c>
      <c r="U54" s="13" t="s">
        <v>77</v>
      </c>
      <c r="V54" s="9">
        <f t="shared" ref="V54:AT54" si="14">V55+V56+V57+V58</f>
        <v>0</v>
      </c>
      <c r="W54" s="9">
        <f t="shared" si="14"/>
        <v>0</v>
      </c>
      <c r="X54" s="9">
        <f t="shared" si="14"/>
        <v>0</v>
      </c>
      <c r="Y54" s="9">
        <f t="shared" si="14"/>
        <v>0</v>
      </c>
      <c r="Z54" s="9">
        <f t="shared" si="14"/>
        <v>0</v>
      </c>
      <c r="AA54" s="9">
        <f t="shared" si="14"/>
        <v>0</v>
      </c>
      <c r="AB54" s="9">
        <f t="shared" si="14"/>
        <v>0</v>
      </c>
      <c r="AC54" s="9">
        <f t="shared" si="14"/>
        <v>0</v>
      </c>
      <c r="AD54" s="9">
        <f t="shared" si="14"/>
        <v>0</v>
      </c>
      <c r="AE54" s="9">
        <f t="shared" si="14"/>
        <v>0</v>
      </c>
      <c r="AF54" s="9">
        <f t="shared" si="14"/>
        <v>0</v>
      </c>
      <c r="AG54" s="9">
        <f t="shared" si="14"/>
        <v>0</v>
      </c>
      <c r="AH54" s="9">
        <f t="shared" si="14"/>
        <v>0</v>
      </c>
      <c r="AI54" s="9">
        <f t="shared" si="14"/>
        <v>0</v>
      </c>
      <c r="AJ54" s="9">
        <f t="shared" si="14"/>
        <v>0</v>
      </c>
      <c r="AK54" s="9">
        <f t="shared" si="14"/>
        <v>0</v>
      </c>
      <c r="AL54" s="9">
        <f t="shared" si="14"/>
        <v>0</v>
      </c>
      <c r="AM54" s="9">
        <f t="shared" si="14"/>
        <v>0</v>
      </c>
      <c r="AN54" s="9">
        <f t="shared" si="14"/>
        <v>0</v>
      </c>
      <c r="AO54" s="9">
        <f t="shared" si="14"/>
        <v>0</v>
      </c>
      <c r="AP54" s="9">
        <f t="shared" si="14"/>
        <v>0</v>
      </c>
      <c r="AQ54" s="9">
        <f t="shared" si="14"/>
        <v>0</v>
      </c>
      <c r="AR54" s="9">
        <f t="shared" si="14"/>
        <v>0</v>
      </c>
      <c r="AS54" s="9">
        <f t="shared" si="14"/>
        <v>0</v>
      </c>
      <c r="AT54" s="9">
        <f t="shared" si="14"/>
        <v>0</v>
      </c>
    </row>
    <row r="55" spans="1:46" s="18" customFormat="1" ht="53.4" thickBot="1" x14ac:dyDescent="0.3">
      <c r="A55" s="40" t="s">
        <v>128</v>
      </c>
      <c r="B55" s="17" t="s">
        <v>129</v>
      </c>
      <c r="C55" s="9"/>
      <c r="D55" s="9"/>
      <c r="E55" s="9"/>
      <c r="F55" s="9"/>
      <c r="G55" s="9"/>
      <c r="H55" s="9"/>
      <c r="I55" s="9"/>
      <c r="J55" s="9"/>
      <c r="K55" s="13"/>
      <c r="L55" s="13"/>
      <c r="M55" s="13"/>
      <c r="N55" s="13"/>
      <c r="O55" s="9"/>
      <c r="P55" s="13"/>
      <c r="Q55" s="13"/>
      <c r="R55" s="13"/>
      <c r="S55" s="13"/>
      <c r="T55" s="13" t="s">
        <v>77</v>
      </c>
      <c r="U55" s="13" t="s">
        <v>77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12">
        <f t="shared" si="5"/>
        <v>0</v>
      </c>
    </row>
    <row r="56" spans="1:46" s="18" customFormat="1" ht="53.4" thickBot="1" x14ac:dyDescent="0.3">
      <c r="A56" s="30" t="s">
        <v>130</v>
      </c>
      <c r="B56" s="19" t="s">
        <v>131</v>
      </c>
      <c r="C56" s="9"/>
      <c r="D56" s="9"/>
      <c r="E56" s="9"/>
      <c r="F56" s="9"/>
      <c r="G56" s="9"/>
      <c r="H56" s="9"/>
      <c r="I56" s="9"/>
      <c r="J56" s="9"/>
      <c r="K56" s="13"/>
      <c r="L56" s="13"/>
      <c r="M56" s="13"/>
      <c r="N56" s="13"/>
      <c r="O56" s="9"/>
      <c r="P56" s="13"/>
      <c r="Q56" s="13"/>
      <c r="R56" s="13"/>
      <c r="S56" s="13"/>
      <c r="T56" s="13" t="s">
        <v>77</v>
      </c>
      <c r="U56" s="13" t="s">
        <v>77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12">
        <f t="shared" si="5"/>
        <v>0</v>
      </c>
    </row>
    <row r="57" spans="1:46" s="18" customFormat="1" ht="13.8" thickBot="1" x14ac:dyDescent="0.3">
      <c r="A57" s="30" t="s">
        <v>132</v>
      </c>
      <c r="B57" s="53" t="s">
        <v>54</v>
      </c>
      <c r="C57" s="9"/>
      <c r="D57" s="9"/>
      <c r="E57" s="9"/>
      <c r="F57" s="9"/>
      <c r="G57" s="9"/>
      <c r="H57" s="9"/>
      <c r="I57" s="9"/>
      <c r="J57" s="9"/>
      <c r="K57" s="13"/>
      <c r="L57" s="13"/>
      <c r="M57" s="13"/>
      <c r="N57" s="13"/>
      <c r="O57" s="9"/>
      <c r="P57" s="13"/>
      <c r="Q57" s="13"/>
      <c r="R57" s="13"/>
      <c r="S57" s="13"/>
      <c r="T57" s="13" t="s">
        <v>77</v>
      </c>
      <c r="U57" s="13" t="s">
        <v>77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2">
        <f t="shared" si="5"/>
        <v>0</v>
      </c>
    </row>
    <row r="58" spans="1:46" s="18" customFormat="1" ht="27" thickBot="1" x14ac:dyDescent="0.35">
      <c r="A58" s="16" t="s">
        <v>57</v>
      </c>
      <c r="B58" s="54" t="s">
        <v>55</v>
      </c>
      <c r="C58" s="9"/>
      <c r="D58" s="9"/>
      <c r="E58" s="9"/>
      <c r="F58" s="9"/>
      <c r="G58" s="9"/>
      <c r="H58" s="9"/>
      <c r="I58" s="9"/>
      <c r="J58" s="9"/>
      <c r="K58" s="13"/>
      <c r="L58" s="13"/>
      <c r="M58" s="13"/>
      <c r="N58" s="13"/>
      <c r="O58" s="9"/>
      <c r="P58" s="13"/>
      <c r="Q58" s="13"/>
      <c r="R58" s="13"/>
      <c r="S58" s="13"/>
      <c r="T58" s="13" t="s">
        <v>77</v>
      </c>
      <c r="U58" s="13" t="s">
        <v>77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12">
        <f t="shared" si="5"/>
        <v>0</v>
      </c>
    </row>
    <row r="59" spans="1:46" s="18" customFormat="1" ht="83.4" thickBot="1" x14ac:dyDescent="0.35">
      <c r="A59" s="38" t="s">
        <v>58</v>
      </c>
      <c r="B59" s="33" t="s">
        <v>133</v>
      </c>
      <c r="C59" s="9">
        <f>C60+C61+C64</f>
        <v>0</v>
      </c>
      <c r="D59" s="9">
        <f t="shared" ref="D59:AS59" si="15">D60+D61+D64</f>
        <v>0</v>
      </c>
      <c r="E59" s="9">
        <f t="shared" si="15"/>
        <v>0</v>
      </c>
      <c r="F59" s="9">
        <f t="shared" si="15"/>
        <v>0</v>
      </c>
      <c r="G59" s="9">
        <f t="shared" si="15"/>
        <v>0</v>
      </c>
      <c r="H59" s="9">
        <f t="shared" si="15"/>
        <v>0</v>
      </c>
      <c r="I59" s="9">
        <f t="shared" si="15"/>
        <v>0</v>
      </c>
      <c r="J59" s="9">
        <f t="shared" si="15"/>
        <v>0</v>
      </c>
      <c r="K59" s="9">
        <f t="shared" si="15"/>
        <v>0</v>
      </c>
      <c r="L59" s="9">
        <f t="shared" si="15"/>
        <v>0</v>
      </c>
      <c r="M59" s="9">
        <f t="shared" si="15"/>
        <v>0</v>
      </c>
      <c r="N59" s="9">
        <f t="shared" si="15"/>
        <v>0</v>
      </c>
      <c r="O59" s="9">
        <f t="shared" si="15"/>
        <v>0</v>
      </c>
      <c r="P59" s="9">
        <f t="shared" si="15"/>
        <v>0</v>
      </c>
      <c r="Q59" s="9">
        <f t="shared" si="15"/>
        <v>0</v>
      </c>
      <c r="R59" s="9">
        <f t="shared" si="15"/>
        <v>0</v>
      </c>
      <c r="S59" s="9">
        <f t="shared" si="15"/>
        <v>0</v>
      </c>
      <c r="T59" s="13" t="s">
        <v>77</v>
      </c>
      <c r="U59" s="13" t="s">
        <v>77</v>
      </c>
      <c r="V59" s="9">
        <f t="shared" si="15"/>
        <v>0</v>
      </c>
      <c r="W59" s="9">
        <f t="shared" si="15"/>
        <v>0</v>
      </c>
      <c r="X59" s="9">
        <f t="shared" si="15"/>
        <v>0</v>
      </c>
      <c r="Y59" s="9">
        <f t="shared" si="15"/>
        <v>0</v>
      </c>
      <c r="Z59" s="9">
        <f t="shared" si="15"/>
        <v>0</v>
      </c>
      <c r="AA59" s="9">
        <f t="shared" si="15"/>
        <v>0</v>
      </c>
      <c r="AB59" s="9">
        <f t="shared" si="15"/>
        <v>0</v>
      </c>
      <c r="AC59" s="9">
        <f t="shared" si="15"/>
        <v>0</v>
      </c>
      <c r="AD59" s="9">
        <f t="shared" si="15"/>
        <v>0</v>
      </c>
      <c r="AE59" s="9">
        <f t="shared" si="15"/>
        <v>0</v>
      </c>
      <c r="AF59" s="9">
        <f t="shared" si="15"/>
        <v>0</v>
      </c>
      <c r="AG59" s="9">
        <f t="shared" si="15"/>
        <v>0</v>
      </c>
      <c r="AH59" s="9">
        <f t="shared" si="15"/>
        <v>0</v>
      </c>
      <c r="AI59" s="9">
        <f t="shared" si="15"/>
        <v>0</v>
      </c>
      <c r="AJ59" s="9">
        <f t="shared" si="15"/>
        <v>0</v>
      </c>
      <c r="AK59" s="9">
        <f t="shared" si="15"/>
        <v>0</v>
      </c>
      <c r="AL59" s="9">
        <f t="shared" si="15"/>
        <v>0</v>
      </c>
      <c r="AM59" s="9">
        <f t="shared" si="15"/>
        <v>0</v>
      </c>
      <c r="AN59" s="9">
        <f t="shared" si="15"/>
        <v>0</v>
      </c>
      <c r="AO59" s="9">
        <f t="shared" si="15"/>
        <v>0</v>
      </c>
      <c r="AP59" s="9">
        <f t="shared" si="15"/>
        <v>0</v>
      </c>
      <c r="AQ59" s="9">
        <f t="shared" si="15"/>
        <v>0</v>
      </c>
      <c r="AR59" s="9">
        <f t="shared" si="15"/>
        <v>0</v>
      </c>
      <c r="AS59" s="9">
        <f t="shared" si="15"/>
        <v>0</v>
      </c>
      <c r="AT59" s="12">
        <f t="shared" si="5"/>
        <v>0</v>
      </c>
    </row>
    <row r="60" spans="1:46" s="18" customFormat="1" ht="53.4" thickBot="1" x14ac:dyDescent="0.3">
      <c r="A60" s="40" t="s">
        <v>134</v>
      </c>
      <c r="B60" s="17" t="s">
        <v>135</v>
      </c>
      <c r="C60" s="9"/>
      <c r="D60" s="9"/>
      <c r="E60" s="9"/>
      <c r="F60" s="9"/>
      <c r="G60" s="9"/>
      <c r="H60" s="9"/>
      <c r="I60" s="9"/>
      <c r="J60" s="9"/>
      <c r="K60" s="13"/>
      <c r="L60" s="13"/>
      <c r="M60" s="13"/>
      <c r="N60" s="13"/>
      <c r="O60" s="9"/>
      <c r="P60" s="13"/>
      <c r="Q60" s="13"/>
      <c r="R60" s="13"/>
      <c r="S60" s="13"/>
      <c r="T60" s="13" t="s">
        <v>77</v>
      </c>
      <c r="U60" s="13" t="s">
        <v>77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2">
        <f t="shared" si="5"/>
        <v>0</v>
      </c>
    </row>
    <row r="61" spans="1:46" s="18" customFormat="1" ht="53.4" thickBot="1" x14ac:dyDescent="0.3">
      <c r="A61" s="30" t="s">
        <v>136</v>
      </c>
      <c r="B61" s="19" t="s">
        <v>137</v>
      </c>
      <c r="C61" s="9"/>
      <c r="D61" s="9"/>
      <c r="E61" s="9"/>
      <c r="F61" s="9"/>
      <c r="G61" s="9"/>
      <c r="H61" s="9"/>
      <c r="I61" s="9"/>
      <c r="J61" s="9"/>
      <c r="K61" s="13"/>
      <c r="L61" s="13"/>
      <c r="M61" s="13"/>
      <c r="N61" s="13"/>
      <c r="O61" s="9"/>
      <c r="P61" s="13"/>
      <c r="Q61" s="13"/>
      <c r="R61" s="13"/>
      <c r="S61" s="13"/>
      <c r="T61" s="13" t="s">
        <v>77</v>
      </c>
      <c r="U61" s="13" t="s">
        <v>77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2">
        <f t="shared" si="5"/>
        <v>0</v>
      </c>
    </row>
    <row r="62" spans="1:46" s="18" customFormat="1" ht="53.4" thickBot="1" x14ac:dyDescent="0.3">
      <c r="A62" s="30" t="s">
        <v>138</v>
      </c>
      <c r="B62" s="19" t="s">
        <v>139</v>
      </c>
      <c r="C62" s="9"/>
      <c r="D62" s="9"/>
      <c r="E62" s="9"/>
      <c r="F62" s="9"/>
      <c r="G62" s="9"/>
      <c r="H62" s="9"/>
      <c r="I62" s="9"/>
      <c r="J62" s="9"/>
      <c r="K62" s="13"/>
      <c r="L62" s="13"/>
      <c r="M62" s="13"/>
      <c r="N62" s="13"/>
      <c r="O62" s="9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2"/>
    </row>
    <row r="63" spans="1:46" s="18" customFormat="1" ht="13.8" thickBot="1" x14ac:dyDescent="0.3">
      <c r="A63" s="30" t="s">
        <v>140</v>
      </c>
      <c r="B63" s="19" t="s">
        <v>54</v>
      </c>
      <c r="C63" s="9"/>
      <c r="D63" s="9"/>
      <c r="E63" s="9"/>
      <c r="F63" s="9"/>
      <c r="G63" s="9"/>
      <c r="H63" s="9"/>
      <c r="I63" s="9"/>
      <c r="J63" s="9"/>
      <c r="K63" s="13"/>
      <c r="L63" s="13"/>
      <c r="M63" s="13"/>
      <c r="N63" s="13"/>
      <c r="O63" s="9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12"/>
    </row>
    <row r="64" spans="1:46" s="18" customFormat="1" ht="27" thickBot="1" x14ac:dyDescent="0.35">
      <c r="A64" s="9" t="s">
        <v>110</v>
      </c>
      <c r="B64" s="55" t="s">
        <v>55</v>
      </c>
      <c r="C64" s="9"/>
      <c r="D64" s="9"/>
      <c r="E64" s="9"/>
      <c r="F64" s="9"/>
      <c r="G64" s="9"/>
      <c r="H64" s="9"/>
      <c r="I64" s="9"/>
      <c r="J64" s="9"/>
      <c r="K64" s="13"/>
      <c r="L64" s="13"/>
      <c r="M64" s="13"/>
      <c r="N64" s="13"/>
      <c r="O64" s="9"/>
      <c r="P64" s="13"/>
      <c r="Q64" s="13"/>
      <c r="R64" s="13"/>
      <c r="S64" s="13"/>
      <c r="T64" s="13" t="s">
        <v>77</v>
      </c>
      <c r="U64" s="13" t="s">
        <v>77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12">
        <f t="shared" si="5"/>
        <v>0</v>
      </c>
    </row>
    <row r="65" spans="1:46" s="18" customFormat="1" ht="42" thickBot="1" x14ac:dyDescent="0.35">
      <c r="A65" s="38" t="s">
        <v>141</v>
      </c>
      <c r="B65" s="33" t="s">
        <v>142</v>
      </c>
      <c r="C65" s="9">
        <f>C66+C67+C68</f>
        <v>0</v>
      </c>
      <c r="D65" s="9">
        <f t="shared" ref="D65:AS65" si="16">D66+D67+D68</f>
        <v>0</v>
      </c>
      <c r="E65" s="9">
        <f t="shared" si="16"/>
        <v>0</v>
      </c>
      <c r="F65" s="9">
        <f t="shared" si="16"/>
        <v>0</v>
      </c>
      <c r="G65" s="9">
        <f t="shared" si="16"/>
        <v>0</v>
      </c>
      <c r="H65" s="9">
        <f t="shared" si="16"/>
        <v>0</v>
      </c>
      <c r="I65" s="9">
        <f t="shared" si="16"/>
        <v>0</v>
      </c>
      <c r="J65" s="9">
        <f t="shared" si="16"/>
        <v>0</v>
      </c>
      <c r="K65" s="9">
        <f t="shared" si="16"/>
        <v>0</v>
      </c>
      <c r="L65" s="9">
        <f t="shared" si="16"/>
        <v>0</v>
      </c>
      <c r="M65" s="9">
        <f t="shared" si="16"/>
        <v>0</v>
      </c>
      <c r="N65" s="9">
        <f t="shared" si="16"/>
        <v>0</v>
      </c>
      <c r="O65" s="9">
        <f t="shared" si="16"/>
        <v>0</v>
      </c>
      <c r="P65" s="9">
        <f t="shared" si="16"/>
        <v>0</v>
      </c>
      <c r="Q65" s="9">
        <f t="shared" si="16"/>
        <v>0</v>
      </c>
      <c r="R65" s="9">
        <f t="shared" si="16"/>
        <v>0</v>
      </c>
      <c r="S65" s="9">
        <f t="shared" si="16"/>
        <v>0</v>
      </c>
      <c r="T65" s="13" t="s">
        <v>77</v>
      </c>
      <c r="U65" s="13" t="s">
        <v>77</v>
      </c>
      <c r="V65" s="9">
        <f t="shared" si="16"/>
        <v>0</v>
      </c>
      <c r="W65" s="9">
        <f t="shared" si="16"/>
        <v>0</v>
      </c>
      <c r="X65" s="9">
        <f t="shared" si="16"/>
        <v>0</v>
      </c>
      <c r="Y65" s="9">
        <f t="shared" si="16"/>
        <v>0</v>
      </c>
      <c r="Z65" s="9">
        <f t="shared" si="16"/>
        <v>0</v>
      </c>
      <c r="AA65" s="9">
        <f t="shared" si="16"/>
        <v>0</v>
      </c>
      <c r="AB65" s="9">
        <f t="shared" si="16"/>
        <v>0</v>
      </c>
      <c r="AC65" s="9">
        <f t="shared" si="16"/>
        <v>0</v>
      </c>
      <c r="AD65" s="9">
        <f t="shared" si="16"/>
        <v>0</v>
      </c>
      <c r="AE65" s="9">
        <f t="shared" si="16"/>
        <v>0</v>
      </c>
      <c r="AF65" s="9">
        <f t="shared" si="16"/>
        <v>0</v>
      </c>
      <c r="AG65" s="9">
        <f t="shared" si="16"/>
        <v>0</v>
      </c>
      <c r="AH65" s="9">
        <f t="shared" si="16"/>
        <v>0</v>
      </c>
      <c r="AI65" s="9">
        <f t="shared" si="16"/>
        <v>0</v>
      </c>
      <c r="AJ65" s="9">
        <f t="shared" si="16"/>
        <v>0</v>
      </c>
      <c r="AK65" s="9">
        <f t="shared" si="16"/>
        <v>0</v>
      </c>
      <c r="AL65" s="9">
        <f t="shared" si="16"/>
        <v>0</v>
      </c>
      <c r="AM65" s="9">
        <f t="shared" si="16"/>
        <v>0</v>
      </c>
      <c r="AN65" s="9">
        <f t="shared" si="16"/>
        <v>0</v>
      </c>
      <c r="AO65" s="9">
        <f t="shared" si="16"/>
        <v>0</v>
      </c>
      <c r="AP65" s="9">
        <f t="shared" si="16"/>
        <v>0</v>
      </c>
      <c r="AQ65" s="9">
        <f t="shared" si="16"/>
        <v>0</v>
      </c>
      <c r="AR65" s="9">
        <f t="shared" si="16"/>
        <v>0</v>
      </c>
      <c r="AS65" s="9">
        <f t="shared" si="16"/>
        <v>0</v>
      </c>
      <c r="AT65" s="12">
        <f t="shared" si="5"/>
        <v>0</v>
      </c>
    </row>
    <row r="66" spans="1:46" s="18" customFormat="1" ht="27" thickBot="1" x14ac:dyDescent="0.3">
      <c r="A66" s="40" t="s">
        <v>143</v>
      </c>
      <c r="B66" s="17" t="s">
        <v>144</v>
      </c>
      <c r="C66" s="9"/>
      <c r="D66" s="9"/>
      <c r="E66" s="9"/>
      <c r="F66" s="9"/>
      <c r="G66" s="9"/>
      <c r="H66" s="9"/>
      <c r="I66" s="9"/>
      <c r="J66" s="9"/>
      <c r="K66" s="13"/>
      <c r="L66" s="13"/>
      <c r="M66" s="13"/>
      <c r="N66" s="13"/>
      <c r="O66" s="9"/>
      <c r="P66" s="13"/>
      <c r="Q66" s="13"/>
      <c r="R66" s="13"/>
      <c r="S66" s="13"/>
      <c r="T66" s="13" t="s">
        <v>77</v>
      </c>
      <c r="U66" s="13" t="s">
        <v>77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2">
        <f t="shared" si="5"/>
        <v>0</v>
      </c>
    </row>
    <row r="67" spans="1:46" s="18" customFormat="1" ht="13.8" thickBot="1" x14ac:dyDescent="0.3">
      <c r="A67" s="30" t="s">
        <v>145</v>
      </c>
      <c r="B67" s="19" t="s">
        <v>54</v>
      </c>
      <c r="C67" s="9"/>
      <c r="D67" s="9"/>
      <c r="E67" s="9"/>
      <c r="F67" s="9"/>
      <c r="G67" s="9"/>
      <c r="H67" s="9"/>
      <c r="I67" s="9"/>
      <c r="J67" s="9"/>
      <c r="K67" s="13"/>
      <c r="L67" s="13"/>
      <c r="M67" s="13"/>
      <c r="N67" s="13"/>
      <c r="O67" s="9"/>
      <c r="P67" s="13"/>
      <c r="Q67" s="13"/>
      <c r="R67" s="13"/>
      <c r="S67" s="13"/>
      <c r="T67" s="13" t="s">
        <v>77</v>
      </c>
      <c r="U67" s="13" t="s">
        <v>77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2">
        <f t="shared" si="5"/>
        <v>0</v>
      </c>
    </row>
    <row r="68" spans="1:46" s="18" customFormat="1" ht="27" thickBot="1" x14ac:dyDescent="0.3">
      <c r="A68" s="30" t="s">
        <v>111</v>
      </c>
      <c r="B68" s="49" t="s">
        <v>146</v>
      </c>
      <c r="C68" s="9"/>
      <c r="D68" s="9"/>
      <c r="E68" s="9"/>
      <c r="F68" s="9"/>
      <c r="G68" s="9"/>
      <c r="H68" s="9"/>
      <c r="I68" s="9"/>
      <c r="J68" s="9"/>
      <c r="K68" s="13"/>
      <c r="L68" s="13"/>
      <c r="M68" s="13"/>
      <c r="N68" s="13"/>
      <c r="O68" s="9"/>
      <c r="P68" s="13"/>
      <c r="Q68" s="13"/>
      <c r="R68" s="13"/>
      <c r="S68" s="13"/>
      <c r="T68" s="13" t="s">
        <v>77</v>
      </c>
      <c r="U68" s="13" t="s">
        <v>77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2">
        <f t="shared" si="5"/>
        <v>0</v>
      </c>
    </row>
    <row r="69" spans="1:46" s="18" customFormat="1" ht="40.200000000000003" thickBot="1" x14ac:dyDescent="0.35">
      <c r="A69" s="41" t="s">
        <v>84</v>
      </c>
      <c r="B69" s="42" t="s">
        <v>112</v>
      </c>
      <c r="C69" s="9">
        <f t="shared" ref="C69:S69" si="17">C70+C74</f>
        <v>0</v>
      </c>
      <c r="D69" s="9">
        <f t="shared" si="17"/>
        <v>0</v>
      </c>
      <c r="E69" s="9">
        <f t="shared" si="17"/>
        <v>0</v>
      </c>
      <c r="F69" s="9">
        <f t="shared" si="17"/>
        <v>0</v>
      </c>
      <c r="G69" s="9">
        <f t="shared" si="17"/>
        <v>0</v>
      </c>
      <c r="H69" s="9">
        <f t="shared" si="17"/>
        <v>0</v>
      </c>
      <c r="I69" s="9">
        <f t="shared" si="17"/>
        <v>0</v>
      </c>
      <c r="J69" s="9">
        <f t="shared" si="17"/>
        <v>0</v>
      </c>
      <c r="K69" s="9">
        <f t="shared" si="17"/>
        <v>0</v>
      </c>
      <c r="L69" s="9">
        <f t="shared" si="17"/>
        <v>0</v>
      </c>
      <c r="M69" s="9">
        <f t="shared" si="17"/>
        <v>0</v>
      </c>
      <c r="N69" s="9">
        <f t="shared" si="17"/>
        <v>0</v>
      </c>
      <c r="O69" s="9">
        <f t="shared" si="17"/>
        <v>0</v>
      </c>
      <c r="P69" s="9">
        <f t="shared" si="17"/>
        <v>0</v>
      </c>
      <c r="Q69" s="9">
        <f t="shared" si="17"/>
        <v>0</v>
      </c>
      <c r="R69" s="9">
        <f t="shared" si="17"/>
        <v>0</v>
      </c>
      <c r="S69" s="9">
        <f t="shared" si="17"/>
        <v>0</v>
      </c>
      <c r="T69" s="13" t="s">
        <v>77</v>
      </c>
      <c r="U69" s="13" t="s">
        <v>77</v>
      </c>
      <c r="V69" s="9">
        <f t="shared" ref="V69:AG69" si="18">V70+V74</f>
        <v>0</v>
      </c>
      <c r="W69" s="9">
        <f t="shared" si="18"/>
        <v>0</v>
      </c>
      <c r="X69" s="9">
        <f t="shared" si="18"/>
        <v>0</v>
      </c>
      <c r="Y69" s="9">
        <f t="shared" si="18"/>
        <v>0</v>
      </c>
      <c r="Z69" s="9">
        <f t="shared" si="18"/>
        <v>0</v>
      </c>
      <c r="AA69" s="9">
        <f t="shared" si="18"/>
        <v>0</v>
      </c>
      <c r="AB69" s="9">
        <f t="shared" si="18"/>
        <v>0</v>
      </c>
      <c r="AC69" s="9">
        <f t="shared" si="18"/>
        <v>0</v>
      </c>
      <c r="AD69" s="9">
        <f t="shared" si="18"/>
        <v>0</v>
      </c>
      <c r="AE69" s="9">
        <f t="shared" si="18"/>
        <v>0</v>
      </c>
      <c r="AF69" s="9">
        <f t="shared" si="18"/>
        <v>0</v>
      </c>
      <c r="AG69" s="9">
        <f t="shared" si="18"/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2">
        <v>0</v>
      </c>
    </row>
    <row r="70" spans="1:46" s="18" customFormat="1" ht="27" thickBot="1" x14ac:dyDescent="0.35">
      <c r="A70" s="41" t="s">
        <v>82</v>
      </c>
      <c r="B70" s="42" t="s">
        <v>101</v>
      </c>
      <c r="C70" s="9">
        <f t="shared" ref="C70:S70" si="19">SUM(C71:C73)</f>
        <v>0</v>
      </c>
      <c r="D70" s="9">
        <f t="shared" si="19"/>
        <v>0</v>
      </c>
      <c r="E70" s="9">
        <f t="shared" si="19"/>
        <v>0</v>
      </c>
      <c r="F70" s="9">
        <f t="shared" si="19"/>
        <v>0</v>
      </c>
      <c r="G70" s="9">
        <f t="shared" si="19"/>
        <v>0</v>
      </c>
      <c r="H70" s="9">
        <f t="shared" si="19"/>
        <v>0</v>
      </c>
      <c r="I70" s="9">
        <f t="shared" si="19"/>
        <v>0</v>
      </c>
      <c r="J70" s="9">
        <f t="shared" si="19"/>
        <v>0</v>
      </c>
      <c r="K70" s="9">
        <f t="shared" si="19"/>
        <v>0</v>
      </c>
      <c r="L70" s="9">
        <f t="shared" si="19"/>
        <v>0</v>
      </c>
      <c r="M70" s="9">
        <f t="shared" si="19"/>
        <v>0</v>
      </c>
      <c r="N70" s="9">
        <f t="shared" si="19"/>
        <v>0</v>
      </c>
      <c r="O70" s="9">
        <f t="shared" si="19"/>
        <v>0</v>
      </c>
      <c r="P70" s="9">
        <f t="shared" si="19"/>
        <v>0</v>
      </c>
      <c r="Q70" s="9">
        <f t="shared" si="19"/>
        <v>0</v>
      </c>
      <c r="R70" s="9">
        <f t="shared" si="19"/>
        <v>0</v>
      </c>
      <c r="S70" s="9">
        <f t="shared" si="19"/>
        <v>0</v>
      </c>
      <c r="T70" s="13" t="s">
        <v>77</v>
      </c>
      <c r="U70" s="13" t="s">
        <v>77</v>
      </c>
      <c r="V70" s="9">
        <f t="shared" ref="V70:AS70" si="20">SUM(V71:V73)</f>
        <v>0</v>
      </c>
      <c r="W70" s="9">
        <f t="shared" si="20"/>
        <v>0</v>
      </c>
      <c r="X70" s="9">
        <f t="shared" si="20"/>
        <v>0</v>
      </c>
      <c r="Y70" s="9">
        <f t="shared" si="20"/>
        <v>0</v>
      </c>
      <c r="Z70" s="9">
        <f t="shared" si="20"/>
        <v>0</v>
      </c>
      <c r="AA70" s="9">
        <f t="shared" si="20"/>
        <v>0</v>
      </c>
      <c r="AB70" s="9">
        <f t="shared" si="20"/>
        <v>0</v>
      </c>
      <c r="AC70" s="9">
        <f t="shared" si="20"/>
        <v>0</v>
      </c>
      <c r="AD70" s="9">
        <f t="shared" si="20"/>
        <v>0</v>
      </c>
      <c r="AE70" s="9">
        <f t="shared" si="20"/>
        <v>0</v>
      </c>
      <c r="AF70" s="9">
        <f t="shared" si="20"/>
        <v>0</v>
      </c>
      <c r="AG70" s="9">
        <f t="shared" si="20"/>
        <v>0</v>
      </c>
      <c r="AH70" s="9">
        <f t="shared" si="20"/>
        <v>0</v>
      </c>
      <c r="AI70" s="9">
        <f t="shared" si="20"/>
        <v>0</v>
      </c>
      <c r="AJ70" s="9">
        <f t="shared" si="20"/>
        <v>0</v>
      </c>
      <c r="AK70" s="9">
        <f t="shared" si="20"/>
        <v>0</v>
      </c>
      <c r="AL70" s="9">
        <f t="shared" si="20"/>
        <v>0</v>
      </c>
      <c r="AM70" s="9">
        <f t="shared" si="20"/>
        <v>0</v>
      </c>
      <c r="AN70" s="9">
        <f t="shared" si="20"/>
        <v>0</v>
      </c>
      <c r="AO70" s="9">
        <f t="shared" si="20"/>
        <v>0</v>
      </c>
      <c r="AP70" s="9">
        <f t="shared" si="20"/>
        <v>0</v>
      </c>
      <c r="AQ70" s="9">
        <f t="shared" si="20"/>
        <v>0</v>
      </c>
      <c r="AR70" s="9">
        <f t="shared" si="20"/>
        <v>0</v>
      </c>
      <c r="AS70" s="9">
        <f t="shared" si="20"/>
        <v>0</v>
      </c>
      <c r="AT70" s="12">
        <f t="shared" si="5"/>
        <v>0</v>
      </c>
    </row>
    <row r="71" spans="1:46" s="18" customFormat="1" ht="27" thickBot="1" x14ac:dyDescent="0.3">
      <c r="A71" s="40" t="s">
        <v>90</v>
      </c>
      <c r="B71" s="17" t="s">
        <v>147</v>
      </c>
      <c r="C71" s="9"/>
      <c r="D71" s="9"/>
      <c r="E71" s="9"/>
      <c r="F71" s="9"/>
      <c r="G71" s="9"/>
      <c r="H71" s="9"/>
      <c r="I71" s="9"/>
      <c r="J71" s="9"/>
      <c r="K71" s="13"/>
      <c r="L71" s="13"/>
      <c r="M71" s="13"/>
      <c r="N71" s="13"/>
      <c r="O71" s="9"/>
      <c r="P71" s="13"/>
      <c r="Q71" s="13"/>
      <c r="R71" s="13"/>
      <c r="S71" s="13"/>
      <c r="T71" s="13" t="s">
        <v>77</v>
      </c>
      <c r="U71" s="13" t="s">
        <v>77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12">
        <f t="shared" si="5"/>
        <v>0</v>
      </c>
    </row>
    <row r="72" spans="1:46" s="18" customFormat="1" ht="27" thickBot="1" x14ac:dyDescent="0.3">
      <c r="A72" s="30" t="s">
        <v>148</v>
      </c>
      <c r="B72" s="43" t="s">
        <v>149</v>
      </c>
      <c r="C72" s="9"/>
      <c r="D72" s="9"/>
      <c r="E72" s="9"/>
      <c r="F72" s="9"/>
      <c r="G72" s="9"/>
      <c r="H72" s="9"/>
      <c r="I72" s="9"/>
      <c r="J72" s="9"/>
      <c r="K72" s="13"/>
      <c r="L72" s="13"/>
      <c r="M72" s="13"/>
      <c r="N72" s="13"/>
      <c r="O72" s="9"/>
      <c r="P72" s="13"/>
      <c r="Q72" s="13"/>
      <c r="R72" s="13"/>
      <c r="S72" s="13"/>
      <c r="T72" s="13" t="s">
        <v>77</v>
      </c>
      <c r="U72" s="13" t="s">
        <v>77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2">
        <f t="shared" si="5"/>
        <v>0</v>
      </c>
    </row>
    <row r="73" spans="1:46" s="18" customFormat="1" ht="27" thickBot="1" x14ac:dyDescent="0.3">
      <c r="A73" s="31" t="s">
        <v>91</v>
      </c>
      <c r="B73" s="44" t="s">
        <v>150</v>
      </c>
      <c r="C73" s="9"/>
      <c r="D73" s="9"/>
      <c r="E73" s="9"/>
      <c r="F73" s="9"/>
      <c r="G73" s="9"/>
      <c r="H73" s="9"/>
      <c r="I73" s="9"/>
      <c r="J73" s="9"/>
      <c r="K73" s="13"/>
      <c r="L73" s="13"/>
      <c r="M73" s="13"/>
      <c r="N73" s="13"/>
      <c r="O73" s="9"/>
      <c r="P73" s="13"/>
      <c r="Q73" s="13"/>
      <c r="R73" s="13"/>
      <c r="S73" s="13"/>
      <c r="T73" s="13" t="s">
        <v>77</v>
      </c>
      <c r="U73" s="13" t="s">
        <v>77</v>
      </c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2">
        <f t="shared" si="5"/>
        <v>0</v>
      </c>
    </row>
    <row r="74" spans="1:46" s="18" customFormat="1" ht="27" customHeight="1" thickBot="1" x14ac:dyDescent="0.35">
      <c r="A74" s="41" t="s">
        <v>113</v>
      </c>
      <c r="B74" s="42" t="s">
        <v>105</v>
      </c>
      <c r="C74" s="9">
        <f>C75+C78</f>
        <v>0</v>
      </c>
      <c r="D74" s="9">
        <f t="shared" ref="D74:AG74" si="21">D75+D78</f>
        <v>0</v>
      </c>
      <c r="E74" s="9">
        <f t="shared" si="21"/>
        <v>0</v>
      </c>
      <c r="F74" s="9">
        <f t="shared" si="21"/>
        <v>0</v>
      </c>
      <c r="G74" s="9">
        <f t="shared" si="21"/>
        <v>0</v>
      </c>
      <c r="H74" s="9">
        <f t="shared" si="21"/>
        <v>0</v>
      </c>
      <c r="I74" s="9">
        <f t="shared" si="21"/>
        <v>0</v>
      </c>
      <c r="J74" s="9">
        <f t="shared" si="21"/>
        <v>0</v>
      </c>
      <c r="K74" s="9">
        <f t="shared" si="21"/>
        <v>0</v>
      </c>
      <c r="L74" s="9">
        <f t="shared" si="21"/>
        <v>0</v>
      </c>
      <c r="M74" s="9">
        <f t="shared" si="21"/>
        <v>0</v>
      </c>
      <c r="N74" s="9">
        <f t="shared" si="21"/>
        <v>0</v>
      </c>
      <c r="O74" s="9">
        <f t="shared" si="21"/>
        <v>0</v>
      </c>
      <c r="P74" s="9">
        <f t="shared" si="21"/>
        <v>0</v>
      </c>
      <c r="Q74" s="9">
        <f t="shared" si="21"/>
        <v>0</v>
      </c>
      <c r="R74" s="9">
        <f t="shared" si="21"/>
        <v>0</v>
      </c>
      <c r="S74" s="9">
        <f t="shared" si="21"/>
        <v>0</v>
      </c>
      <c r="T74" s="13" t="s">
        <v>77</v>
      </c>
      <c r="U74" s="13" t="s">
        <v>77</v>
      </c>
      <c r="V74" s="9">
        <f t="shared" si="21"/>
        <v>0</v>
      </c>
      <c r="W74" s="9">
        <f t="shared" si="21"/>
        <v>0</v>
      </c>
      <c r="X74" s="9">
        <f t="shared" si="21"/>
        <v>0</v>
      </c>
      <c r="Y74" s="9">
        <f t="shared" si="21"/>
        <v>0</v>
      </c>
      <c r="Z74" s="9">
        <f t="shared" si="21"/>
        <v>0</v>
      </c>
      <c r="AA74" s="9">
        <f t="shared" si="21"/>
        <v>0</v>
      </c>
      <c r="AB74" s="9">
        <f t="shared" si="21"/>
        <v>0</v>
      </c>
      <c r="AC74" s="9">
        <f t="shared" si="21"/>
        <v>0</v>
      </c>
      <c r="AD74" s="9">
        <f t="shared" si="21"/>
        <v>0</v>
      </c>
      <c r="AE74" s="9">
        <f t="shared" si="21"/>
        <v>0</v>
      </c>
      <c r="AF74" s="9">
        <f t="shared" si="21"/>
        <v>0</v>
      </c>
      <c r="AG74" s="9">
        <f t="shared" si="21"/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2">
        <v>0</v>
      </c>
    </row>
    <row r="75" spans="1:46" s="18" customFormat="1" ht="27" thickBot="1" x14ac:dyDescent="0.3">
      <c r="A75" s="45" t="s">
        <v>59</v>
      </c>
      <c r="B75" s="46" t="s">
        <v>151</v>
      </c>
      <c r="C75" s="9">
        <f>C76+C77</f>
        <v>0</v>
      </c>
      <c r="D75" s="9">
        <f t="shared" ref="D75:AT75" si="22">D76+D77</f>
        <v>0</v>
      </c>
      <c r="E75" s="9">
        <f t="shared" si="22"/>
        <v>0</v>
      </c>
      <c r="F75" s="9">
        <f t="shared" si="22"/>
        <v>0</v>
      </c>
      <c r="G75" s="9">
        <f t="shared" si="22"/>
        <v>0</v>
      </c>
      <c r="H75" s="9">
        <f t="shared" si="22"/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9">
        <f t="shared" si="22"/>
        <v>0</v>
      </c>
      <c r="P75" s="9">
        <f t="shared" si="22"/>
        <v>0</v>
      </c>
      <c r="Q75" s="9">
        <f t="shared" si="22"/>
        <v>0</v>
      </c>
      <c r="R75" s="9">
        <f t="shared" si="22"/>
        <v>0</v>
      </c>
      <c r="S75" s="9">
        <f t="shared" si="22"/>
        <v>0</v>
      </c>
      <c r="T75" s="13" t="s">
        <v>77</v>
      </c>
      <c r="U75" s="13" t="s">
        <v>77</v>
      </c>
      <c r="V75" s="9">
        <f t="shared" si="22"/>
        <v>0</v>
      </c>
      <c r="W75" s="9">
        <f t="shared" si="22"/>
        <v>0</v>
      </c>
      <c r="X75" s="9">
        <f t="shared" si="22"/>
        <v>0</v>
      </c>
      <c r="Y75" s="9">
        <f t="shared" si="22"/>
        <v>0</v>
      </c>
      <c r="Z75" s="9">
        <f t="shared" si="22"/>
        <v>0</v>
      </c>
      <c r="AA75" s="9">
        <f t="shared" si="22"/>
        <v>0</v>
      </c>
      <c r="AB75" s="9">
        <f t="shared" si="22"/>
        <v>0</v>
      </c>
      <c r="AC75" s="9">
        <f t="shared" si="22"/>
        <v>0</v>
      </c>
      <c r="AD75" s="9">
        <f t="shared" si="22"/>
        <v>0</v>
      </c>
      <c r="AE75" s="9">
        <f t="shared" si="22"/>
        <v>0</v>
      </c>
      <c r="AF75" s="9">
        <f t="shared" si="22"/>
        <v>0</v>
      </c>
      <c r="AG75" s="9">
        <f t="shared" si="22"/>
        <v>0</v>
      </c>
      <c r="AH75" s="9">
        <f t="shared" si="22"/>
        <v>0</v>
      </c>
      <c r="AI75" s="9">
        <f t="shared" si="22"/>
        <v>0</v>
      </c>
      <c r="AJ75" s="9">
        <f t="shared" si="22"/>
        <v>0</v>
      </c>
      <c r="AK75" s="9">
        <f t="shared" si="22"/>
        <v>0</v>
      </c>
      <c r="AL75" s="9">
        <f t="shared" si="22"/>
        <v>0</v>
      </c>
      <c r="AM75" s="9">
        <f t="shared" si="22"/>
        <v>0</v>
      </c>
      <c r="AN75" s="9">
        <f t="shared" si="22"/>
        <v>0</v>
      </c>
      <c r="AO75" s="9">
        <f t="shared" si="22"/>
        <v>0</v>
      </c>
      <c r="AP75" s="9">
        <f t="shared" si="22"/>
        <v>0</v>
      </c>
      <c r="AQ75" s="9">
        <f t="shared" si="22"/>
        <v>0</v>
      </c>
      <c r="AR75" s="9">
        <f t="shared" si="22"/>
        <v>0</v>
      </c>
      <c r="AS75" s="9">
        <f t="shared" si="22"/>
        <v>0</v>
      </c>
      <c r="AT75" s="9">
        <f t="shared" si="22"/>
        <v>0</v>
      </c>
    </row>
    <row r="76" spans="1:46" s="18" customFormat="1" ht="27" thickBot="1" x14ac:dyDescent="0.3">
      <c r="A76" s="40" t="s">
        <v>152</v>
      </c>
      <c r="B76" s="17" t="s">
        <v>153</v>
      </c>
      <c r="C76" s="9"/>
      <c r="D76" s="9"/>
      <c r="E76" s="9"/>
      <c r="F76" s="9"/>
      <c r="G76" s="9"/>
      <c r="H76" s="9"/>
      <c r="I76" s="9"/>
      <c r="J76" s="9"/>
      <c r="K76" s="13"/>
      <c r="L76" s="13"/>
      <c r="M76" s="13"/>
      <c r="N76" s="13"/>
      <c r="O76" s="9"/>
      <c r="P76" s="13"/>
      <c r="Q76" s="13"/>
      <c r="R76" s="13"/>
      <c r="S76" s="13"/>
      <c r="T76" s="13" t="s">
        <v>77</v>
      </c>
      <c r="U76" s="13" t="s">
        <v>77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12">
        <f t="shared" si="5"/>
        <v>0</v>
      </c>
    </row>
    <row r="77" spans="1:46" s="18" customFormat="1" ht="13.8" thickBot="1" x14ac:dyDescent="0.3">
      <c r="A77" s="30" t="s">
        <v>60</v>
      </c>
      <c r="B77" s="19" t="s">
        <v>54</v>
      </c>
      <c r="C77" s="9"/>
      <c r="D77" s="9"/>
      <c r="E77" s="9"/>
      <c r="F77" s="9"/>
      <c r="G77" s="9"/>
      <c r="H77" s="9"/>
      <c r="I77" s="9"/>
      <c r="J77" s="9"/>
      <c r="K77" s="13"/>
      <c r="L77" s="13"/>
      <c r="M77" s="13"/>
      <c r="N77" s="13"/>
      <c r="O77" s="9"/>
      <c r="P77" s="13"/>
      <c r="Q77" s="13"/>
      <c r="R77" s="13"/>
      <c r="S77" s="13"/>
      <c r="T77" s="13" t="s">
        <v>77</v>
      </c>
      <c r="U77" s="13" t="s">
        <v>77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2">
        <f t="shared" si="5"/>
        <v>0</v>
      </c>
    </row>
    <row r="78" spans="1:46" s="18" customFormat="1" ht="27" thickBot="1" x14ac:dyDescent="0.3">
      <c r="A78" s="30" t="s">
        <v>154</v>
      </c>
      <c r="B78" s="49" t="s">
        <v>55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3" t="s">
        <v>77</v>
      </c>
      <c r="U78" s="13" t="s">
        <v>77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2">
        <v>0</v>
      </c>
    </row>
    <row r="79" spans="1:46" s="18" customFormat="1" ht="27" thickBot="1" x14ac:dyDescent="0.35">
      <c r="A79" s="26" t="s">
        <v>24</v>
      </c>
      <c r="B79" s="26" t="s">
        <v>25</v>
      </c>
      <c r="C79" s="9"/>
      <c r="D79" s="9"/>
      <c r="E79" s="9"/>
      <c r="F79" s="9"/>
      <c r="G79" s="9"/>
      <c r="H79" s="9"/>
      <c r="I79" s="9"/>
      <c r="J79" s="9"/>
      <c r="K79" s="13"/>
      <c r="L79" s="13"/>
      <c r="M79" s="13"/>
      <c r="N79" s="13"/>
      <c r="O79" s="9"/>
      <c r="P79" s="13"/>
      <c r="Q79" s="13"/>
      <c r="R79" s="13"/>
      <c r="S79" s="13"/>
      <c r="T79" s="13" t="s">
        <v>77</v>
      </c>
      <c r="U79" s="13" t="s">
        <v>77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2">
        <f t="shared" si="5"/>
        <v>0</v>
      </c>
    </row>
    <row r="80" spans="1:46" s="18" customFormat="1" ht="27" thickBot="1" x14ac:dyDescent="0.35">
      <c r="A80" s="34"/>
      <c r="B80" s="34" t="s">
        <v>28</v>
      </c>
      <c r="C80" s="13">
        <v>36</v>
      </c>
      <c r="D80" s="13">
        <v>36</v>
      </c>
      <c r="E80" s="13">
        <v>36</v>
      </c>
      <c r="F80" s="13">
        <v>36</v>
      </c>
      <c r="G80" s="13">
        <v>36</v>
      </c>
      <c r="H80" s="13">
        <v>36</v>
      </c>
      <c r="I80" s="13">
        <v>36</v>
      </c>
      <c r="J80" s="13">
        <v>36</v>
      </c>
      <c r="K80" s="13">
        <v>36</v>
      </c>
      <c r="L80" s="13">
        <v>36</v>
      </c>
      <c r="M80" s="13">
        <v>36</v>
      </c>
      <c r="N80" s="13">
        <v>36</v>
      </c>
      <c r="O80" s="13">
        <v>36</v>
      </c>
      <c r="P80" s="13">
        <v>36</v>
      </c>
      <c r="Q80" s="13">
        <v>36</v>
      </c>
      <c r="R80" s="13">
        <v>36</v>
      </c>
      <c r="S80" s="13">
        <v>36</v>
      </c>
      <c r="T80" s="13" t="s">
        <v>77</v>
      </c>
      <c r="U80" s="13" t="s">
        <v>77</v>
      </c>
      <c r="V80" s="13">
        <v>36</v>
      </c>
      <c r="W80" s="13">
        <v>36</v>
      </c>
      <c r="X80" s="13">
        <v>36</v>
      </c>
      <c r="Y80" s="13">
        <v>36</v>
      </c>
      <c r="Z80" s="13">
        <v>36</v>
      </c>
      <c r="AA80" s="13">
        <v>36</v>
      </c>
      <c r="AB80" s="13">
        <v>36</v>
      </c>
      <c r="AC80" s="13">
        <v>36</v>
      </c>
      <c r="AD80" s="13">
        <v>36</v>
      </c>
      <c r="AE80" s="13">
        <v>36</v>
      </c>
      <c r="AF80" s="13">
        <v>36</v>
      </c>
      <c r="AG80" s="13">
        <v>36</v>
      </c>
      <c r="AH80" s="13">
        <v>36</v>
      </c>
      <c r="AI80" s="13">
        <v>36</v>
      </c>
      <c r="AJ80" s="13">
        <v>36</v>
      </c>
      <c r="AK80" s="13">
        <v>36</v>
      </c>
      <c r="AL80" s="13">
        <v>36</v>
      </c>
      <c r="AM80" s="13">
        <v>36</v>
      </c>
      <c r="AN80" s="13">
        <v>36</v>
      </c>
      <c r="AO80" s="13">
        <v>36</v>
      </c>
      <c r="AP80" s="13">
        <v>36</v>
      </c>
      <c r="AQ80" s="13">
        <v>36</v>
      </c>
      <c r="AR80" s="13">
        <v>36</v>
      </c>
      <c r="AS80" s="13">
        <v>36</v>
      </c>
      <c r="AT80" s="13">
        <f t="shared" ref="AT80" si="23">AT69+AT32+AT29+AT24+AT7</f>
        <v>1432</v>
      </c>
    </row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</sheetData>
  <protectedRanges>
    <protectedRange algorithmName="SHA-512" hashValue="/RWHMH1Q39maJPWxmuWennWjOz1T2Ni+t2D7BRtPV1U3c34xC5cjiouVcGb+dWF0qM4BtXsimnlfktkN8EniJg==" saltValue="978lbKnoy8awH6np0hnHuA==" spinCount="100000" sqref="A44:A46 A73 A75:A78" name="Диапазон3_5_1_1"/>
  </protectedRanges>
  <mergeCells count="16">
    <mergeCell ref="A1:AT1"/>
    <mergeCell ref="C5:AS5"/>
    <mergeCell ref="AT2:AT6"/>
    <mergeCell ref="AJ2:AM2"/>
    <mergeCell ref="AO2:AR2"/>
    <mergeCell ref="A2:A6"/>
    <mergeCell ref="B2:B6"/>
    <mergeCell ref="D2:F2"/>
    <mergeCell ref="H2:J2"/>
    <mergeCell ref="L2:N2"/>
    <mergeCell ref="C3:AS3"/>
    <mergeCell ref="P2:S2"/>
    <mergeCell ref="U2:W2"/>
    <mergeCell ref="X2:Z2"/>
    <mergeCell ref="AB2:AD2"/>
    <mergeCell ref="AF2:AH2"/>
  </mergeCells>
  <conditionalFormatting sqref="A8:A23">
    <cfRule type="expression" dxfId="59" priority="130" stopIfTrue="1">
      <formula>#REF!=1</formula>
    </cfRule>
  </conditionalFormatting>
  <conditionalFormatting sqref="B8:B23">
    <cfRule type="expression" dxfId="58" priority="128" stopIfTrue="1">
      <formula>#REF!&gt;0</formula>
    </cfRule>
    <cfRule type="expression" dxfId="57" priority="129" stopIfTrue="1">
      <formula>#REF!&gt;0</formula>
    </cfRule>
  </conditionalFormatting>
  <conditionalFormatting sqref="A29">
    <cfRule type="expression" dxfId="56" priority="46" stopIfTrue="1">
      <formula>#REF!=1</formula>
    </cfRule>
  </conditionalFormatting>
  <conditionalFormatting sqref="B29">
    <cfRule type="expression" dxfId="55" priority="44" stopIfTrue="1">
      <formula>#REF!&gt;0</formula>
    </cfRule>
    <cfRule type="expression" dxfId="54" priority="45" stopIfTrue="1">
      <formula>#REF!&gt;0</formula>
    </cfRule>
  </conditionalFormatting>
  <conditionalFormatting sqref="A33">
    <cfRule type="expression" dxfId="53" priority="43" stopIfTrue="1">
      <formula>#REF!=1</formula>
    </cfRule>
  </conditionalFormatting>
  <conditionalFormatting sqref="B33">
    <cfRule type="expression" dxfId="52" priority="41" stopIfTrue="1">
      <formula>#REF!&gt;0</formula>
    </cfRule>
    <cfRule type="expression" dxfId="51" priority="42" stopIfTrue="1">
      <formula>#REF!&gt;0</formula>
    </cfRule>
  </conditionalFormatting>
  <conditionalFormatting sqref="A48">
    <cfRule type="expression" dxfId="50" priority="40" stopIfTrue="1">
      <formula>#REF!=1</formula>
    </cfRule>
  </conditionalFormatting>
  <conditionalFormatting sqref="B48">
    <cfRule type="expression" dxfId="49" priority="38" stopIfTrue="1">
      <formula>#REF!&gt;0</formula>
    </cfRule>
    <cfRule type="expression" dxfId="48" priority="39" stopIfTrue="1">
      <formula>#REF!&gt;0</formula>
    </cfRule>
  </conditionalFormatting>
  <conditionalFormatting sqref="A49">
    <cfRule type="expression" dxfId="47" priority="37" stopIfTrue="1">
      <formula>#REF!=1</formula>
    </cfRule>
  </conditionalFormatting>
  <conditionalFormatting sqref="B72:B73">
    <cfRule type="expression" dxfId="46" priority="1" stopIfTrue="1">
      <formula>#REF!&gt;0</formula>
    </cfRule>
    <cfRule type="expression" dxfId="45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opLeftCell="A79" zoomScale="85" zoomScaleNormal="85" workbookViewId="0">
      <selection activeCell="C80" sqref="C80:S80"/>
    </sheetView>
  </sheetViews>
  <sheetFormatPr defaultRowHeight="14.4" x14ac:dyDescent="0.3"/>
  <sheetData>
    <row r="1" spans="1:46" ht="15" thickBot="1" x14ac:dyDescent="0.3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6" ht="15" customHeight="1" thickBot="1" x14ac:dyDescent="0.35">
      <c r="A2" s="59" t="s">
        <v>0</v>
      </c>
      <c r="B2" s="60" t="s">
        <v>27</v>
      </c>
      <c r="C2" s="6" t="s">
        <v>26</v>
      </c>
      <c r="D2" s="58" t="s">
        <v>67</v>
      </c>
      <c r="E2" s="58"/>
      <c r="F2" s="58"/>
      <c r="G2" s="6" t="s">
        <v>26</v>
      </c>
      <c r="H2" s="58" t="s">
        <v>68</v>
      </c>
      <c r="I2" s="58"/>
      <c r="J2" s="58"/>
      <c r="K2" s="6" t="s">
        <v>26</v>
      </c>
      <c r="L2" s="58" t="s">
        <v>69</v>
      </c>
      <c r="M2" s="58"/>
      <c r="N2" s="58"/>
      <c r="O2" s="6" t="s">
        <v>26</v>
      </c>
      <c r="P2" s="58" t="s">
        <v>70</v>
      </c>
      <c r="Q2" s="58"/>
      <c r="R2" s="58"/>
      <c r="S2" s="58"/>
      <c r="T2" s="6" t="s">
        <v>26</v>
      </c>
      <c r="U2" s="58" t="s">
        <v>71</v>
      </c>
      <c r="V2" s="58"/>
      <c r="W2" s="58"/>
      <c r="X2" s="58" t="s">
        <v>72</v>
      </c>
      <c r="Y2" s="58"/>
      <c r="Z2" s="58"/>
      <c r="AA2" s="6" t="s">
        <v>26</v>
      </c>
      <c r="AB2" s="58" t="s">
        <v>73</v>
      </c>
      <c r="AC2" s="58"/>
      <c r="AD2" s="58"/>
      <c r="AE2" s="6" t="s">
        <v>26</v>
      </c>
      <c r="AF2" s="58" t="s">
        <v>74</v>
      </c>
      <c r="AG2" s="58"/>
      <c r="AH2" s="58"/>
      <c r="AI2" s="58"/>
      <c r="AJ2" s="6" t="s">
        <v>26</v>
      </c>
      <c r="AK2" s="58" t="s">
        <v>75</v>
      </c>
      <c r="AL2" s="58"/>
      <c r="AM2" s="58"/>
      <c r="AN2" s="58"/>
      <c r="AO2" s="6" t="s">
        <v>26</v>
      </c>
      <c r="AP2" s="58" t="s">
        <v>76</v>
      </c>
      <c r="AQ2" s="58"/>
      <c r="AR2" s="58"/>
      <c r="AS2" s="58"/>
      <c r="AT2" s="63" t="s">
        <v>93</v>
      </c>
    </row>
    <row r="3" spans="1:46" ht="15" thickBot="1" x14ac:dyDescent="0.35">
      <c r="A3" s="59"/>
      <c r="B3" s="60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64"/>
    </row>
    <row r="4" spans="1:46" ht="15" thickBot="1" x14ac:dyDescent="0.35">
      <c r="A4" s="59"/>
      <c r="B4" s="6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64"/>
    </row>
    <row r="5" spans="1:46" ht="15" thickBot="1" x14ac:dyDescent="0.35">
      <c r="A5" s="59"/>
      <c r="B5" s="60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1"/>
      <c r="AT5" s="64"/>
    </row>
    <row r="6" spans="1:46" ht="15" thickBot="1" x14ac:dyDescent="0.35">
      <c r="A6" s="59"/>
      <c r="B6" s="6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1">
        <v>42</v>
      </c>
      <c r="AS6" s="11">
        <v>43</v>
      </c>
      <c r="AT6" s="65"/>
    </row>
    <row r="7" spans="1:46" ht="53.4" thickBot="1" x14ac:dyDescent="0.35">
      <c r="A7" s="12" t="s">
        <v>79</v>
      </c>
      <c r="B7" s="12" t="s">
        <v>78</v>
      </c>
      <c r="C7" s="12">
        <f t="shared" ref="C7:S7" si="0">SUM(C8:C23)</f>
        <v>8</v>
      </c>
      <c r="D7" s="12">
        <f t="shared" si="0"/>
        <v>6</v>
      </c>
      <c r="E7" s="12">
        <f t="shared" si="0"/>
        <v>8</v>
      </c>
      <c r="F7" s="12">
        <f t="shared" si="0"/>
        <v>6</v>
      </c>
      <c r="G7" s="12">
        <f t="shared" si="0"/>
        <v>8</v>
      </c>
      <c r="H7" s="12">
        <f t="shared" si="0"/>
        <v>6</v>
      </c>
      <c r="I7" s="12">
        <f t="shared" si="0"/>
        <v>8</v>
      </c>
      <c r="J7" s="12">
        <f t="shared" si="0"/>
        <v>6</v>
      </c>
      <c r="K7" s="12">
        <f t="shared" si="0"/>
        <v>8</v>
      </c>
      <c r="L7" s="12">
        <f t="shared" si="0"/>
        <v>6</v>
      </c>
      <c r="M7" s="12">
        <f t="shared" si="0"/>
        <v>8</v>
      </c>
      <c r="N7" s="12">
        <f t="shared" si="0"/>
        <v>6</v>
      </c>
      <c r="O7" s="12">
        <f t="shared" si="0"/>
        <v>8</v>
      </c>
      <c r="P7" s="12">
        <f t="shared" si="0"/>
        <v>6</v>
      </c>
      <c r="Q7" s="12">
        <f t="shared" si="0"/>
        <v>8</v>
      </c>
      <c r="R7" s="12">
        <f t="shared" si="0"/>
        <v>6</v>
      </c>
      <c r="S7" s="12">
        <f t="shared" si="0"/>
        <v>0</v>
      </c>
      <c r="T7" s="13" t="s">
        <v>77</v>
      </c>
      <c r="U7" s="13" t="s">
        <v>77</v>
      </c>
      <c r="V7" s="12">
        <f t="shared" ref="V7:AS7" si="1">SUM(V8:V23)</f>
        <v>2</v>
      </c>
      <c r="W7" s="12">
        <f t="shared" si="1"/>
        <v>2</v>
      </c>
      <c r="X7" s="12">
        <f t="shared" si="1"/>
        <v>2</v>
      </c>
      <c r="Y7" s="12">
        <f t="shared" si="1"/>
        <v>2</v>
      </c>
      <c r="Z7" s="12">
        <f t="shared" si="1"/>
        <v>2</v>
      </c>
      <c r="AA7" s="12">
        <f t="shared" si="1"/>
        <v>2</v>
      </c>
      <c r="AB7" s="12">
        <f t="shared" si="1"/>
        <v>2</v>
      </c>
      <c r="AC7" s="12">
        <f t="shared" si="1"/>
        <v>2</v>
      </c>
      <c r="AD7" s="12">
        <f t="shared" si="1"/>
        <v>2</v>
      </c>
      <c r="AE7" s="12">
        <f t="shared" si="1"/>
        <v>2</v>
      </c>
      <c r="AF7" s="12">
        <f t="shared" si="1"/>
        <v>2</v>
      </c>
      <c r="AG7" s="12">
        <f t="shared" si="1"/>
        <v>2</v>
      </c>
      <c r="AH7" s="12">
        <f t="shared" si="1"/>
        <v>2</v>
      </c>
      <c r="AI7" s="12">
        <f t="shared" si="1"/>
        <v>2</v>
      </c>
      <c r="AJ7" s="12">
        <f t="shared" si="1"/>
        <v>2</v>
      </c>
      <c r="AK7" s="12">
        <f t="shared" si="1"/>
        <v>2</v>
      </c>
      <c r="AL7" s="12">
        <f t="shared" si="1"/>
        <v>2</v>
      </c>
      <c r="AM7" s="12">
        <f t="shared" si="1"/>
        <v>2</v>
      </c>
      <c r="AN7" s="12">
        <f t="shared" si="1"/>
        <v>2</v>
      </c>
      <c r="AO7" s="12">
        <f t="shared" si="1"/>
        <v>2</v>
      </c>
      <c r="AP7" s="12">
        <f t="shared" si="1"/>
        <v>2</v>
      </c>
      <c r="AQ7" s="12">
        <f t="shared" si="1"/>
        <v>0</v>
      </c>
      <c r="AR7" s="12">
        <f t="shared" si="1"/>
        <v>0</v>
      </c>
      <c r="AS7" s="12">
        <f t="shared" si="1"/>
        <v>0</v>
      </c>
      <c r="AT7" s="12">
        <f>SUM(C7:AS7)</f>
        <v>154</v>
      </c>
    </row>
    <row r="8" spans="1:46" ht="27" thickBot="1" x14ac:dyDescent="0.35">
      <c r="A8" s="1" t="s">
        <v>1</v>
      </c>
      <c r="B8" s="2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3"/>
      <c r="T8" s="13" t="s">
        <v>77</v>
      </c>
      <c r="U8" s="13" t="s">
        <v>77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2">
        <f t="shared" ref="AT8:AT68" si="2">SUM(C8:AS8)</f>
        <v>0</v>
      </c>
    </row>
    <row r="9" spans="1:46" ht="27" thickBot="1" x14ac:dyDescent="0.35">
      <c r="A9" s="1" t="s">
        <v>3</v>
      </c>
      <c r="B9" s="2" t="s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3"/>
      <c r="T9" s="13" t="s">
        <v>77</v>
      </c>
      <c r="U9" s="13" t="s">
        <v>77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2">
        <f t="shared" si="2"/>
        <v>0</v>
      </c>
    </row>
    <row r="10" spans="1:46" ht="27" thickBot="1" x14ac:dyDescent="0.35">
      <c r="A10" s="1" t="s">
        <v>5</v>
      </c>
      <c r="B10" s="2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/>
      <c r="T10" s="13" t="s">
        <v>77</v>
      </c>
      <c r="U10" s="13" t="s">
        <v>77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2">
        <f t="shared" si="2"/>
        <v>0</v>
      </c>
    </row>
    <row r="11" spans="1:46" ht="27" thickBot="1" x14ac:dyDescent="0.35">
      <c r="A11" s="1" t="s">
        <v>6</v>
      </c>
      <c r="B11" s="2" t="s">
        <v>64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3"/>
      <c r="T11" s="13" t="s">
        <v>77</v>
      </c>
      <c r="U11" s="13" t="s">
        <v>77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2">
        <f t="shared" si="2"/>
        <v>0</v>
      </c>
    </row>
    <row r="12" spans="1:46" ht="27" thickBot="1" x14ac:dyDescent="0.35">
      <c r="A12" s="1" t="s">
        <v>7</v>
      </c>
      <c r="B12" s="2" t="s">
        <v>49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/>
      <c r="T12" s="13" t="s">
        <v>77</v>
      </c>
      <c r="U12" s="13" t="s">
        <v>77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2">
        <f t="shared" si="2"/>
        <v>0</v>
      </c>
    </row>
    <row r="13" spans="1:46" ht="15" thickBot="1" x14ac:dyDescent="0.35">
      <c r="A13" s="1" t="s">
        <v>8</v>
      </c>
      <c r="B13" s="2" t="s">
        <v>65</v>
      </c>
      <c r="C13" s="10">
        <v>2</v>
      </c>
      <c r="D13" s="10"/>
      <c r="E13" s="10">
        <v>2</v>
      </c>
      <c r="F13" s="10"/>
      <c r="G13" s="10">
        <v>2</v>
      </c>
      <c r="H13" s="10"/>
      <c r="I13" s="10">
        <v>2</v>
      </c>
      <c r="J13" s="10"/>
      <c r="K13" s="10">
        <v>2</v>
      </c>
      <c r="L13" s="10"/>
      <c r="M13" s="10">
        <v>2</v>
      </c>
      <c r="N13" s="10"/>
      <c r="O13" s="10">
        <v>2</v>
      </c>
      <c r="P13" s="10"/>
      <c r="Q13" s="10">
        <v>2</v>
      </c>
      <c r="R13" s="10"/>
      <c r="S13" s="13"/>
      <c r="T13" s="13" t="s">
        <v>77</v>
      </c>
      <c r="U13" s="13" t="s">
        <v>77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2">
        <f t="shared" si="2"/>
        <v>16</v>
      </c>
    </row>
    <row r="14" spans="1:46" ht="15" thickBot="1" x14ac:dyDescent="0.35">
      <c r="A14" s="1" t="s">
        <v>10</v>
      </c>
      <c r="B14" s="2" t="s">
        <v>32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3"/>
      <c r="T14" s="13" t="s">
        <v>77</v>
      </c>
      <c r="U14" s="13" t="s">
        <v>77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2">
        <f t="shared" si="2"/>
        <v>0</v>
      </c>
    </row>
    <row r="15" spans="1:46" ht="15" thickBot="1" x14ac:dyDescent="0.35">
      <c r="A15" s="1" t="s">
        <v>12</v>
      </c>
      <c r="B15" s="2" t="s">
        <v>33</v>
      </c>
      <c r="C15" s="10">
        <v>2</v>
      </c>
      <c r="D15" s="10">
        <v>4</v>
      </c>
      <c r="E15" s="10">
        <v>2</v>
      </c>
      <c r="F15" s="10">
        <v>4</v>
      </c>
      <c r="G15" s="10">
        <v>2</v>
      </c>
      <c r="H15" s="10">
        <v>4</v>
      </c>
      <c r="I15" s="10">
        <v>2</v>
      </c>
      <c r="J15" s="10">
        <v>4</v>
      </c>
      <c r="K15" s="10">
        <v>2</v>
      </c>
      <c r="L15" s="10">
        <v>4</v>
      </c>
      <c r="M15" s="10">
        <v>2</v>
      </c>
      <c r="N15" s="10">
        <v>4</v>
      </c>
      <c r="O15" s="10">
        <v>2</v>
      </c>
      <c r="P15" s="10">
        <v>4</v>
      </c>
      <c r="Q15" s="10">
        <v>2</v>
      </c>
      <c r="R15" s="10">
        <v>4</v>
      </c>
      <c r="S15" s="13"/>
      <c r="T15" s="13" t="s">
        <v>77</v>
      </c>
      <c r="U15" s="13" t="s">
        <v>77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2">
        <f t="shared" si="2"/>
        <v>48</v>
      </c>
    </row>
    <row r="16" spans="1:46" ht="15" thickBot="1" x14ac:dyDescent="0.35">
      <c r="A16" s="1" t="s">
        <v>13</v>
      </c>
      <c r="B16" s="2" t="s">
        <v>43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3"/>
      <c r="T16" s="13" t="s">
        <v>77</v>
      </c>
      <c r="U16" s="13" t="s">
        <v>77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2">
        <f t="shared" si="2"/>
        <v>0</v>
      </c>
    </row>
    <row r="17" spans="1:46" ht="27" thickBot="1" x14ac:dyDescent="0.35">
      <c r="A17" s="1" t="s">
        <v>14</v>
      </c>
      <c r="B17" s="2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3"/>
      <c r="T17" s="13" t="s">
        <v>77</v>
      </c>
      <c r="U17" s="13" t="s">
        <v>77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2">
        <f t="shared" si="2"/>
        <v>0</v>
      </c>
    </row>
    <row r="18" spans="1:46" ht="27" thickBot="1" x14ac:dyDescent="0.35">
      <c r="A18" s="1" t="s">
        <v>15</v>
      </c>
      <c r="B18" s="2" t="s">
        <v>35</v>
      </c>
      <c r="C18" s="10">
        <v>2</v>
      </c>
      <c r="D18" s="10"/>
      <c r="E18" s="10">
        <v>2</v>
      </c>
      <c r="F18" s="10"/>
      <c r="G18" s="10">
        <v>2</v>
      </c>
      <c r="H18" s="10"/>
      <c r="I18" s="10">
        <v>2</v>
      </c>
      <c r="J18" s="10"/>
      <c r="K18" s="10">
        <v>2</v>
      </c>
      <c r="L18" s="10"/>
      <c r="M18" s="10">
        <v>2</v>
      </c>
      <c r="N18" s="10"/>
      <c r="O18" s="10">
        <v>2</v>
      </c>
      <c r="P18" s="10"/>
      <c r="Q18" s="10">
        <v>2</v>
      </c>
      <c r="R18" s="10"/>
      <c r="S18" s="13"/>
      <c r="T18" s="13" t="s">
        <v>77</v>
      </c>
      <c r="U18" s="13" t="s">
        <v>77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2">
        <f t="shared" si="2"/>
        <v>16</v>
      </c>
    </row>
    <row r="19" spans="1:46" ht="40.200000000000003" thickBot="1" x14ac:dyDescent="0.35">
      <c r="A19" s="1" t="s">
        <v>16</v>
      </c>
      <c r="B19" s="2" t="s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3"/>
      <c r="T19" s="13" t="s">
        <v>77</v>
      </c>
      <c r="U19" s="13" t="s">
        <v>77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2">
        <f t="shared" si="2"/>
        <v>0</v>
      </c>
    </row>
    <row r="20" spans="1:46" ht="66.599999999999994" thickBot="1" x14ac:dyDescent="0.35">
      <c r="A20" s="1" t="s">
        <v>66</v>
      </c>
      <c r="B20" s="2" t="s">
        <v>11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3"/>
      <c r="T20" s="13" t="s">
        <v>77</v>
      </c>
      <c r="U20" s="13" t="s">
        <v>77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2">
        <f t="shared" si="2"/>
        <v>0</v>
      </c>
    </row>
    <row r="21" spans="1:46" ht="40.200000000000003" thickBot="1" x14ac:dyDescent="0.35">
      <c r="A21" s="1" t="s">
        <v>37</v>
      </c>
      <c r="B21" s="2" t="s">
        <v>36</v>
      </c>
      <c r="C21" s="10">
        <v>2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3"/>
      <c r="T21" s="13" t="s">
        <v>77</v>
      </c>
      <c r="U21" s="13" t="s">
        <v>77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2">
        <f t="shared" si="2"/>
        <v>32</v>
      </c>
    </row>
    <row r="22" spans="1:46" ht="15" thickBot="1" x14ac:dyDescent="0.35">
      <c r="A22" s="1" t="s">
        <v>38</v>
      </c>
      <c r="B22" s="2" t="s">
        <v>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3"/>
      <c r="T22" s="13" t="s">
        <v>77</v>
      </c>
      <c r="U22" s="13" t="s">
        <v>77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2">
        <f t="shared" si="2"/>
        <v>0</v>
      </c>
    </row>
    <row r="23" spans="1:46" ht="93" thickBot="1" x14ac:dyDescent="0.35">
      <c r="A23" s="1" t="s">
        <v>39</v>
      </c>
      <c r="B23" s="2" t="s">
        <v>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3"/>
      <c r="T23" s="13" t="s">
        <v>77</v>
      </c>
      <c r="U23" s="13" t="s">
        <v>77</v>
      </c>
      <c r="V23" s="10">
        <v>2</v>
      </c>
      <c r="W23" s="10">
        <v>2</v>
      </c>
      <c r="X23" s="10">
        <v>2</v>
      </c>
      <c r="Y23" s="10">
        <v>2</v>
      </c>
      <c r="Z23" s="10">
        <v>2</v>
      </c>
      <c r="AA23" s="10">
        <v>2</v>
      </c>
      <c r="AB23" s="10">
        <v>2</v>
      </c>
      <c r="AC23" s="10">
        <v>2</v>
      </c>
      <c r="AD23" s="10">
        <v>2</v>
      </c>
      <c r="AE23" s="10">
        <v>2</v>
      </c>
      <c r="AF23" s="10">
        <v>2</v>
      </c>
      <c r="AG23" s="10">
        <v>2</v>
      </c>
      <c r="AH23" s="10">
        <v>2</v>
      </c>
      <c r="AI23" s="10">
        <v>2</v>
      </c>
      <c r="AJ23" s="10">
        <v>2</v>
      </c>
      <c r="AK23" s="10">
        <v>2</v>
      </c>
      <c r="AL23" s="10">
        <v>2</v>
      </c>
      <c r="AM23" s="10">
        <v>2</v>
      </c>
      <c r="AN23" s="10">
        <v>2</v>
      </c>
      <c r="AO23" s="10">
        <v>2</v>
      </c>
      <c r="AP23" s="10">
        <v>2</v>
      </c>
      <c r="AQ23" s="10"/>
      <c r="AR23" s="10"/>
      <c r="AS23" s="10"/>
      <c r="AT23" s="12">
        <f t="shared" si="2"/>
        <v>42</v>
      </c>
    </row>
    <row r="24" spans="1:46" ht="106.2" thickBot="1" x14ac:dyDescent="0.35">
      <c r="A24" s="14" t="s">
        <v>96</v>
      </c>
      <c r="B24" s="14" t="s">
        <v>97</v>
      </c>
      <c r="C24" s="14">
        <f t="shared" ref="C24:S24" si="3">SUM(C25:C28)</f>
        <v>2</v>
      </c>
      <c r="D24" s="14">
        <f t="shared" si="3"/>
        <v>2</v>
      </c>
      <c r="E24" s="14">
        <f t="shared" si="3"/>
        <v>2</v>
      </c>
      <c r="F24" s="14">
        <f t="shared" si="3"/>
        <v>2</v>
      </c>
      <c r="G24" s="14">
        <f t="shared" si="3"/>
        <v>2</v>
      </c>
      <c r="H24" s="14">
        <f t="shared" si="3"/>
        <v>2</v>
      </c>
      <c r="I24" s="14">
        <f t="shared" si="3"/>
        <v>2</v>
      </c>
      <c r="J24" s="14">
        <f t="shared" si="3"/>
        <v>2</v>
      </c>
      <c r="K24" s="14">
        <f t="shared" si="3"/>
        <v>2</v>
      </c>
      <c r="L24" s="14">
        <f t="shared" si="3"/>
        <v>2</v>
      </c>
      <c r="M24" s="14">
        <f t="shared" si="3"/>
        <v>2</v>
      </c>
      <c r="N24" s="14">
        <f t="shared" si="3"/>
        <v>2</v>
      </c>
      <c r="O24" s="14">
        <f t="shared" si="3"/>
        <v>2</v>
      </c>
      <c r="P24" s="14">
        <f t="shared" si="3"/>
        <v>2</v>
      </c>
      <c r="Q24" s="14">
        <f t="shared" si="3"/>
        <v>2</v>
      </c>
      <c r="R24" s="14">
        <f t="shared" si="3"/>
        <v>2</v>
      </c>
      <c r="S24" s="14">
        <f t="shared" si="3"/>
        <v>0</v>
      </c>
      <c r="T24" s="15" t="s">
        <v>77</v>
      </c>
      <c r="U24" s="15" t="s">
        <v>77</v>
      </c>
      <c r="V24" s="14">
        <f t="shared" ref="V24:AS24" si="4">SUM(V25:V28)</f>
        <v>6</v>
      </c>
      <c r="W24" s="14">
        <f t="shared" si="4"/>
        <v>4</v>
      </c>
      <c r="X24" s="14">
        <f t="shared" si="4"/>
        <v>6</v>
      </c>
      <c r="Y24" s="14">
        <f t="shared" si="4"/>
        <v>4</v>
      </c>
      <c r="Z24" s="14">
        <f t="shared" si="4"/>
        <v>6</v>
      </c>
      <c r="AA24" s="14">
        <f t="shared" si="4"/>
        <v>4</v>
      </c>
      <c r="AB24" s="14">
        <f t="shared" si="4"/>
        <v>6</v>
      </c>
      <c r="AC24" s="14">
        <f t="shared" si="4"/>
        <v>4</v>
      </c>
      <c r="AD24" s="14">
        <f t="shared" si="4"/>
        <v>6</v>
      </c>
      <c r="AE24" s="14">
        <f t="shared" si="4"/>
        <v>4</v>
      </c>
      <c r="AF24" s="14">
        <f t="shared" si="4"/>
        <v>6</v>
      </c>
      <c r="AG24" s="14">
        <f t="shared" si="4"/>
        <v>4</v>
      </c>
      <c r="AH24" s="14">
        <f t="shared" si="4"/>
        <v>6</v>
      </c>
      <c r="AI24" s="14">
        <f t="shared" si="4"/>
        <v>4</v>
      </c>
      <c r="AJ24" s="14">
        <f t="shared" si="4"/>
        <v>6</v>
      </c>
      <c r="AK24" s="14">
        <f t="shared" si="4"/>
        <v>4</v>
      </c>
      <c r="AL24" s="14">
        <f t="shared" si="4"/>
        <v>6</v>
      </c>
      <c r="AM24" s="14">
        <f t="shared" si="4"/>
        <v>4</v>
      </c>
      <c r="AN24" s="14">
        <f t="shared" si="4"/>
        <v>6</v>
      </c>
      <c r="AO24" s="14">
        <f t="shared" si="4"/>
        <v>4</v>
      </c>
      <c r="AP24" s="14">
        <f t="shared" si="4"/>
        <v>5</v>
      </c>
      <c r="AQ24" s="14">
        <f t="shared" si="4"/>
        <v>0</v>
      </c>
      <c r="AR24" s="14">
        <f t="shared" si="4"/>
        <v>0</v>
      </c>
      <c r="AS24" s="14">
        <f t="shared" si="4"/>
        <v>0</v>
      </c>
      <c r="AT24" s="14">
        <f t="shared" si="2"/>
        <v>137</v>
      </c>
    </row>
    <row r="25" spans="1:46" ht="40.200000000000003" thickBot="1" x14ac:dyDescent="0.35">
      <c r="A25" s="16" t="s">
        <v>40</v>
      </c>
      <c r="B25" s="17" t="s">
        <v>41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5" t="s">
        <v>77</v>
      </c>
      <c r="U25" s="15" t="s">
        <v>77</v>
      </c>
      <c r="V25" s="16">
        <v>2</v>
      </c>
      <c r="W25" s="16">
        <v>2</v>
      </c>
      <c r="X25" s="16">
        <v>2</v>
      </c>
      <c r="Y25" s="16">
        <v>2</v>
      </c>
      <c r="Z25" s="16">
        <v>2</v>
      </c>
      <c r="AA25" s="16">
        <v>2</v>
      </c>
      <c r="AB25" s="16">
        <v>2</v>
      </c>
      <c r="AC25" s="16">
        <v>2</v>
      </c>
      <c r="AD25" s="16">
        <v>2</v>
      </c>
      <c r="AE25" s="16">
        <v>2</v>
      </c>
      <c r="AF25" s="16">
        <v>2</v>
      </c>
      <c r="AG25" s="16">
        <v>2</v>
      </c>
      <c r="AH25" s="16">
        <v>2</v>
      </c>
      <c r="AI25" s="16">
        <v>2</v>
      </c>
      <c r="AJ25" s="16">
        <v>2</v>
      </c>
      <c r="AK25" s="16">
        <v>2</v>
      </c>
      <c r="AL25" s="16">
        <v>2</v>
      </c>
      <c r="AM25" s="16">
        <v>2</v>
      </c>
      <c r="AN25" s="16">
        <v>2</v>
      </c>
      <c r="AO25" s="16">
        <v>2</v>
      </c>
      <c r="AP25" s="16">
        <v>2</v>
      </c>
      <c r="AQ25" s="16"/>
      <c r="AR25" s="16"/>
      <c r="AS25" s="16"/>
      <c r="AT25" s="14">
        <f t="shared" si="2"/>
        <v>42</v>
      </c>
    </row>
    <row r="26" spans="1:46" ht="15" thickBot="1" x14ac:dyDescent="0.35">
      <c r="A26" s="16" t="s">
        <v>42</v>
      </c>
      <c r="B26" s="19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5" t="s">
        <v>77</v>
      </c>
      <c r="U26" s="15" t="s">
        <v>77</v>
      </c>
      <c r="V26" s="16">
        <v>2</v>
      </c>
      <c r="W26" s="16">
        <v>2</v>
      </c>
      <c r="X26" s="16">
        <v>2</v>
      </c>
      <c r="Y26" s="16">
        <v>2</v>
      </c>
      <c r="Z26" s="16">
        <v>2</v>
      </c>
      <c r="AA26" s="16">
        <v>2</v>
      </c>
      <c r="AB26" s="16">
        <v>2</v>
      </c>
      <c r="AC26" s="16">
        <v>2</v>
      </c>
      <c r="AD26" s="16">
        <v>2</v>
      </c>
      <c r="AE26" s="16">
        <v>2</v>
      </c>
      <c r="AF26" s="16">
        <v>2</v>
      </c>
      <c r="AG26" s="16">
        <v>2</v>
      </c>
      <c r="AH26" s="16">
        <v>2</v>
      </c>
      <c r="AI26" s="16">
        <v>2</v>
      </c>
      <c r="AJ26" s="16">
        <v>2</v>
      </c>
      <c r="AK26" s="16">
        <v>2</v>
      </c>
      <c r="AL26" s="16">
        <v>2</v>
      </c>
      <c r="AM26" s="16">
        <v>2</v>
      </c>
      <c r="AN26" s="16">
        <v>2</v>
      </c>
      <c r="AO26" s="16">
        <v>2</v>
      </c>
      <c r="AP26" s="16">
        <v>2</v>
      </c>
      <c r="AQ26" s="16"/>
      <c r="AR26" s="16"/>
      <c r="AS26" s="16"/>
      <c r="AT26" s="14">
        <f t="shared" si="2"/>
        <v>42</v>
      </c>
    </row>
    <row r="27" spans="1:46" ht="93" thickBot="1" x14ac:dyDescent="0.35">
      <c r="A27" s="16" t="s">
        <v>44</v>
      </c>
      <c r="B27" s="19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5" t="s">
        <v>77</v>
      </c>
      <c r="U27" s="15" t="s">
        <v>77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4">
        <f t="shared" si="2"/>
        <v>0</v>
      </c>
    </row>
    <row r="28" spans="1:46" ht="106.2" thickBot="1" x14ac:dyDescent="0.35">
      <c r="A28" s="16" t="s">
        <v>45</v>
      </c>
      <c r="B28" s="21" t="s">
        <v>114</v>
      </c>
      <c r="C28" s="16">
        <v>2</v>
      </c>
      <c r="D28" s="16">
        <v>2</v>
      </c>
      <c r="E28" s="16">
        <v>2</v>
      </c>
      <c r="F28" s="16">
        <v>2</v>
      </c>
      <c r="G28" s="16">
        <v>2</v>
      </c>
      <c r="H28" s="16">
        <v>2</v>
      </c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2</v>
      </c>
      <c r="O28" s="16">
        <v>2</v>
      </c>
      <c r="P28" s="16">
        <v>2</v>
      </c>
      <c r="Q28" s="16">
        <v>2</v>
      </c>
      <c r="R28" s="16">
        <v>2</v>
      </c>
      <c r="S28" s="16"/>
      <c r="T28" s="15" t="s">
        <v>77</v>
      </c>
      <c r="U28" s="15" t="s">
        <v>77</v>
      </c>
      <c r="V28" s="16">
        <v>2</v>
      </c>
      <c r="W28" s="16"/>
      <c r="X28" s="16">
        <v>2</v>
      </c>
      <c r="Y28" s="16"/>
      <c r="Z28" s="16">
        <v>2</v>
      </c>
      <c r="AA28" s="16"/>
      <c r="AB28" s="16">
        <v>2</v>
      </c>
      <c r="AC28" s="16"/>
      <c r="AD28" s="16">
        <v>2</v>
      </c>
      <c r="AE28" s="16"/>
      <c r="AF28" s="16">
        <v>2</v>
      </c>
      <c r="AG28" s="16"/>
      <c r="AH28" s="16">
        <v>2</v>
      </c>
      <c r="AI28" s="16"/>
      <c r="AJ28" s="16">
        <v>2</v>
      </c>
      <c r="AK28" s="16"/>
      <c r="AL28" s="16">
        <v>2</v>
      </c>
      <c r="AM28" s="16"/>
      <c r="AN28" s="16">
        <v>2</v>
      </c>
      <c r="AO28" s="16"/>
      <c r="AP28" s="16">
        <v>1</v>
      </c>
      <c r="AQ28" s="16"/>
      <c r="AR28" s="16"/>
      <c r="AS28" s="16"/>
      <c r="AT28" s="14">
        <f t="shared" si="2"/>
        <v>53</v>
      </c>
    </row>
    <row r="29" spans="1:46" ht="93" thickBot="1" x14ac:dyDescent="0.35">
      <c r="A29" s="22" t="s">
        <v>98</v>
      </c>
      <c r="B29" s="23" t="s">
        <v>99</v>
      </c>
      <c r="C29" s="16">
        <f t="shared" ref="C29:S29" si="5">SUM(C30:C31)</f>
        <v>8</v>
      </c>
      <c r="D29" s="16">
        <f t="shared" si="5"/>
        <v>10</v>
      </c>
      <c r="E29" s="16">
        <f t="shared" si="5"/>
        <v>8</v>
      </c>
      <c r="F29" s="16">
        <f t="shared" si="5"/>
        <v>10</v>
      </c>
      <c r="G29" s="16">
        <f t="shared" si="5"/>
        <v>8</v>
      </c>
      <c r="H29" s="16">
        <f t="shared" si="5"/>
        <v>10</v>
      </c>
      <c r="I29" s="16">
        <f t="shared" si="5"/>
        <v>8</v>
      </c>
      <c r="J29" s="16">
        <f t="shared" si="5"/>
        <v>10</v>
      </c>
      <c r="K29" s="16">
        <f t="shared" si="5"/>
        <v>8</v>
      </c>
      <c r="L29" s="16">
        <f t="shared" si="5"/>
        <v>10</v>
      </c>
      <c r="M29" s="16">
        <f t="shared" si="5"/>
        <v>8</v>
      </c>
      <c r="N29" s="16">
        <f t="shared" si="5"/>
        <v>10</v>
      </c>
      <c r="O29" s="16">
        <f t="shared" si="5"/>
        <v>8</v>
      </c>
      <c r="P29" s="16">
        <f t="shared" si="5"/>
        <v>10</v>
      </c>
      <c r="Q29" s="16">
        <f t="shared" si="5"/>
        <v>8</v>
      </c>
      <c r="R29" s="16">
        <f t="shared" si="5"/>
        <v>10</v>
      </c>
      <c r="S29" s="16">
        <f t="shared" si="5"/>
        <v>24</v>
      </c>
      <c r="T29" s="15" t="s">
        <v>77</v>
      </c>
      <c r="U29" s="15" t="s">
        <v>77</v>
      </c>
      <c r="V29" s="16">
        <f t="shared" ref="V29:AS29" si="6">SUM(V30:V31)</f>
        <v>0</v>
      </c>
      <c r="W29" s="16">
        <f t="shared" si="6"/>
        <v>0</v>
      </c>
      <c r="X29" s="16">
        <f t="shared" si="6"/>
        <v>0</v>
      </c>
      <c r="Y29" s="16">
        <f t="shared" si="6"/>
        <v>0</v>
      </c>
      <c r="Z29" s="16">
        <f t="shared" si="6"/>
        <v>0</v>
      </c>
      <c r="AA29" s="16">
        <f t="shared" si="6"/>
        <v>0</v>
      </c>
      <c r="AB29" s="16">
        <f t="shared" si="6"/>
        <v>0</v>
      </c>
      <c r="AC29" s="16">
        <f t="shared" si="6"/>
        <v>0</v>
      </c>
      <c r="AD29" s="16">
        <f t="shared" si="6"/>
        <v>0</v>
      </c>
      <c r="AE29" s="16">
        <f t="shared" si="6"/>
        <v>0</v>
      </c>
      <c r="AF29" s="16">
        <f t="shared" si="6"/>
        <v>0</v>
      </c>
      <c r="AG29" s="16">
        <f t="shared" si="6"/>
        <v>0</v>
      </c>
      <c r="AH29" s="16">
        <f t="shared" si="6"/>
        <v>0</v>
      </c>
      <c r="AI29" s="16">
        <f t="shared" si="6"/>
        <v>0</v>
      </c>
      <c r="AJ29" s="16">
        <f t="shared" si="6"/>
        <v>0</v>
      </c>
      <c r="AK29" s="16">
        <f t="shared" si="6"/>
        <v>0</v>
      </c>
      <c r="AL29" s="16">
        <f t="shared" si="6"/>
        <v>0</v>
      </c>
      <c r="AM29" s="16">
        <f t="shared" si="6"/>
        <v>0</v>
      </c>
      <c r="AN29" s="16">
        <f t="shared" si="6"/>
        <v>0</v>
      </c>
      <c r="AO29" s="16">
        <f t="shared" si="6"/>
        <v>0</v>
      </c>
      <c r="AP29" s="16">
        <f t="shared" si="6"/>
        <v>0</v>
      </c>
      <c r="AQ29" s="16">
        <f t="shared" si="6"/>
        <v>0</v>
      </c>
      <c r="AR29" s="16">
        <f t="shared" si="6"/>
        <v>0</v>
      </c>
      <c r="AS29" s="16">
        <f t="shared" si="6"/>
        <v>0</v>
      </c>
      <c r="AT29" s="14">
        <f t="shared" si="2"/>
        <v>168</v>
      </c>
    </row>
    <row r="30" spans="1:46" ht="27" thickBot="1" x14ac:dyDescent="0.35">
      <c r="A30" s="16" t="s">
        <v>46</v>
      </c>
      <c r="B30" s="50" t="s">
        <v>47</v>
      </c>
      <c r="C30" s="16">
        <v>4</v>
      </c>
      <c r="D30" s="16">
        <v>6</v>
      </c>
      <c r="E30" s="16">
        <v>4</v>
      </c>
      <c r="F30" s="16">
        <v>6</v>
      </c>
      <c r="G30" s="16">
        <v>4</v>
      </c>
      <c r="H30" s="16">
        <v>6</v>
      </c>
      <c r="I30" s="16">
        <v>4</v>
      </c>
      <c r="J30" s="16">
        <v>6</v>
      </c>
      <c r="K30" s="16">
        <v>4</v>
      </c>
      <c r="L30" s="16">
        <v>6</v>
      </c>
      <c r="M30" s="16">
        <v>4</v>
      </c>
      <c r="N30" s="16">
        <v>6</v>
      </c>
      <c r="O30" s="16">
        <v>4</v>
      </c>
      <c r="P30" s="16">
        <v>6</v>
      </c>
      <c r="Q30" s="16">
        <v>4</v>
      </c>
      <c r="R30" s="16">
        <v>6</v>
      </c>
      <c r="S30" s="16">
        <v>12</v>
      </c>
      <c r="T30" s="15" t="s">
        <v>77</v>
      </c>
      <c r="U30" s="15" t="s">
        <v>77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4">
        <f t="shared" si="2"/>
        <v>92</v>
      </c>
    </row>
    <row r="31" spans="1:46" ht="27" thickBot="1" x14ac:dyDescent="0.35">
      <c r="A31" s="16" t="s">
        <v>48</v>
      </c>
      <c r="B31" s="50" t="s">
        <v>49</v>
      </c>
      <c r="C31" s="16">
        <v>4</v>
      </c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4</v>
      </c>
      <c r="P31" s="16">
        <v>4</v>
      </c>
      <c r="Q31" s="16">
        <v>4</v>
      </c>
      <c r="R31" s="16">
        <v>4</v>
      </c>
      <c r="S31" s="16">
        <v>12</v>
      </c>
      <c r="T31" s="15" t="s">
        <v>77</v>
      </c>
      <c r="U31" s="15" t="s">
        <v>77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4">
        <f t="shared" si="2"/>
        <v>76</v>
      </c>
    </row>
    <row r="32" spans="1:46" ht="66.599999999999994" thickBot="1" x14ac:dyDescent="0.35">
      <c r="A32" s="14" t="s">
        <v>18</v>
      </c>
      <c r="B32" s="51" t="s">
        <v>100</v>
      </c>
      <c r="C32" s="14">
        <f t="shared" ref="C32:S32" si="7">C33+C48</f>
        <v>12</v>
      </c>
      <c r="D32" s="14">
        <f t="shared" si="7"/>
        <v>12</v>
      </c>
      <c r="E32" s="14">
        <f t="shared" si="7"/>
        <v>12</v>
      </c>
      <c r="F32" s="14">
        <f t="shared" si="7"/>
        <v>12</v>
      </c>
      <c r="G32" s="14">
        <f t="shared" si="7"/>
        <v>12</v>
      </c>
      <c r="H32" s="14">
        <f t="shared" si="7"/>
        <v>12</v>
      </c>
      <c r="I32" s="14">
        <f t="shared" si="7"/>
        <v>12</v>
      </c>
      <c r="J32" s="14">
        <f t="shared" si="7"/>
        <v>12</v>
      </c>
      <c r="K32" s="14">
        <f t="shared" si="7"/>
        <v>12</v>
      </c>
      <c r="L32" s="14">
        <f t="shared" si="7"/>
        <v>12</v>
      </c>
      <c r="M32" s="14">
        <f t="shared" si="7"/>
        <v>12</v>
      </c>
      <c r="N32" s="14">
        <f t="shared" si="7"/>
        <v>12</v>
      </c>
      <c r="O32" s="14">
        <f t="shared" si="7"/>
        <v>12</v>
      </c>
      <c r="P32" s="14">
        <f t="shared" si="7"/>
        <v>12</v>
      </c>
      <c r="Q32" s="14">
        <f t="shared" si="7"/>
        <v>12</v>
      </c>
      <c r="R32" s="14">
        <f t="shared" si="7"/>
        <v>12</v>
      </c>
      <c r="S32" s="14">
        <f t="shared" si="7"/>
        <v>12</v>
      </c>
      <c r="T32" s="15" t="s">
        <v>77</v>
      </c>
      <c r="U32" s="15" t="s">
        <v>77</v>
      </c>
      <c r="V32" s="14">
        <f t="shared" ref="V32:AS32" si="8">V33+V48</f>
        <v>12</v>
      </c>
      <c r="W32" s="14">
        <f t="shared" si="8"/>
        <v>14</v>
      </c>
      <c r="X32" s="14">
        <f t="shared" si="8"/>
        <v>12</v>
      </c>
      <c r="Y32" s="14">
        <f t="shared" si="8"/>
        <v>14</v>
      </c>
      <c r="Z32" s="14">
        <f t="shared" si="8"/>
        <v>12</v>
      </c>
      <c r="AA32" s="14">
        <f t="shared" si="8"/>
        <v>14</v>
      </c>
      <c r="AB32" s="14">
        <f t="shared" si="8"/>
        <v>12</v>
      </c>
      <c r="AC32" s="14">
        <f t="shared" si="8"/>
        <v>14</v>
      </c>
      <c r="AD32" s="14">
        <f t="shared" si="8"/>
        <v>12</v>
      </c>
      <c r="AE32" s="14">
        <f t="shared" si="8"/>
        <v>14</v>
      </c>
      <c r="AF32" s="14">
        <f t="shared" si="8"/>
        <v>12</v>
      </c>
      <c r="AG32" s="14">
        <f t="shared" si="8"/>
        <v>14</v>
      </c>
      <c r="AH32" s="14">
        <f t="shared" si="8"/>
        <v>12</v>
      </c>
      <c r="AI32" s="14">
        <f t="shared" si="8"/>
        <v>14</v>
      </c>
      <c r="AJ32" s="14">
        <f t="shared" si="8"/>
        <v>12</v>
      </c>
      <c r="AK32" s="14">
        <f t="shared" si="8"/>
        <v>14</v>
      </c>
      <c r="AL32" s="14">
        <f t="shared" si="8"/>
        <v>12</v>
      </c>
      <c r="AM32" s="14">
        <f t="shared" si="8"/>
        <v>14</v>
      </c>
      <c r="AN32" s="14">
        <f t="shared" si="8"/>
        <v>12</v>
      </c>
      <c r="AO32" s="14">
        <f t="shared" si="8"/>
        <v>14</v>
      </c>
      <c r="AP32" s="14">
        <f t="shared" si="8"/>
        <v>13</v>
      </c>
      <c r="AQ32" s="14">
        <f t="shared" si="8"/>
        <v>36</v>
      </c>
      <c r="AR32" s="14">
        <f t="shared" si="8"/>
        <v>36</v>
      </c>
      <c r="AS32" s="14">
        <f t="shared" si="8"/>
        <v>19</v>
      </c>
      <c r="AT32" s="14">
        <f t="shared" si="2"/>
        <v>568</v>
      </c>
    </row>
    <row r="33" spans="1:46" ht="53.4" thickBot="1" x14ac:dyDescent="0.35">
      <c r="A33" s="24" t="s">
        <v>82</v>
      </c>
      <c r="B33" s="25" t="s">
        <v>101</v>
      </c>
      <c r="C33" s="26">
        <f>C34+C41+C42+C43+C44+C45+C46+C47</f>
        <v>12</v>
      </c>
      <c r="D33" s="26">
        <f t="shared" ref="D33:S33" si="9">D34+D41+D42+D43+D44+D45+D46+D47</f>
        <v>12</v>
      </c>
      <c r="E33" s="26">
        <f t="shared" si="9"/>
        <v>12</v>
      </c>
      <c r="F33" s="26">
        <f t="shared" si="9"/>
        <v>12</v>
      </c>
      <c r="G33" s="26">
        <f t="shared" si="9"/>
        <v>12</v>
      </c>
      <c r="H33" s="26">
        <f t="shared" si="9"/>
        <v>12</v>
      </c>
      <c r="I33" s="26">
        <f t="shared" si="9"/>
        <v>12</v>
      </c>
      <c r="J33" s="26">
        <f t="shared" si="9"/>
        <v>12</v>
      </c>
      <c r="K33" s="26">
        <f t="shared" si="9"/>
        <v>12</v>
      </c>
      <c r="L33" s="26">
        <f t="shared" si="9"/>
        <v>12</v>
      </c>
      <c r="M33" s="26">
        <f t="shared" si="9"/>
        <v>12</v>
      </c>
      <c r="N33" s="26">
        <f t="shared" si="9"/>
        <v>12</v>
      </c>
      <c r="O33" s="26">
        <f t="shared" si="9"/>
        <v>12</v>
      </c>
      <c r="P33" s="26">
        <f t="shared" si="9"/>
        <v>12</v>
      </c>
      <c r="Q33" s="26">
        <f t="shared" si="9"/>
        <v>12</v>
      </c>
      <c r="R33" s="26">
        <f t="shared" si="9"/>
        <v>12</v>
      </c>
      <c r="S33" s="26">
        <f t="shared" si="9"/>
        <v>12</v>
      </c>
      <c r="T33" s="15" t="s">
        <v>77</v>
      </c>
      <c r="U33" s="15" t="s">
        <v>77</v>
      </c>
      <c r="V33" s="26">
        <f>V34+V41+V42+V43+V44+V45+V46+V47</f>
        <v>6</v>
      </c>
      <c r="W33" s="26">
        <f t="shared" ref="W33:AT33" si="10">W34+W41+W42+W43+W44+W45+W46+W47</f>
        <v>6</v>
      </c>
      <c r="X33" s="26">
        <f t="shared" si="10"/>
        <v>6</v>
      </c>
      <c r="Y33" s="26">
        <f t="shared" si="10"/>
        <v>6</v>
      </c>
      <c r="Z33" s="26">
        <f t="shared" si="10"/>
        <v>6</v>
      </c>
      <c r="AA33" s="26">
        <f t="shared" si="10"/>
        <v>6</v>
      </c>
      <c r="AB33" s="26">
        <f t="shared" si="10"/>
        <v>6</v>
      </c>
      <c r="AC33" s="26">
        <f t="shared" si="10"/>
        <v>6</v>
      </c>
      <c r="AD33" s="26">
        <f t="shared" si="10"/>
        <v>6</v>
      </c>
      <c r="AE33" s="26">
        <f t="shared" si="10"/>
        <v>6</v>
      </c>
      <c r="AF33" s="26">
        <f t="shared" si="10"/>
        <v>6</v>
      </c>
      <c r="AG33" s="26">
        <f t="shared" si="10"/>
        <v>6</v>
      </c>
      <c r="AH33" s="26">
        <f t="shared" si="10"/>
        <v>6</v>
      </c>
      <c r="AI33" s="26">
        <f t="shared" si="10"/>
        <v>6</v>
      </c>
      <c r="AJ33" s="26">
        <f t="shared" si="10"/>
        <v>6</v>
      </c>
      <c r="AK33" s="26">
        <f t="shared" si="10"/>
        <v>6</v>
      </c>
      <c r="AL33" s="26">
        <f t="shared" si="10"/>
        <v>6</v>
      </c>
      <c r="AM33" s="26">
        <f t="shared" si="10"/>
        <v>6</v>
      </c>
      <c r="AN33" s="26">
        <f t="shared" si="10"/>
        <v>6</v>
      </c>
      <c r="AO33" s="26">
        <f t="shared" si="10"/>
        <v>6</v>
      </c>
      <c r="AP33" s="26">
        <f t="shared" si="10"/>
        <v>6</v>
      </c>
      <c r="AQ33" s="26">
        <f t="shared" si="10"/>
        <v>0</v>
      </c>
      <c r="AR33" s="26">
        <f t="shared" si="10"/>
        <v>0</v>
      </c>
      <c r="AS33" s="26">
        <f t="shared" si="10"/>
        <v>10</v>
      </c>
      <c r="AT33" s="26">
        <f t="shared" si="10"/>
        <v>340</v>
      </c>
    </row>
    <row r="34" spans="1:46" ht="66.599999999999994" thickBot="1" x14ac:dyDescent="0.35">
      <c r="A34" s="27" t="s">
        <v>102</v>
      </c>
      <c r="B34" s="52" t="s">
        <v>103</v>
      </c>
      <c r="C34" s="16">
        <f t="shared" ref="C34:AS34" si="11">SUM(C35,C36)</f>
        <v>4</v>
      </c>
      <c r="D34" s="16">
        <f t="shared" si="11"/>
        <v>4</v>
      </c>
      <c r="E34" s="16">
        <f t="shared" si="11"/>
        <v>4</v>
      </c>
      <c r="F34" s="16">
        <f t="shared" si="11"/>
        <v>4</v>
      </c>
      <c r="G34" s="16">
        <f t="shared" si="11"/>
        <v>4</v>
      </c>
      <c r="H34" s="16">
        <f t="shared" si="11"/>
        <v>4</v>
      </c>
      <c r="I34" s="16">
        <f t="shared" si="11"/>
        <v>4</v>
      </c>
      <c r="J34" s="16">
        <f t="shared" si="11"/>
        <v>4</v>
      </c>
      <c r="K34" s="16">
        <f t="shared" si="11"/>
        <v>4</v>
      </c>
      <c r="L34" s="16">
        <f t="shared" si="11"/>
        <v>4</v>
      </c>
      <c r="M34" s="16">
        <f t="shared" si="11"/>
        <v>4</v>
      </c>
      <c r="N34" s="16">
        <f t="shared" si="11"/>
        <v>4</v>
      </c>
      <c r="O34" s="16">
        <f t="shared" si="11"/>
        <v>4</v>
      </c>
      <c r="P34" s="16">
        <f t="shared" si="11"/>
        <v>4</v>
      </c>
      <c r="Q34" s="16">
        <f t="shared" si="11"/>
        <v>4</v>
      </c>
      <c r="R34" s="16">
        <f t="shared" si="11"/>
        <v>4</v>
      </c>
      <c r="S34" s="16">
        <f t="shared" si="11"/>
        <v>0</v>
      </c>
      <c r="T34" s="15" t="s">
        <v>77</v>
      </c>
      <c r="U34" s="15" t="s">
        <v>77</v>
      </c>
      <c r="V34" s="16">
        <f t="shared" si="11"/>
        <v>0</v>
      </c>
      <c r="W34" s="16">
        <f t="shared" si="11"/>
        <v>0</v>
      </c>
      <c r="X34" s="16">
        <f t="shared" si="11"/>
        <v>0</v>
      </c>
      <c r="Y34" s="16">
        <f t="shared" si="11"/>
        <v>0</v>
      </c>
      <c r="Z34" s="16">
        <f t="shared" si="11"/>
        <v>0</v>
      </c>
      <c r="AA34" s="16">
        <f t="shared" si="11"/>
        <v>0</v>
      </c>
      <c r="AB34" s="16">
        <f t="shared" si="11"/>
        <v>0</v>
      </c>
      <c r="AC34" s="16">
        <f t="shared" si="11"/>
        <v>0</v>
      </c>
      <c r="AD34" s="16">
        <f t="shared" si="11"/>
        <v>0</v>
      </c>
      <c r="AE34" s="16">
        <f t="shared" si="11"/>
        <v>0</v>
      </c>
      <c r="AF34" s="16">
        <f t="shared" si="11"/>
        <v>0</v>
      </c>
      <c r="AG34" s="16">
        <f t="shared" si="11"/>
        <v>0</v>
      </c>
      <c r="AH34" s="16">
        <f t="shared" si="11"/>
        <v>0</v>
      </c>
      <c r="AI34" s="16">
        <f t="shared" si="11"/>
        <v>0</v>
      </c>
      <c r="AJ34" s="16">
        <f t="shared" si="11"/>
        <v>0</v>
      </c>
      <c r="AK34" s="16">
        <f t="shared" si="11"/>
        <v>0</v>
      </c>
      <c r="AL34" s="16">
        <f t="shared" si="11"/>
        <v>0</v>
      </c>
      <c r="AM34" s="16">
        <f t="shared" si="11"/>
        <v>0</v>
      </c>
      <c r="AN34" s="16">
        <f t="shared" si="11"/>
        <v>0</v>
      </c>
      <c r="AO34" s="16">
        <f t="shared" si="11"/>
        <v>0</v>
      </c>
      <c r="AP34" s="16">
        <f t="shared" si="11"/>
        <v>0</v>
      </c>
      <c r="AQ34" s="16">
        <f t="shared" si="11"/>
        <v>0</v>
      </c>
      <c r="AR34" s="16">
        <f t="shared" si="11"/>
        <v>0</v>
      </c>
      <c r="AS34" s="16">
        <f t="shared" si="11"/>
        <v>0</v>
      </c>
      <c r="AT34" s="14">
        <f t="shared" si="2"/>
        <v>64</v>
      </c>
    </row>
    <row r="35" spans="1:46" ht="40.200000000000003" thickBot="1" x14ac:dyDescent="0.35">
      <c r="A35" s="16" t="s">
        <v>19</v>
      </c>
      <c r="B35" s="17" t="s">
        <v>50</v>
      </c>
      <c r="C35" s="16">
        <v>4</v>
      </c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6">
        <v>4</v>
      </c>
      <c r="P35" s="16">
        <v>4</v>
      </c>
      <c r="Q35" s="16">
        <v>4</v>
      </c>
      <c r="R35" s="16">
        <v>4</v>
      </c>
      <c r="S35" s="16"/>
      <c r="T35" s="15" t="s">
        <v>77</v>
      </c>
      <c r="U35" s="15" t="s">
        <v>77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4">
        <f t="shared" si="2"/>
        <v>64</v>
      </c>
    </row>
    <row r="36" spans="1:46" ht="106.2" thickBot="1" x14ac:dyDescent="0.35">
      <c r="A36" s="16" t="s">
        <v>20</v>
      </c>
      <c r="B36" s="19" t="s">
        <v>51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5" t="s">
        <v>77</v>
      </c>
      <c r="U36" s="15" t="s">
        <v>77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4">
        <f t="shared" si="2"/>
        <v>0</v>
      </c>
    </row>
    <row r="37" spans="1:46" ht="15" thickBot="1" x14ac:dyDescent="0.35">
      <c r="A37" s="28"/>
      <c r="B37" s="2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 t="s">
        <v>77</v>
      </c>
      <c r="U37" s="15" t="s">
        <v>77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4">
        <f t="shared" si="2"/>
        <v>0</v>
      </c>
    </row>
    <row r="38" spans="1:46" ht="27" thickBot="1" x14ac:dyDescent="0.35">
      <c r="A38" s="30" t="s">
        <v>21</v>
      </c>
      <c r="B38" s="19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4"/>
    </row>
    <row r="39" spans="1:46" ht="40.200000000000003" thickBot="1" x14ac:dyDescent="0.35">
      <c r="A39" s="30" t="s">
        <v>22</v>
      </c>
      <c r="B39" s="19" t="s">
        <v>116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4"/>
    </row>
    <row r="40" spans="1:46" ht="106.2" thickBot="1" x14ac:dyDescent="0.35">
      <c r="A40" s="30" t="s">
        <v>52</v>
      </c>
      <c r="B40" s="19" t="s">
        <v>117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4"/>
    </row>
    <row r="41" spans="1:46" ht="66.599999999999994" thickBot="1" x14ac:dyDescent="0.35">
      <c r="A41" s="30" t="s">
        <v>104</v>
      </c>
      <c r="B41" s="19" t="s">
        <v>118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5" t="s">
        <v>77</v>
      </c>
      <c r="U41" s="15" t="s">
        <v>77</v>
      </c>
      <c r="V41" s="16">
        <v>4</v>
      </c>
      <c r="W41" s="16">
        <v>2</v>
      </c>
      <c r="X41" s="16">
        <v>4</v>
      </c>
      <c r="Y41" s="16">
        <v>2</v>
      </c>
      <c r="Z41" s="16">
        <v>4</v>
      </c>
      <c r="AA41" s="16">
        <v>2</v>
      </c>
      <c r="AB41" s="16">
        <v>4</v>
      </c>
      <c r="AC41" s="16">
        <v>2</v>
      </c>
      <c r="AD41" s="16">
        <v>4</v>
      </c>
      <c r="AE41" s="16">
        <v>2</v>
      </c>
      <c r="AF41" s="16">
        <v>4</v>
      </c>
      <c r="AG41" s="16">
        <v>2</v>
      </c>
      <c r="AH41" s="16">
        <v>4</v>
      </c>
      <c r="AI41" s="16">
        <v>2</v>
      </c>
      <c r="AJ41" s="16">
        <v>4</v>
      </c>
      <c r="AK41" s="16">
        <v>2</v>
      </c>
      <c r="AL41" s="16">
        <v>4</v>
      </c>
      <c r="AM41" s="16">
        <v>2</v>
      </c>
      <c r="AN41" s="16">
        <v>4</v>
      </c>
      <c r="AO41" s="16">
        <v>2</v>
      </c>
      <c r="AP41" s="16">
        <v>3</v>
      </c>
      <c r="AQ41" s="16"/>
      <c r="AR41" s="16"/>
      <c r="AS41" s="16">
        <v>10</v>
      </c>
      <c r="AT41" s="14">
        <f t="shared" si="2"/>
        <v>73</v>
      </c>
    </row>
    <row r="42" spans="1:46" ht="53.4" thickBot="1" x14ac:dyDescent="0.35">
      <c r="A42" s="30" t="s">
        <v>53</v>
      </c>
      <c r="B42" s="19" t="s">
        <v>119</v>
      </c>
      <c r="C42" s="16">
        <v>4</v>
      </c>
      <c r="D42" s="16">
        <v>2</v>
      </c>
      <c r="E42" s="16">
        <v>4</v>
      </c>
      <c r="F42" s="16">
        <v>2</v>
      </c>
      <c r="G42" s="16">
        <v>4</v>
      </c>
      <c r="H42" s="16">
        <v>2</v>
      </c>
      <c r="I42" s="16">
        <v>4</v>
      </c>
      <c r="J42" s="16">
        <v>2</v>
      </c>
      <c r="K42" s="16">
        <v>4</v>
      </c>
      <c r="L42" s="16">
        <v>2</v>
      </c>
      <c r="M42" s="16">
        <v>4</v>
      </c>
      <c r="N42" s="16">
        <v>2</v>
      </c>
      <c r="O42" s="16">
        <v>4</v>
      </c>
      <c r="P42" s="16">
        <v>2</v>
      </c>
      <c r="Q42" s="16">
        <v>4</v>
      </c>
      <c r="R42" s="16">
        <v>2</v>
      </c>
      <c r="S42" s="16"/>
      <c r="T42" s="15" t="s">
        <v>77</v>
      </c>
      <c r="U42" s="15" t="s">
        <v>77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4">
        <f t="shared" si="2"/>
        <v>48</v>
      </c>
    </row>
    <row r="43" spans="1:46" ht="40.200000000000003" thickBot="1" x14ac:dyDescent="0.35">
      <c r="A43" s="30" t="s">
        <v>61</v>
      </c>
      <c r="B43" s="19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5" t="s">
        <v>77</v>
      </c>
      <c r="U43" s="15" t="s">
        <v>77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4">
        <f t="shared" si="2"/>
        <v>0</v>
      </c>
    </row>
    <row r="44" spans="1:46" ht="93" thickBot="1" x14ac:dyDescent="0.35">
      <c r="A44" s="30" t="s">
        <v>62</v>
      </c>
      <c r="B44" s="19" t="s">
        <v>121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5" t="s">
        <v>77</v>
      </c>
      <c r="U44" s="15" t="s">
        <v>77</v>
      </c>
      <c r="V44" s="16">
        <v>2</v>
      </c>
      <c r="W44" s="16">
        <v>4</v>
      </c>
      <c r="X44" s="16">
        <v>2</v>
      </c>
      <c r="Y44" s="16">
        <v>4</v>
      </c>
      <c r="Z44" s="16">
        <v>2</v>
      </c>
      <c r="AA44" s="16">
        <v>4</v>
      </c>
      <c r="AB44" s="16">
        <v>2</v>
      </c>
      <c r="AC44" s="16">
        <v>4</v>
      </c>
      <c r="AD44" s="16">
        <v>2</v>
      </c>
      <c r="AE44" s="16">
        <v>4</v>
      </c>
      <c r="AF44" s="16">
        <v>2</v>
      </c>
      <c r="AG44" s="16">
        <v>4</v>
      </c>
      <c r="AH44" s="16">
        <v>2</v>
      </c>
      <c r="AI44" s="16">
        <v>4</v>
      </c>
      <c r="AJ44" s="16">
        <v>2</v>
      </c>
      <c r="AK44" s="16">
        <v>4</v>
      </c>
      <c r="AL44" s="16">
        <v>2</v>
      </c>
      <c r="AM44" s="16">
        <v>4</v>
      </c>
      <c r="AN44" s="16">
        <v>2</v>
      </c>
      <c r="AO44" s="16">
        <v>4</v>
      </c>
      <c r="AP44" s="16">
        <v>3</v>
      </c>
      <c r="AQ44" s="16"/>
      <c r="AR44" s="16"/>
      <c r="AS44" s="16"/>
      <c r="AT44" s="14">
        <f t="shared" si="2"/>
        <v>63</v>
      </c>
    </row>
    <row r="45" spans="1:46" ht="79.8" thickBot="1" x14ac:dyDescent="0.35">
      <c r="A45" s="30" t="s">
        <v>87</v>
      </c>
      <c r="B45" s="19" t="s">
        <v>122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5" t="s">
        <v>77</v>
      </c>
      <c r="U45" s="15" t="s">
        <v>77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4">
        <f t="shared" si="2"/>
        <v>0</v>
      </c>
    </row>
    <row r="46" spans="1:46" ht="40.200000000000003" thickBot="1" x14ac:dyDescent="0.35">
      <c r="A46" s="30" t="s">
        <v>88</v>
      </c>
      <c r="B46" s="19" t="s">
        <v>123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4"/>
    </row>
    <row r="47" spans="1:46" ht="53.4" thickBot="1" x14ac:dyDescent="0.35">
      <c r="A47" s="31" t="s">
        <v>89</v>
      </c>
      <c r="B47" s="21" t="s">
        <v>31</v>
      </c>
      <c r="C47" s="16">
        <v>4</v>
      </c>
      <c r="D47" s="16">
        <v>6</v>
      </c>
      <c r="E47" s="16">
        <v>4</v>
      </c>
      <c r="F47" s="16">
        <v>6</v>
      </c>
      <c r="G47" s="16">
        <v>4</v>
      </c>
      <c r="H47" s="16">
        <v>6</v>
      </c>
      <c r="I47" s="16">
        <v>4</v>
      </c>
      <c r="J47" s="16">
        <v>6</v>
      </c>
      <c r="K47" s="16">
        <v>4</v>
      </c>
      <c r="L47" s="16">
        <v>6</v>
      </c>
      <c r="M47" s="16">
        <v>4</v>
      </c>
      <c r="N47" s="16">
        <v>6</v>
      </c>
      <c r="O47" s="16">
        <v>4</v>
      </c>
      <c r="P47" s="16">
        <v>6</v>
      </c>
      <c r="Q47" s="16">
        <v>4</v>
      </c>
      <c r="R47" s="16">
        <v>6</v>
      </c>
      <c r="S47" s="16">
        <v>12</v>
      </c>
      <c r="T47" s="15" t="s">
        <v>77</v>
      </c>
      <c r="U47" s="15" t="s">
        <v>77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4">
        <f t="shared" ref="AT47" si="12">SUM(C47:AS47)</f>
        <v>92</v>
      </c>
    </row>
    <row r="48" spans="1:46" ht="40.200000000000003" thickBot="1" x14ac:dyDescent="0.35">
      <c r="A48" s="22" t="s">
        <v>83</v>
      </c>
      <c r="B48" s="23" t="s">
        <v>105</v>
      </c>
      <c r="C48" s="16">
        <f>SUM(C49,C54,C59,C65)</f>
        <v>0</v>
      </c>
      <c r="D48" s="16">
        <f t="shared" ref="D48:S48" si="13">SUM(D49,D54,D59,D65)</f>
        <v>0</v>
      </c>
      <c r="E48" s="16">
        <f t="shared" si="13"/>
        <v>0</v>
      </c>
      <c r="F48" s="16">
        <f t="shared" si="13"/>
        <v>0</v>
      </c>
      <c r="G48" s="16">
        <f t="shared" si="13"/>
        <v>0</v>
      </c>
      <c r="H48" s="16">
        <f t="shared" si="13"/>
        <v>0</v>
      </c>
      <c r="I48" s="16">
        <f t="shared" si="13"/>
        <v>0</v>
      </c>
      <c r="J48" s="16">
        <f t="shared" si="13"/>
        <v>0</v>
      </c>
      <c r="K48" s="16">
        <f t="shared" si="13"/>
        <v>0</v>
      </c>
      <c r="L48" s="16">
        <f t="shared" si="13"/>
        <v>0</v>
      </c>
      <c r="M48" s="16">
        <f t="shared" si="13"/>
        <v>0</v>
      </c>
      <c r="N48" s="16">
        <f t="shared" si="13"/>
        <v>0</v>
      </c>
      <c r="O48" s="16">
        <f t="shared" si="13"/>
        <v>0</v>
      </c>
      <c r="P48" s="16">
        <f t="shared" si="13"/>
        <v>0</v>
      </c>
      <c r="Q48" s="16">
        <f t="shared" si="13"/>
        <v>0</v>
      </c>
      <c r="R48" s="16">
        <f t="shared" si="13"/>
        <v>0</v>
      </c>
      <c r="S48" s="16">
        <f t="shared" si="13"/>
        <v>0</v>
      </c>
      <c r="T48" s="15" t="s">
        <v>77</v>
      </c>
      <c r="U48" s="15" t="s">
        <v>77</v>
      </c>
      <c r="V48" s="16">
        <f>SUM(V49,V54,V59,V65)</f>
        <v>6</v>
      </c>
      <c r="W48" s="16">
        <f t="shared" ref="W48:AT48" si="14">SUM(W49,W54,W59,W65)</f>
        <v>8</v>
      </c>
      <c r="X48" s="16">
        <f t="shared" si="14"/>
        <v>6</v>
      </c>
      <c r="Y48" s="16">
        <f t="shared" si="14"/>
        <v>8</v>
      </c>
      <c r="Z48" s="16">
        <f t="shared" si="14"/>
        <v>6</v>
      </c>
      <c r="AA48" s="16">
        <f t="shared" si="14"/>
        <v>8</v>
      </c>
      <c r="AB48" s="16">
        <f t="shared" si="14"/>
        <v>6</v>
      </c>
      <c r="AC48" s="16">
        <f t="shared" si="14"/>
        <v>8</v>
      </c>
      <c r="AD48" s="16">
        <f t="shared" si="14"/>
        <v>6</v>
      </c>
      <c r="AE48" s="16">
        <f t="shared" si="14"/>
        <v>8</v>
      </c>
      <c r="AF48" s="16">
        <f t="shared" si="14"/>
        <v>6</v>
      </c>
      <c r="AG48" s="16">
        <f t="shared" si="14"/>
        <v>8</v>
      </c>
      <c r="AH48" s="16">
        <f t="shared" si="14"/>
        <v>6</v>
      </c>
      <c r="AI48" s="16">
        <f t="shared" si="14"/>
        <v>8</v>
      </c>
      <c r="AJ48" s="16">
        <f t="shared" si="14"/>
        <v>6</v>
      </c>
      <c r="AK48" s="16">
        <f t="shared" si="14"/>
        <v>8</v>
      </c>
      <c r="AL48" s="16">
        <f t="shared" si="14"/>
        <v>6</v>
      </c>
      <c r="AM48" s="16">
        <f t="shared" si="14"/>
        <v>8</v>
      </c>
      <c r="AN48" s="16">
        <f t="shared" si="14"/>
        <v>6</v>
      </c>
      <c r="AO48" s="16">
        <f t="shared" si="14"/>
        <v>8</v>
      </c>
      <c r="AP48" s="16">
        <f t="shared" si="14"/>
        <v>7</v>
      </c>
      <c r="AQ48" s="16">
        <f t="shared" si="14"/>
        <v>36</v>
      </c>
      <c r="AR48" s="16">
        <f t="shared" si="14"/>
        <v>36</v>
      </c>
      <c r="AS48" s="16">
        <f t="shared" si="14"/>
        <v>9</v>
      </c>
      <c r="AT48" s="16">
        <f t="shared" si="14"/>
        <v>228</v>
      </c>
    </row>
    <row r="49" spans="1:46" ht="124.8" thickBot="1" x14ac:dyDescent="0.35">
      <c r="A49" s="32" t="s">
        <v>106</v>
      </c>
      <c r="B49" s="33" t="s">
        <v>124</v>
      </c>
      <c r="C49" s="34">
        <f t="shared" ref="C49:S49" si="15">SUM(C50:C53)</f>
        <v>0</v>
      </c>
      <c r="D49" s="34">
        <f t="shared" si="15"/>
        <v>0</v>
      </c>
      <c r="E49" s="34">
        <f t="shared" si="15"/>
        <v>0</v>
      </c>
      <c r="F49" s="34">
        <f t="shared" si="15"/>
        <v>0</v>
      </c>
      <c r="G49" s="34">
        <f t="shared" si="15"/>
        <v>0</v>
      </c>
      <c r="H49" s="34">
        <f t="shared" si="15"/>
        <v>0</v>
      </c>
      <c r="I49" s="34">
        <f t="shared" si="15"/>
        <v>0</v>
      </c>
      <c r="J49" s="34">
        <f t="shared" si="15"/>
        <v>0</v>
      </c>
      <c r="K49" s="34">
        <f t="shared" si="15"/>
        <v>0</v>
      </c>
      <c r="L49" s="34">
        <f t="shared" si="15"/>
        <v>0</v>
      </c>
      <c r="M49" s="34">
        <f t="shared" si="15"/>
        <v>0</v>
      </c>
      <c r="N49" s="34">
        <f t="shared" si="15"/>
        <v>0</v>
      </c>
      <c r="O49" s="34">
        <f t="shared" si="15"/>
        <v>0</v>
      </c>
      <c r="P49" s="34">
        <f t="shared" si="15"/>
        <v>0</v>
      </c>
      <c r="Q49" s="34">
        <f t="shared" si="15"/>
        <v>0</v>
      </c>
      <c r="R49" s="34">
        <f t="shared" si="15"/>
        <v>0</v>
      </c>
      <c r="S49" s="34">
        <f t="shared" si="15"/>
        <v>0</v>
      </c>
      <c r="T49" s="15" t="s">
        <v>77</v>
      </c>
      <c r="U49" s="15" t="s">
        <v>77</v>
      </c>
      <c r="V49" s="34">
        <f t="shared" ref="V49:AS49" si="16">SUM(V50:V53)</f>
        <v>6</v>
      </c>
      <c r="W49" s="34">
        <f t="shared" si="16"/>
        <v>8</v>
      </c>
      <c r="X49" s="34">
        <f t="shared" si="16"/>
        <v>6</v>
      </c>
      <c r="Y49" s="34">
        <f t="shared" si="16"/>
        <v>8</v>
      </c>
      <c r="Z49" s="34">
        <f t="shared" si="16"/>
        <v>6</v>
      </c>
      <c r="AA49" s="34">
        <f t="shared" si="16"/>
        <v>8</v>
      </c>
      <c r="AB49" s="34">
        <f t="shared" si="16"/>
        <v>6</v>
      </c>
      <c r="AC49" s="34">
        <f t="shared" si="16"/>
        <v>8</v>
      </c>
      <c r="AD49" s="34">
        <f t="shared" si="16"/>
        <v>6</v>
      </c>
      <c r="AE49" s="34">
        <f t="shared" si="16"/>
        <v>8</v>
      </c>
      <c r="AF49" s="34">
        <f t="shared" si="16"/>
        <v>6</v>
      </c>
      <c r="AG49" s="34">
        <f t="shared" si="16"/>
        <v>8</v>
      </c>
      <c r="AH49" s="34">
        <f t="shared" si="16"/>
        <v>6</v>
      </c>
      <c r="AI49" s="34">
        <f t="shared" si="16"/>
        <v>8</v>
      </c>
      <c r="AJ49" s="34">
        <f t="shared" si="16"/>
        <v>6</v>
      </c>
      <c r="AK49" s="34">
        <f t="shared" si="16"/>
        <v>8</v>
      </c>
      <c r="AL49" s="34">
        <f t="shared" si="16"/>
        <v>6</v>
      </c>
      <c r="AM49" s="34">
        <f t="shared" si="16"/>
        <v>8</v>
      </c>
      <c r="AN49" s="34">
        <f t="shared" si="16"/>
        <v>6</v>
      </c>
      <c r="AO49" s="34">
        <f t="shared" si="16"/>
        <v>8</v>
      </c>
      <c r="AP49" s="34">
        <f t="shared" si="16"/>
        <v>7</v>
      </c>
      <c r="AQ49" s="34">
        <f t="shared" si="16"/>
        <v>36</v>
      </c>
      <c r="AR49" s="34">
        <f t="shared" si="16"/>
        <v>36</v>
      </c>
      <c r="AS49" s="34">
        <f t="shared" si="16"/>
        <v>9</v>
      </c>
      <c r="AT49" s="14">
        <f t="shared" si="2"/>
        <v>228</v>
      </c>
    </row>
    <row r="50" spans="1:46" ht="106.2" thickBot="1" x14ac:dyDescent="0.35">
      <c r="A50" s="16" t="s">
        <v>107</v>
      </c>
      <c r="B50" s="17" t="s">
        <v>125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5" t="s">
        <v>77</v>
      </c>
      <c r="U50" s="15" t="s">
        <v>77</v>
      </c>
      <c r="V50" s="16">
        <v>6</v>
      </c>
      <c r="W50" s="16">
        <v>8</v>
      </c>
      <c r="X50" s="16">
        <v>6</v>
      </c>
      <c r="Y50" s="16">
        <v>8</v>
      </c>
      <c r="Z50" s="16">
        <v>6</v>
      </c>
      <c r="AA50" s="16">
        <v>8</v>
      </c>
      <c r="AB50" s="16">
        <v>6</v>
      </c>
      <c r="AC50" s="16">
        <v>8</v>
      </c>
      <c r="AD50" s="16">
        <v>6</v>
      </c>
      <c r="AE50" s="16">
        <v>8</v>
      </c>
      <c r="AF50" s="16">
        <v>6</v>
      </c>
      <c r="AG50" s="16">
        <v>8</v>
      </c>
      <c r="AH50" s="16">
        <v>6</v>
      </c>
      <c r="AI50" s="16">
        <v>8</v>
      </c>
      <c r="AJ50" s="16">
        <v>6</v>
      </c>
      <c r="AK50" s="16">
        <v>8</v>
      </c>
      <c r="AL50" s="16">
        <v>6</v>
      </c>
      <c r="AM50" s="16">
        <v>8</v>
      </c>
      <c r="AN50" s="16">
        <v>6</v>
      </c>
      <c r="AO50" s="16">
        <v>8</v>
      </c>
      <c r="AP50" s="16">
        <v>7</v>
      </c>
      <c r="AQ50" s="16"/>
      <c r="AR50" s="16"/>
      <c r="AS50" s="16">
        <v>9</v>
      </c>
      <c r="AT50" s="14">
        <f t="shared" si="2"/>
        <v>156</v>
      </c>
    </row>
    <row r="51" spans="1:46" ht="119.4" thickBot="1" x14ac:dyDescent="0.35">
      <c r="A51" s="35" t="s">
        <v>108</v>
      </c>
      <c r="B51" s="19" t="s">
        <v>126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 t="s">
        <v>77</v>
      </c>
      <c r="U51" s="36" t="s">
        <v>77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7">
        <f t="shared" si="2"/>
        <v>0</v>
      </c>
    </row>
    <row r="52" spans="1:46" ht="27" thickBot="1" x14ac:dyDescent="0.35">
      <c r="A52" s="16" t="s">
        <v>23</v>
      </c>
      <c r="B52" s="50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5" t="s">
        <v>77</v>
      </c>
      <c r="U52" s="15" t="s">
        <v>77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>
        <v>36</v>
      </c>
      <c r="AR52" s="16">
        <v>36</v>
      </c>
      <c r="AS52" s="16"/>
      <c r="AT52" s="14">
        <f t="shared" si="2"/>
        <v>72</v>
      </c>
    </row>
    <row r="53" spans="1:46" ht="40.200000000000003" thickBot="1" x14ac:dyDescent="0.35">
      <c r="A53" s="16" t="s">
        <v>109</v>
      </c>
      <c r="B53" s="50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5" t="s">
        <v>77</v>
      </c>
      <c r="U53" s="15" t="s">
        <v>77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4">
        <f t="shared" si="2"/>
        <v>0</v>
      </c>
    </row>
    <row r="54" spans="1:46" ht="124.8" thickBot="1" x14ac:dyDescent="0.35">
      <c r="A54" s="38" t="s">
        <v>56</v>
      </c>
      <c r="B54" s="33" t="s">
        <v>127</v>
      </c>
      <c r="C54" s="10">
        <f t="shared" ref="C54:S54" si="17">C55+C56+C57+C58</f>
        <v>0</v>
      </c>
      <c r="D54" s="10">
        <f t="shared" si="17"/>
        <v>0</v>
      </c>
      <c r="E54" s="10">
        <f t="shared" si="17"/>
        <v>0</v>
      </c>
      <c r="F54" s="10">
        <f t="shared" si="17"/>
        <v>0</v>
      </c>
      <c r="G54" s="10">
        <f t="shared" si="17"/>
        <v>0</v>
      </c>
      <c r="H54" s="10">
        <f t="shared" si="17"/>
        <v>0</v>
      </c>
      <c r="I54" s="10">
        <f t="shared" si="17"/>
        <v>0</v>
      </c>
      <c r="J54" s="10">
        <f t="shared" si="17"/>
        <v>0</v>
      </c>
      <c r="K54" s="10">
        <f t="shared" si="17"/>
        <v>0</v>
      </c>
      <c r="L54" s="10">
        <f t="shared" si="17"/>
        <v>0</v>
      </c>
      <c r="M54" s="10">
        <f t="shared" si="17"/>
        <v>0</v>
      </c>
      <c r="N54" s="10">
        <f t="shared" si="17"/>
        <v>0</v>
      </c>
      <c r="O54" s="10">
        <f t="shared" si="17"/>
        <v>0</v>
      </c>
      <c r="P54" s="10">
        <f t="shared" si="17"/>
        <v>0</v>
      </c>
      <c r="Q54" s="10">
        <f t="shared" si="17"/>
        <v>0</v>
      </c>
      <c r="R54" s="10">
        <f t="shared" si="17"/>
        <v>0</v>
      </c>
      <c r="S54" s="10">
        <f t="shared" si="17"/>
        <v>0</v>
      </c>
      <c r="T54" s="15" t="s">
        <v>77</v>
      </c>
      <c r="U54" s="15" t="s">
        <v>77</v>
      </c>
      <c r="V54" s="39">
        <f t="shared" ref="V54:AS54" si="18">SUM(V55:V58)</f>
        <v>0</v>
      </c>
      <c r="W54" s="39">
        <f t="shared" si="18"/>
        <v>0</v>
      </c>
      <c r="X54" s="39">
        <f t="shared" si="18"/>
        <v>0</v>
      </c>
      <c r="Y54" s="39">
        <f t="shared" si="18"/>
        <v>0</v>
      </c>
      <c r="Z54" s="39">
        <f t="shared" si="18"/>
        <v>0</v>
      </c>
      <c r="AA54" s="39">
        <f t="shared" si="18"/>
        <v>0</v>
      </c>
      <c r="AB54" s="39">
        <f t="shared" si="18"/>
        <v>0</v>
      </c>
      <c r="AC54" s="39">
        <f t="shared" si="18"/>
        <v>0</v>
      </c>
      <c r="AD54" s="39">
        <f t="shared" si="18"/>
        <v>0</v>
      </c>
      <c r="AE54" s="39">
        <f t="shared" si="18"/>
        <v>0</v>
      </c>
      <c r="AF54" s="39">
        <f t="shared" si="18"/>
        <v>0</v>
      </c>
      <c r="AG54" s="39">
        <f t="shared" si="18"/>
        <v>0</v>
      </c>
      <c r="AH54" s="39">
        <f t="shared" si="18"/>
        <v>0</v>
      </c>
      <c r="AI54" s="39">
        <f t="shared" si="18"/>
        <v>0</v>
      </c>
      <c r="AJ54" s="39">
        <f t="shared" si="18"/>
        <v>0</v>
      </c>
      <c r="AK54" s="39">
        <f t="shared" si="18"/>
        <v>0</v>
      </c>
      <c r="AL54" s="39">
        <f t="shared" si="18"/>
        <v>0</v>
      </c>
      <c r="AM54" s="39">
        <f t="shared" si="18"/>
        <v>0</v>
      </c>
      <c r="AN54" s="39">
        <f t="shared" si="18"/>
        <v>0</v>
      </c>
      <c r="AO54" s="39">
        <f t="shared" si="18"/>
        <v>0</v>
      </c>
      <c r="AP54" s="39">
        <f t="shared" si="18"/>
        <v>0</v>
      </c>
      <c r="AQ54" s="39">
        <f t="shared" si="18"/>
        <v>0</v>
      </c>
      <c r="AR54" s="39">
        <f t="shared" si="18"/>
        <v>0</v>
      </c>
      <c r="AS54" s="39">
        <f t="shared" si="18"/>
        <v>0</v>
      </c>
      <c r="AT54" s="14">
        <f t="shared" si="2"/>
        <v>0</v>
      </c>
    </row>
    <row r="55" spans="1:46" ht="106.2" thickBot="1" x14ac:dyDescent="0.35">
      <c r="A55" s="40" t="s">
        <v>128</v>
      </c>
      <c r="B55" s="17" t="s">
        <v>129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5" t="s">
        <v>77</v>
      </c>
      <c r="U55" s="15" t="s">
        <v>77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4">
        <f t="shared" si="2"/>
        <v>0</v>
      </c>
    </row>
    <row r="56" spans="1:46" ht="119.4" thickBot="1" x14ac:dyDescent="0.35">
      <c r="A56" s="30" t="s">
        <v>130</v>
      </c>
      <c r="B56" s="19" t="s">
        <v>131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5" t="s">
        <v>77</v>
      </c>
      <c r="U56" s="15" t="s">
        <v>77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4">
        <f t="shared" si="2"/>
        <v>0</v>
      </c>
    </row>
    <row r="57" spans="1:46" ht="27" thickBot="1" x14ac:dyDescent="0.35">
      <c r="A57" s="30" t="s">
        <v>132</v>
      </c>
      <c r="B57" s="53" t="s">
        <v>54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5" t="s">
        <v>77</v>
      </c>
      <c r="U57" s="15" t="s">
        <v>77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4">
        <f t="shared" si="2"/>
        <v>0</v>
      </c>
    </row>
    <row r="58" spans="1:46" ht="40.200000000000003" thickBot="1" x14ac:dyDescent="0.35">
      <c r="A58" s="16" t="s">
        <v>57</v>
      </c>
      <c r="B58" s="54" t="s">
        <v>55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5" t="s">
        <v>77</v>
      </c>
      <c r="U58" s="15" t="s">
        <v>77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4">
        <f t="shared" si="2"/>
        <v>0</v>
      </c>
    </row>
    <row r="59" spans="1:46" ht="180" thickBot="1" x14ac:dyDescent="0.35">
      <c r="A59" s="38" t="s">
        <v>58</v>
      </c>
      <c r="B59" s="33" t="s">
        <v>133</v>
      </c>
      <c r="C59" s="39">
        <f t="shared" ref="C59:S59" si="19">SUM(C60:C64)</f>
        <v>0</v>
      </c>
      <c r="D59" s="39">
        <f t="shared" si="19"/>
        <v>0</v>
      </c>
      <c r="E59" s="39">
        <f t="shared" si="19"/>
        <v>0</v>
      </c>
      <c r="F59" s="39">
        <f t="shared" si="19"/>
        <v>0</v>
      </c>
      <c r="G59" s="39">
        <f t="shared" si="19"/>
        <v>0</v>
      </c>
      <c r="H59" s="39">
        <f t="shared" si="19"/>
        <v>0</v>
      </c>
      <c r="I59" s="39">
        <f t="shared" si="19"/>
        <v>0</v>
      </c>
      <c r="J59" s="39">
        <f t="shared" si="19"/>
        <v>0</v>
      </c>
      <c r="K59" s="39">
        <f t="shared" si="19"/>
        <v>0</v>
      </c>
      <c r="L59" s="39">
        <f t="shared" si="19"/>
        <v>0</v>
      </c>
      <c r="M59" s="39">
        <f t="shared" si="19"/>
        <v>0</v>
      </c>
      <c r="N59" s="39">
        <f t="shared" si="19"/>
        <v>0</v>
      </c>
      <c r="O59" s="39">
        <f t="shared" si="19"/>
        <v>0</v>
      </c>
      <c r="P59" s="39">
        <f t="shared" si="19"/>
        <v>0</v>
      </c>
      <c r="Q59" s="39">
        <f t="shared" si="19"/>
        <v>0</v>
      </c>
      <c r="R59" s="39">
        <f t="shared" si="19"/>
        <v>0</v>
      </c>
      <c r="S59" s="39">
        <f t="shared" si="19"/>
        <v>0</v>
      </c>
      <c r="T59" s="15" t="s">
        <v>77</v>
      </c>
      <c r="U59" s="15" t="s">
        <v>77</v>
      </c>
      <c r="V59" s="39">
        <f t="shared" ref="V59:AP59" si="20">SUM(V60:V64)</f>
        <v>0</v>
      </c>
      <c r="W59" s="39">
        <f t="shared" si="20"/>
        <v>0</v>
      </c>
      <c r="X59" s="39">
        <f t="shared" si="20"/>
        <v>0</v>
      </c>
      <c r="Y59" s="39">
        <f t="shared" si="20"/>
        <v>0</v>
      </c>
      <c r="Z59" s="39">
        <f t="shared" si="20"/>
        <v>0</v>
      </c>
      <c r="AA59" s="39">
        <f t="shared" si="20"/>
        <v>0</v>
      </c>
      <c r="AB59" s="39">
        <f t="shared" si="20"/>
        <v>0</v>
      </c>
      <c r="AC59" s="39">
        <f t="shared" si="20"/>
        <v>0</v>
      </c>
      <c r="AD59" s="39">
        <f t="shared" si="20"/>
        <v>0</v>
      </c>
      <c r="AE59" s="39">
        <f t="shared" si="20"/>
        <v>0</v>
      </c>
      <c r="AF59" s="39">
        <f t="shared" si="20"/>
        <v>0</v>
      </c>
      <c r="AG59" s="39">
        <f t="shared" si="20"/>
        <v>0</v>
      </c>
      <c r="AH59" s="39">
        <f t="shared" si="20"/>
        <v>0</v>
      </c>
      <c r="AI59" s="39">
        <f t="shared" si="20"/>
        <v>0</v>
      </c>
      <c r="AJ59" s="39">
        <f t="shared" si="20"/>
        <v>0</v>
      </c>
      <c r="AK59" s="39">
        <f t="shared" si="20"/>
        <v>0</v>
      </c>
      <c r="AL59" s="39">
        <f t="shared" si="20"/>
        <v>0</v>
      </c>
      <c r="AM59" s="39">
        <f t="shared" si="20"/>
        <v>0</v>
      </c>
      <c r="AN59" s="39">
        <f t="shared" si="20"/>
        <v>0</v>
      </c>
      <c r="AO59" s="39">
        <f t="shared" si="20"/>
        <v>0</v>
      </c>
      <c r="AP59" s="39">
        <f t="shared" si="20"/>
        <v>0</v>
      </c>
      <c r="AQ59" s="16"/>
      <c r="AR59" s="16"/>
      <c r="AS59" s="39">
        <f t="shared" ref="AS59" si="21">SUM(AS60:AS64)</f>
        <v>0</v>
      </c>
      <c r="AT59" s="14">
        <f t="shared" si="2"/>
        <v>0</v>
      </c>
    </row>
    <row r="60" spans="1:46" ht="119.4" thickBot="1" x14ac:dyDescent="0.35">
      <c r="A60" s="40" t="s">
        <v>134</v>
      </c>
      <c r="B60" s="17" t="s">
        <v>135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5" t="s">
        <v>77</v>
      </c>
      <c r="U60" s="15" t="s">
        <v>77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4">
        <f t="shared" si="2"/>
        <v>0</v>
      </c>
    </row>
    <row r="61" spans="1:46" ht="119.4" thickBot="1" x14ac:dyDescent="0.35">
      <c r="A61" s="30" t="s">
        <v>136</v>
      </c>
      <c r="B61" s="19" t="s">
        <v>137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5" t="s">
        <v>77</v>
      </c>
      <c r="U61" s="15" t="s">
        <v>77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4">
        <f t="shared" si="2"/>
        <v>0</v>
      </c>
    </row>
    <row r="62" spans="1:46" ht="119.4" thickBot="1" x14ac:dyDescent="0.35">
      <c r="A62" s="30" t="s">
        <v>138</v>
      </c>
      <c r="B62" s="19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4"/>
    </row>
    <row r="63" spans="1:46" ht="27" thickBot="1" x14ac:dyDescent="0.35">
      <c r="A63" s="30" t="s">
        <v>140</v>
      </c>
      <c r="B63" s="19" t="s">
        <v>54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4"/>
    </row>
    <row r="64" spans="1:46" ht="40.200000000000003" thickBot="1" x14ac:dyDescent="0.35">
      <c r="A64" s="10" t="s">
        <v>110</v>
      </c>
      <c r="B64" s="55" t="s">
        <v>55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5" t="s">
        <v>77</v>
      </c>
      <c r="U64" s="15" t="s">
        <v>77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4">
        <f t="shared" si="2"/>
        <v>0</v>
      </c>
    </row>
    <row r="65" spans="1:46" ht="124.8" thickBot="1" x14ac:dyDescent="0.35">
      <c r="A65" s="38" t="s">
        <v>141</v>
      </c>
      <c r="B65" s="33" t="s">
        <v>142</v>
      </c>
      <c r="C65" s="39">
        <f t="shared" ref="C65:S65" si="22">SUM(C66:C68)</f>
        <v>0</v>
      </c>
      <c r="D65" s="39">
        <f t="shared" si="22"/>
        <v>0</v>
      </c>
      <c r="E65" s="39">
        <f t="shared" si="22"/>
        <v>0</v>
      </c>
      <c r="F65" s="39">
        <f t="shared" si="22"/>
        <v>0</v>
      </c>
      <c r="G65" s="39">
        <f t="shared" si="22"/>
        <v>0</v>
      </c>
      <c r="H65" s="39">
        <f t="shared" si="22"/>
        <v>0</v>
      </c>
      <c r="I65" s="39">
        <f t="shared" si="22"/>
        <v>0</v>
      </c>
      <c r="J65" s="39">
        <f t="shared" si="22"/>
        <v>0</v>
      </c>
      <c r="K65" s="39">
        <f t="shared" si="22"/>
        <v>0</v>
      </c>
      <c r="L65" s="39">
        <f t="shared" si="22"/>
        <v>0</v>
      </c>
      <c r="M65" s="39">
        <f t="shared" si="22"/>
        <v>0</v>
      </c>
      <c r="N65" s="39">
        <f t="shared" si="22"/>
        <v>0</v>
      </c>
      <c r="O65" s="39">
        <f t="shared" si="22"/>
        <v>0</v>
      </c>
      <c r="P65" s="39">
        <f t="shared" si="22"/>
        <v>0</v>
      </c>
      <c r="Q65" s="39">
        <f t="shared" si="22"/>
        <v>0</v>
      </c>
      <c r="R65" s="39">
        <f t="shared" si="22"/>
        <v>0</v>
      </c>
      <c r="S65" s="39">
        <f t="shared" si="22"/>
        <v>0</v>
      </c>
      <c r="T65" s="15" t="s">
        <v>77</v>
      </c>
      <c r="U65" s="15" t="s">
        <v>77</v>
      </c>
      <c r="V65" s="39">
        <f t="shared" ref="V65:AP65" si="23">SUM(V66:V68)</f>
        <v>0</v>
      </c>
      <c r="W65" s="39">
        <f t="shared" si="23"/>
        <v>0</v>
      </c>
      <c r="X65" s="39">
        <f t="shared" si="23"/>
        <v>0</v>
      </c>
      <c r="Y65" s="39">
        <f t="shared" si="23"/>
        <v>0</v>
      </c>
      <c r="Z65" s="39">
        <f t="shared" si="23"/>
        <v>0</v>
      </c>
      <c r="AA65" s="39">
        <f t="shared" si="23"/>
        <v>0</v>
      </c>
      <c r="AB65" s="39">
        <f t="shared" si="23"/>
        <v>0</v>
      </c>
      <c r="AC65" s="39">
        <f t="shared" si="23"/>
        <v>0</v>
      </c>
      <c r="AD65" s="39">
        <f t="shared" si="23"/>
        <v>0</v>
      </c>
      <c r="AE65" s="39">
        <f t="shared" si="23"/>
        <v>0</v>
      </c>
      <c r="AF65" s="39">
        <f t="shared" si="23"/>
        <v>0</v>
      </c>
      <c r="AG65" s="39">
        <f t="shared" si="23"/>
        <v>0</v>
      </c>
      <c r="AH65" s="39">
        <f t="shared" si="23"/>
        <v>0</v>
      </c>
      <c r="AI65" s="39">
        <f t="shared" si="23"/>
        <v>0</v>
      </c>
      <c r="AJ65" s="39">
        <f t="shared" si="23"/>
        <v>0</v>
      </c>
      <c r="AK65" s="39">
        <f t="shared" si="23"/>
        <v>0</v>
      </c>
      <c r="AL65" s="39">
        <f t="shared" si="23"/>
        <v>0</v>
      </c>
      <c r="AM65" s="39">
        <f t="shared" si="23"/>
        <v>0</v>
      </c>
      <c r="AN65" s="39">
        <f t="shared" si="23"/>
        <v>0</v>
      </c>
      <c r="AO65" s="39">
        <f t="shared" si="23"/>
        <v>0</v>
      </c>
      <c r="AP65" s="39">
        <f t="shared" si="23"/>
        <v>0</v>
      </c>
      <c r="AQ65" s="16"/>
      <c r="AR65" s="16"/>
      <c r="AS65" s="39">
        <f t="shared" ref="AS65" si="24">SUM(AS66:AS68)</f>
        <v>0</v>
      </c>
      <c r="AT65" s="14">
        <f t="shared" si="2"/>
        <v>0</v>
      </c>
    </row>
    <row r="66" spans="1:46" ht="66.599999999999994" thickBot="1" x14ac:dyDescent="0.35">
      <c r="A66" s="40" t="s">
        <v>143</v>
      </c>
      <c r="B66" s="17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5" t="s">
        <v>77</v>
      </c>
      <c r="U66" s="15" t="s">
        <v>77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4">
        <f t="shared" si="2"/>
        <v>0</v>
      </c>
    </row>
    <row r="67" spans="1:46" ht="27" thickBot="1" x14ac:dyDescent="0.35">
      <c r="A67" s="30" t="s">
        <v>145</v>
      </c>
      <c r="B67" s="19" t="s">
        <v>54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5" t="s">
        <v>77</v>
      </c>
      <c r="U67" s="15" t="s">
        <v>77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4">
        <f t="shared" si="2"/>
        <v>0</v>
      </c>
    </row>
    <row r="68" spans="1:46" ht="40.200000000000003" thickBot="1" x14ac:dyDescent="0.35">
      <c r="A68" s="30" t="s">
        <v>111</v>
      </c>
      <c r="B68" s="49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5" t="s">
        <v>77</v>
      </c>
      <c r="U68" s="15" t="s">
        <v>77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4">
        <f t="shared" si="2"/>
        <v>0</v>
      </c>
    </row>
    <row r="69" spans="1:46" ht="66.599999999999994" thickBot="1" x14ac:dyDescent="0.35">
      <c r="A69" s="41" t="s">
        <v>84</v>
      </c>
      <c r="B69" s="42" t="s">
        <v>112</v>
      </c>
      <c r="C69" s="34">
        <f t="shared" ref="C69:S69" si="25">C70+C74</f>
        <v>2</v>
      </c>
      <c r="D69" s="34">
        <f t="shared" si="25"/>
        <v>2</v>
      </c>
      <c r="E69" s="34">
        <f t="shared" si="25"/>
        <v>2</v>
      </c>
      <c r="F69" s="34">
        <f t="shared" si="25"/>
        <v>2</v>
      </c>
      <c r="G69" s="34">
        <f t="shared" si="25"/>
        <v>2</v>
      </c>
      <c r="H69" s="34">
        <f t="shared" si="25"/>
        <v>2</v>
      </c>
      <c r="I69" s="34">
        <f t="shared" si="25"/>
        <v>2</v>
      </c>
      <c r="J69" s="34">
        <f t="shared" si="25"/>
        <v>2</v>
      </c>
      <c r="K69" s="34">
        <f t="shared" si="25"/>
        <v>2</v>
      </c>
      <c r="L69" s="34">
        <f t="shared" si="25"/>
        <v>2</v>
      </c>
      <c r="M69" s="34">
        <f t="shared" si="25"/>
        <v>2</v>
      </c>
      <c r="N69" s="34">
        <f t="shared" si="25"/>
        <v>2</v>
      </c>
      <c r="O69" s="34">
        <f t="shared" si="25"/>
        <v>2</v>
      </c>
      <c r="P69" s="34">
        <f t="shared" si="25"/>
        <v>2</v>
      </c>
      <c r="Q69" s="34">
        <f t="shared" si="25"/>
        <v>2</v>
      </c>
      <c r="R69" s="34">
        <f t="shared" si="25"/>
        <v>2</v>
      </c>
      <c r="S69" s="34">
        <f t="shared" si="25"/>
        <v>0</v>
      </c>
      <c r="T69" s="15" t="s">
        <v>77</v>
      </c>
      <c r="U69" s="15" t="s">
        <v>77</v>
      </c>
      <c r="V69" s="34">
        <f t="shared" ref="V69:AT69" si="26">V70+V74</f>
        <v>10</v>
      </c>
      <c r="W69" s="34">
        <f t="shared" si="26"/>
        <v>8</v>
      </c>
      <c r="X69" s="34">
        <f t="shared" si="26"/>
        <v>10</v>
      </c>
      <c r="Y69" s="34">
        <f t="shared" si="26"/>
        <v>8</v>
      </c>
      <c r="Z69" s="34">
        <f t="shared" si="26"/>
        <v>10</v>
      </c>
      <c r="AA69" s="34">
        <f t="shared" si="26"/>
        <v>8</v>
      </c>
      <c r="AB69" s="34">
        <f t="shared" si="26"/>
        <v>10</v>
      </c>
      <c r="AC69" s="34">
        <f t="shared" si="26"/>
        <v>8</v>
      </c>
      <c r="AD69" s="34">
        <f t="shared" si="26"/>
        <v>10</v>
      </c>
      <c r="AE69" s="34">
        <f t="shared" si="26"/>
        <v>8</v>
      </c>
      <c r="AF69" s="34">
        <f t="shared" si="26"/>
        <v>10</v>
      </c>
      <c r="AG69" s="34">
        <f t="shared" si="26"/>
        <v>8</v>
      </c>
      <c r="AH69" s="34">
        <f t="shared" si="26"/>
        <v>10</v>
      </c>
      <c r="AI69" s="34">
        <f t="shared" si="26"/>
        <v>8</v>
      </c>
      <c r="AJ69" s="34">
        <f t="shared" si="26"/>
        <v>10</v>
      </c>
      <c r="AK69" s="34">
        <f t="shared" si="26"/>
        <v>8</v>
      </c>
      <c r="AL69" s="34">
        <f t="shared" si="26"/>
        <v>10</v>
      </c>
      <c r="AM69" s="34">
        <f t="shared" si="26"/>
        <v>8</v>
      </c>
      <c r="AN69" s="34">
        <f t="shared" si="26"/>
        <v>10</v>
      </c>
      <c r="AO69" s="34">
        <f t="shared" si="26"/>
        <v>8</v>
      </c>
      <c r="AP69" s="34">
        <f t="shared" si="26"/>
        <v>9</v>
      </c>
      <c r="AQ69" s="34">
        <f t="shared" si="26"/>
        <v>0</v>
      </c>
      <c r="AR69" s="34">
        <f t="shared" si="26"/>
        <v>0</v>
      </c>
      <c r="AS69" s="34">
        <f t="shared" si="26"/>
        <v>7</v>
      </c>
      <c r="AT69" s="34">
        <f t="shared" si="26"/>
        <v>228</v>
      </c>
    </row>
    <row r="70" spans="1:46" ht="53.4" thickBot="1" x14ac:dyDescent="0.35">
      <c r="A70" s="41" t="s">
        <v>82</v>
      </c>
      <c r="B70" s="42" t="s">
        <v>101</v>
      </c>
      <c r="C70" s="34">
        <f t="shared" ref="C70:S70" si="27">SUM(C71:C73)</f>
        <v>2</v>
      </c>
      <c r="D70" s="34">
        <f t="shared" si="27"/>
        <v>2</v>
      </c>
      <c r="E70" s="34">
        <f t="shared" si="27"/>
        <v>2</v>
      </c>
      <c r="F70" s="34">
        <f t="shared" si="27"/>
        <v>2</v>
      </c>
      <c r="G70" s="34">
        <f t="shared" si="27"/>
        <v>2</v>
      </c>
      <c r="H70" s="34">
        <f t="shared" si="27"/>
        <v>2</v>
      </c>
      <c r="I70" s="34">
        <f t="shared" si="27"/>
        <v>2</v>
      </c>
      <c r="J70" s="34">
        <f t="shared" si="27"/>
        <v>2</v>
      </c>
      <c r="K70" s="34">
        <f t="shared" si="27"/>
        <v>2</v>
      </c>
      <c r="L70" s="34">
        <f t="shared" si="27"/>
        <v>2</v>
      </c>
      <c r="M70" s="34">
        <f t="shared" si="27"/>
        <v>2</v>
      </c>
      <c r="N70" s="34">
        <f t="shared" si="27"/>
        <v>2</v>
      </c>
      <c r="O70" s="34">
        <f t="shared" si="27"/>
        <v>2</v>
      </c>
      <c r="P70" s="34">
        <f t="shared" si="27"/>
        <v>2</v>
      </c>
      <c r="Q70" s="34">
        <f t="shared" si="27"/>
        <v>2</v>
      </c>
      <c r="R70" s="34">
        <f t="shared" si="27"/>
        <v>2</v>
      </c>
      <c r="S70" s="34">
        <f t="shared" si="27"/>
        <v>0</v>
      </c>
      <c r="T70" s="15" t="s">
        <v>77</v>
      </c>
      <c r="U70" s="15" t="s">
        <v>77</v>
      </c>
      <c r="V70" s="34">
        <f t="shared" ref="V70:AT70" si="28">SUM(V71:V73)</f>
        <v>10</v>
      </c>
      <c r="W70" s="34">
        <f t="shared" si="28"/>
        <v>8</v>
      </c>
      <c r="X70" s="34">
        <f t="shared" si="28"/>
        <v>10</v>
      </c>
      <c r="Y70" s="34">
        <f t="shared" si="28"/>
        <v>8</v>
      </c>
      <c r="Z70" s="34">
        <f t="shared" si="28"/>
        <v>10</v>
      </c>
      <c r="AA70" s="34">
        <f t="shared" si="28"/>
        <v>8</v>
      </c>
      <c r="AB70" s="34">
        <f t="shared" si="28"/>
        <v>10</v>
      </c>
      <c r="AC70" s="34">
        <f t="shared" si="28"/>
        <v>8</v>
      </c>
      <c r="AD70" s="34">
        <f t="shared" si="28"/>
        <v>10</v>
      </c>
      <c r="AE70" s="34">
        <f t="shared" si="28"/>
        <v>8</v>
      </c>
      <c r="AF70" s="34">
        <f t="shared" si="28"/>
        <v>10</v>
      </c>
      <c r="AG70" s="34">
        <f t="shared" si="28"/>
        <v>8</v>
      </c>
      <c r="AH70" s="34">
        <f t="shared" si="28"/>
        <v>10</v>
      </c>
      <c r="AI70" s="34">
        <f t="shared" si="28"/>
        <v>8</v>
      </c>
      <c r="AJ70" s="34">
        <f t="shared" si="28"/>
        <v>10</v>
      </c>
      <c r="AK70" s="34">
        <f t="shared" si="28"/>
        <v>8</v>
      </c>
      <c r="AL70" s="34">
        <f t="shared" si="28"/>
        <v>10</v>
      </c>
      <c r="AM70" s="34">
        <f t="shared" si="28"/>
        <v>8</v>
      </c>
      <c r="AN70" s="34">
        <f t="shared" si="28"/>
        <v>10</v>
      </c>
      <c r="AO70" s="34">
        <f t="shared" si="28"/>
        <v>8</v>
      </c>
      <c r="AP70" s="34">
        <f t="shared" si="28"/>
        <v>9</v>
      </c>
      <c r="AQ70" s="34">
        <f t="shared" si="28"/>
        <v>0</v>
      </c>
      <c r="AR70" s="34">
        <f t="shared" si="28"/>
        <v>0</v>
      </c>
      <c r="AS70" s="34">
        <f t="shared" si="28"/>
        <v>7</v>
      </c>
      <c r="AT70" s="34">
        <f t="shared" si="28"/>
        <v>228</v>
      </c>
    </row>
    <row r="71" spans="1:46" ht="53.4" thickBot="1" x14ac:dyDescent="0.35">
      <c r="A71" s="40" t="s">
        <v>90</v>
      </c>
      <c r="B71" s="17" t="s">
        <v>147</v>
      </c>
      <c r="C71" s="34">
        <v>2</v>
      </c>
      <c r="D71" s="34">
        <v>2</v>
      </c>
      <c r="E71" s="34">
        <v>2</v>
      </c>
      <c r="F71" s="34">
        <v>2</v>
      </c>
      <c r="G71" s="34">
        <v>2</v>
      </c>
      <c r="H71" s="34">
        <v>2</v>
      </c>
      <c r="I71" s="34">
        <v>2</v>
      </c>
      <c r="J71" s="34">
        <v>2</v>
      </c>
      <c r="K71" s="34">
        <v>2</v>
      </c>
      <c r="L71" s="34">
        <v>2</v>
      </c>
      <c r="M71" s="34">
        <v>2</v>
      </c>
      <c r="N71" s="34">
        <v>2</v>
      </c>
      <c r="O71" s="34">
        <v>2</v>
      </c>
      <c r="P71" s="34">
        <v>2</v>
      </c>
      <c r="Q71" s="34">
        <v>2</v>
      </c>
      <c r="R71" s="34">
        <v>2</v>
      </c>
      <c r="S71" s="34"/>
      <c r="T71" s="15" t="s">
        <v>77</v>
      </c>
      <c r="U71" s="15" t="s">
        <v>77</v>
      </c>
      <c r="V71" s="34">
        <v>6</v>
      </c>
      <c r="W71" s="34">
        <v>4</v>
      </c>
      <c r="X71" s="34">
        <v>6</v>
      </c>
      <c r="Y71" s="34">
        <v>4</v>
      </c>
      <c r="Z71" s="34">
        <v>6</v>
      </c>
      <c r="AA71" s="34">
        <v>4</v>
      </c>
      <c r="AB71" s="34">
        <v>6</v>
      </c>
      <c r="AC71" s="34">
        <v>4</v>
      </c>
      <c r="AD71" s="34">
        <v>6</v>
      </c>
      <c r="AE71" s="34">
        <v>4</v>
      </c>
      <c r="AF71" s="34">
        <v>6</v>
      </c>
      <c r="AG71" s="34">
        <v>4</v>
      </c>
      <c r="AH71" s="34">
        <v>6</v>
      </c>
      <c r="AI71" s="34">
        <v>4</v>
      </c>
      <c r="AJ71" s="34">
        <v>6</v>
      </c>
      <c r="AK71" s="34">
        <v>4</v>
      </c>
      <c r="AL71" s="34">
        <v>6</v>
      </c>
      <c r="AM71" s="34">
        <v>4</v>
      </c>
      <c r="AN71" s="34">
        <v>6</v>
      </c>
      <c r="AO71" s="34">
        <v>4</v>
      </c>
      <c r="AP71" s="34">
        <v>5</v>
      </c>
      <c r="AQ71" s="34"/>
      <c r="AR71" s="34"/>
      <c r="AS71" s="34">
        <v>7</v>
      </c>
      <c r="AT71" s="34">
        <f>SUM(C71:AS71)</f>
        <v>144</v>
      </c>
    </row>
    <row r="72" spans="1:46" ht="53.4" thickBot="1" x14ac:dyDescent="0.35">
      <c r="A72" s="30" t="s">
        <v>148</v>
      </c>
      <c r="B72" s="43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5" t="s">
        <v>77</v>
      </c>
      <c r="U72" s="15" t="s">
        <v>77</v>
      </c>
      <c r="V72" s="16">
        <v>2</v>
      </c>
      <c r="W72" s="16">
        <v>2</v>
      </c>
      <c r="X72" s="16">
        <v>2</v>
      </c>
      <c r="Y72" s="16">
        <v>2</v>
      </c>
      <c r="Z72" s="16">
        <v>2</v>
      </c>
      <c r="AA72" s="16">
        <v>2</v>
      </c>
      <c r="AB72" s="16">
        <v>2</v>
      </c>
      <c r="AC72" s="16">
        <v>2</v>
      </c>
      <c r="AD72" s="16">
        <v>2</v>
      </c>
      <c r="AE72" s="16">
        <v>2</v>
      </c>
      <c r="AF72" s="16">
        <v>2</v>
      </c>
      <c r="AG72" s="16">
        <v>2</v>
      </c>
      <c r="AH72" s="16">
        <v>2</v>
      </c>
      <c r="AI72" s="16">
        <v>2</v>
      </c>
      <c r="AJ72" s="16">
        <v>2</v>
      </c>
      <c r="AK72" s="16">
        <v>2</v>
      </c>
      <c r="AL72" s="16">
        <v>2</v>
      </c>
      <c r="AM72" s="16">
        <v>2</v>
      </c>
      <c r="AN72" s="16">
        <v>2</v>
      </c>
      <c r="AO72" s="16">
        <v>2</v>
      </c>
      <c r="AP72" s="16">
        <v>2</v>
      </c>
      <c r="AQ72" s="16"/>
      <c r="AR72" s="16"/>
      <c r="AS72" s="16"/>
      <c r="AT72" s="14">
        <f>SUM(C72:AS72)</f>
        <v>42</v>
      </c>
    </row>
    <row r="73" spans="1:46" ht="66.599999999999994" thickBot="1" x14ac:dyDescent="0.35">
      <c r="A73" s="31" t="s">
        <v>91</v>
      </c>
      <c r="B73" s="4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5" t="s">
        <v>77</v>
      </c>
      <c r="U73" s="15" t="s">
        <v>77</v>
      </c>
      <c r="V73" s="16">
        <v>2</v>
      </c>
      <c r="W73" s="16">
        <v>2</v>
      </c>
      <c r="X73" s="16">
        <v>2</v>
      </c>
      <c r="Y73" s="16">
        <v>2</v>
      </c>
      <c r="Z73" s="16">
        <v>2</v>
      </c>
      <c r="AA73" s="16">
        <v>2</v>
      </c>
      <c r="AB73" s="16">
        <v>2</v>
      </c>
      <c r="AC73" s="16">
        <v>2</v>
      </c>
      <c r="AD73" s="16">
        <v>2</v>
      </c>
      <c r="AE73" s="16">
        <v>2</v>
      </c>
      <c r="AF73" s="16">
        <v>2</v>
      </c>
      <c r="AG73" s="16">
        <v>2</v>
      </c>
      <c r="AH73" s="16">
        <v>2</v>
      </c>
      <c r="AI73" s="16">
        <v>2</v>
      </c>
      <c r="AJ73" s="16">
        <v>2</v>
      </c>
      <c r="AK73" s="16">
        <v>2</v>
      </c>
      <c r="AL73" s="16">
        <v>2</v>
      </c>
      <c r="AM73" s="16">
        <v>2</v>
      </c>
      <c r="AN73" s="16">
        <v>2</v>
      </c>
      <c r="AO73" s="16">
        <v>2</v>
      </c>
      <c r="AP73" s="16">
        <v>2</v>
      </c>
      <c r="AQ73" s="16"/>
      <c r="AR73" s="16"/>
      <c r="AS73" s="16"/>
      <c r="AT73" s="14">
        <f t="shared" ref="AT73" si="29">SUM(C73:AS73)</f>
        <v>42</v>
      </c>
    </row>
    <row r="74" spans="1:46" ht="40.200000000000003" thickBot="1" x14ac:dyDescent="0.35">
      <c r="A74" s="41" t="s">
        <v>113</v>
      </c>
      <c r="B74" s="42" t="s">
        <v>105</v>
      </c>
      <c r="C74" s="34">
        <f>C75+C78</f>
        <v>0</v>
      </c>
      <c r="D74" s="34">
        <f t="shared" ref="D74:AS74" si="30">D75+D78</f>
        <v>0</v>
      </c>
      <c r="E74" s="34">
        <f t="shared" si="30"/>
        <v>0</v>
      </c>
      <c r="F74" s="34">
        <f t="shared" si="30"/>
        <v>0</v>
      </c>
      <c r="G74" s="34">
        <f t="shared" si="30"/>
        <v>0</v>
      </c>
      <c r="H74" s="34">
        <f t="shared" si="30"/>
        <v>0</v>
      </c>
      <c r="I74" s="34">
        <f t="shared" si="30"/>
        <v>0</v>
      </c>
      <c r="J74" s="34">
        <f t="shared" si="30"/>
        <v>0</v>
      </c>
      <c r="K74" s="34">
        <f t="shared" si="30"/>
        <v>0</v>
      </c>
      <c r="L74" s="34">
        <f t="shared" si="30"/>
        <v>0</v>
      </c>
      <c r="M74" s="34">
        <f t="shared" si="30"/>
        <v>0</v>
      </c>
      <c r="N74" s="34">
        <f t="shared" si="30"/>
        <v>0</v>
      </c>
      <c r="O74" s="34">
        <f t="shared" si="30"/>
        <v>0</v>
      </c>
      <c r="P74" s="34">
        <f t="shared" si="30"/>
        <v>0</v>
      </c>
      <c r="Q74" s="34">
        <f t="shared" si="30"/>
        <v>0</v>
      </c>
      <c r="R74" s="34">
        <f t="shared" si="30"/>
        <v>0</v>
      </c>
      <c r="S74" s="34">
        <f t="shared" si="30"/>
        <v>0</v>
      </c>
      <c r="T74" s="15" t="s">
        <v>77</v>
      </c>
      <c r="U74" s="15" t="s">
        <v>77</v>
      </c>
      <c r="V74" s="34">
        <f t="shared" si="30"/>
        <v>0</v>
      </c>
      <c r="W74" s="34">
        <f t="shared" si="30"/>
        <v>0</v>
      </c>
      <c r="X74" s="34">
        <f t="shared" si="30"/>
        <v>0</v>
      </c>
      <c r="Y74" s="34">
        <f t="shared" si="30"/>
        <v>0</v>
      </c>
      <c r="Z74" s="34">
        <f t="shared" si="30"/>
        <v>0</v>
      </c>
      <c r="AA74" s="34">
        <f t="shared" si="30"/>
        <v>0</v>
      </c>
      <c r="AB74" s="34">
        <f t="shared" si="30"/>
        <v>0</v>
      </c>
      <c r="AC74" s="34">
        <f t="shared" si="30"/>
        <v>0</v>
      </c>
      <c r="AD74" s="34">
        <f t="shared" si="30"/>
        <v>0</v>
      </c>
      <c r="AE74" s="34">
        <f t="shared" si="30"/>
        <v>0</v>
      </c>
      <c r="AF74" s="34">
        <f t="shared" si="30"/>
        <v>0</v>
      </c>
      <c r="AG74" s="34">
        <f t="shared" si="30"/>
        <v>0</v>
      </c>
      <c r="AH74" s="34">
        <f t="shared" si="30"/>
        <v>0</v>
      </c>
      <c r="AI74" s="34">
        <f t="shared" si="30"/>
        <v>0</v>
      </c>
      <c r="AJ74" s="34">
        <f t="shared" si="30"/>
        <v>0</v>
      </c>
      <c r="AK74" s="34">
        <f t="shared" si="30"/>
        <v>0</v>
      </c>
      <c r="AL74" s="34">
        <f t="shared" si="30"/>
        <v>0</v>
      </c>
      <c r="AM74" s="34">
        <f t="shared" si="30"/>
        <v>0</v>
      </c>
      <c r="AN74" s="34">
        <f t="shared" si="30"/>
        <v>0</v>
      </c>
      <c r="AO74" s="34">
        <f t="shared" si="30"/>
        <v>0</v>
      </c>
      <c r="AP74" s="34">
        <f t="shared" si="30"/>
        <v>0</v>
      </c>
      <c r="AQ74" s="34">
        <f t="shared" si="30"/>
        <v>0</v>
      </c>
      <c r="AR74" s="34">
        <f t="shared" si="30"/>
        <v>0</v>
      </c>
      <c r="AS74" s="34">
        <f t="shared" si="30"/>
        <v>0</v>
      </c>
      <c r="AT74" s="14">
        <f t="shared" ref="AT74:AT79" si="31">SUM(C74:AS74)</f>
        <v>0</v>
      </c>
    </row>
    <row r="75" spans="1:46" ht="93" thickBot="1" x14ac:dyDescent="0.35">
      <c r="A75" s="45" t="s">
        <v>59</v>
      </c>
      <c r="B75" s="46" t="s">
        <v>151</v>
      </c>
      <c r="C75" s="10">
        <f t="shared" ref="C75:P75" si="32">C76+C77</f>
        <v>0</v>
      </c>
      <c r="D75" s="10">
        <f t="shared" si="32"/>
        <v>0</v>
      </c>
      <c r="E75" s="10">
        <f t="shared" si="32"/>
        <v>0</v>
      </c>
      <c r="F75" s="10">
        <f t="shared" si="32"/>
        <v>0</v>
      </c>
      <c r="G75" s="10">
        <f t="shared" si="32"/>
        <v>0</v>
      </c>
      <c r="H75" s="10">
        <f t="shared" si="32"/>
        <v>0</v>
      </c>
      <c r="I75" s="10">
        <f t="shared" si="32"/>
        <v>0</v>
      </c>
      <c r="J75" s="10">
        <f t="shared" si="32"/>
        <v>0</v>
      </c>
      <c r="K75" s="10">
        <f t="shared" si="32"/>
        <v>0</v>
      </c>
      <c r="L75" s="10">
        <f t="shared" si="32"/>
        <v>0</v>
      </c>
      <c r="M75" s="10">
        <f t="shared" si="32"/>
        <v>0</v>
      </c>
      <c r="N75" s="10">
        <f t="shared" si="32"/>
        <v>0</v>
      </c>
      <c r="O75" s="10">
        <f t="shared" si="32"/>
        <v>0</v>
      </c>
      <c r="P75" s="10">
        <f t="shared" si="32"/>
        <v>0</v>
      </c>
      <c r="Q75" s="16">
        <f t="shared" ref="Q75:AS75" si="33">Q76+Q77+Q78</f>
        <v>0</v>
      </c>
      <c r="R75" s="16">
        <f t="shared" si="33"/>
        <v>0</v>
      </c>
      <c r="S75" s="16">
        <f t="shared" si="33"/>
        <v>0</v>
      </c>
      <c r="T75" s="15" t="s">
        <v>77</v>
      </c>
      <c r="U75" s="15" t="s">
        <v>77</v>
      </c>
      <c r="V75" s="16">
        <f t="shared" si="33"/>
        <v>0</v>
      </c>
      <c r="W75" s="16">
        <f t="shared" si="33"/>
        <v>0</v>
      </c>
      <c r="X75" s="16">
        <f t="shared" si="33"/>
        <v>0</v>
      </c>
      <c r="Y75" s="16">
        <f t="shared" si="33"/>
        <v>0</v>
      </c>
      <c r="Z75" s="16">
        <f t="shared" si="33"/>
        <v>0</v>
      </c>
      <c r="AA75" s="16">
        <f t="shared" si="33"/>
        <v>0</v>
      </c>
      <c r="AB75" s="16">
        <f t="shared" si="33"/>
        <v>0</v>
      </c>
      <c r="AC75" s="16">
        <f t="shared" si="33"/>
        <v>0</v>
      </c>
      <c r="AD75" s="16">
        <f t="shared" si="33"/>
        <v>0</v>
      </c>
      <c r="AE75" s="16">
        <f t="shared" si="33"/>
        <v>0</v>
      </c>
      <c r="AF75" s="16">
        <f t="shared" si="33"/>
        <v>0</v>
      </c>
      <c r="AG75" s="16">
        <f t="shared" si="33"/>
        <v>0</v>
      </c>
      <c r="AH75" s="16">
        <f t="shared" si="33"/>
        <v>0</v>
      </c>
      <c r="AI75" s="16">
        <f t="shared" si="33"/>
        <v>0</v>
      </c>
      <c r="AJ75" s="16">
        <f t="shared" si="33"/>
        <v>0</v>
      </c>
      <c r="AK75" s="16">
        <f t="shared" si="33"/>
        <v>0</v>
      </c>
      <c r="AL75" s="16">
        <f t="shared" si="33"/>
        <v>0</v>
      </c>
      <c r="AM75" s="16">
        <f t="shared" si="33"/>
        <v>0</v>
      </c>
      <c r="AN75" s="16">
        <f t="shared" si="33"/>
        <v>0</v>
      </c>
      <c r="AO75" s="16">
        <f t="shared" si="33"/>
        <v>0</v>
      </c>
      <c r="AP75" s="16">
        <f t="shared" si="33"/>
        <v>0</v>
      </c>
      <c r="AQ75" s="16">
        <f t="shared" si="33"/>
        <v>0</v>
      </c>
      <c r="AR75" s="16">
        <f t="shared" si="33"/>
        <v>0</v>
      </c>
      <c r="AS75" s="16">
        <f t="shared" si="33"/>
        <v>0</v>
      </c>
      <c r="AT75" s="14">
        <f t="shared" si="31"/>
        <v>0</v>
      </c>
    </row>
    <row r="76" spans="1:46" ht="79.8" thickBot="1" x14ac:dyDescent="0.35">
      <c r="A76" s="40" t="s">
        <v>152</v>
      </c>
      <c r="B76" s="17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 t="s">
        <v>77</v>
      </c>
      <c r="U76" s="15" t="s">
        <v>77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4">
        <f t="shared" si="31"/>
        <v>0</v>
      </c>
    </row>
    <row r="77" spans="1:46" ht="27" thickBot="1" x14ac:dyDescent="0.35">
      <c r="A77" s="30" t="s">
        <v>60</v>
      </c>
      <c r="B77" s="19" t="s">
        <v>54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15" t="s">
        <v>77</v>
      </c>
      <c r="U77" s="15" t="s">
        <v>77</v>
      </c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16"/>
      <c r="AR77" s="16"/>
      <c r="AS77" s="47"/>
      <c r="AT77" s="14">
        <f t="shared" si="31"/>
        <v>0</v>
      </c>
    </row>
    <row r="78" spans="1:46" ht="40.200000000000003" thickBot="1" x14ac:dyDescent="0.35">
      <c r="A78" s="30" t="s">
        <v>154</v>
      </c>
      <c r="B78" s="49" t="s">
        <v>55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5" t="s">
        <v>77</v>
      </c>
      <c r="U78" s="15" t="s">
        <v>77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</row>
    <row r="79" spans="1:46" ht="66.599999999999994" thickBot="1" x14ac:dyDescent="0.35">
      <c r="A79" s="26" t="s">
        <v>24</v>
      </c>
      <c r="B79" s="26" t="s">
        <v>25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15" t="s">
        <v>77</v>
      </c>
      <c r="U79" s="15" t="s">
        <v>77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16"/>
      <c r="AR79" s="16"/>
      <c r="AS79" s="47"/>
      <c r="AT79" s="14">
        <f t="shared" si="31"/>
        <v>0</v>
      </c>
    </row>
    <row r="80" spans="1:46" ht="66.599999999999994" thickBot="1" x14ac:dyDescent="0.35">
      <c r="A80" s="34"/>
      <c r="B80" s="34" t="s">
        <v>28</v>
      </c>
      <c r="C80" s="13">
        <v>36</v>
      </c>
      <c r="D80" s="13">
        <v>36</v>
      </c>
      <c r="E80" s="13">
        <v>36</v>
      </c>
      <c r="F80" s="13">
        <v>36</v>
      </c>
      <c r="G80" s="13">
        <v>36</v>
      </c>
      <c r="H80" s="13">
        <v>36</v>
      </c>
      <c r="I80" s="13">
        <v>36</v>
      </c>
      <c r="J80" s="13">
        <v>36</v>
      </c>
      <c r="K80" s="13">
        <v>36</v>
      </c>
      <c r="L80" s="13">
        <v>36</v>
      </c>
      <c r="M80" s="13">
        <v>36</v>
      </c>
      <c r="N80" s="13">
        <v>36</v>
      </c>
      <c r="O80" s="13">
        <v>36</v>
      </c>
      <c r="P80" s="13">
        <v>36</v>
      </c>
      <c r="Q80" s="13">
        <v>36</v>
      </c>
      <c r="R80" s="13">
        <v>36</v>
      </c>
      <c r="S80" s="13">
        <v>36</v>
      </c>
      <c r="T80" s="15" t="s">
        <v>77</v>
      </c>
      <c r="U80" s="15" t="s">
        <v>77</v>
      </c>
      <c r="V80" s="13">
        <v>36</v>
      </c>
      <c r="W80" s="13">
        <v>36</v>
      </c>
      <c r="X80" s="13">
        <v>36</v>
      </c>
      <c r="Y80" s="13">
        <v>36</v>
      </c>
      <c r="Z80" s="13">
        <v>36</v>
      </c>
      <c r="AA80" s="13">
        <v>36</v>
      </c>
      <c r="AB80" s="13">
        <v>36</v>
      </c>
      <c r="AC80" s="13">
        <v>36</v>
      </c>
      <c r="AD80" s="13">
        <v>36</v>
      </c>
      <c r="AE80" s="13">
        <v>36</v>
      </c>
      <c r="AF80" s="13">
        <v>36</v>
      </c>
      <c r="AG80" s="13">
        <v>36</v>
      </c>
      <c r="AH80" s="13">
        <v>36</v>
      </c>
      <c r="AI80" s="13">
        <v>36</v>
      </c>
      <c r="AJ80" s="13">
        <v>36</v>
      </c>
      <c r="AK80" s="13">
        <v>36</v>
      </c>
      <c r="AL80" s="13">
        <v>36</v>
      </c>
      <c r="AM80" s="13">
        <v>36</v>
      </c>
      <c r="AN80" s="13">
        <v>36</v>
      </c>
      <c r="AO80" s="13">
        <v>36</v>
      </c>
      <c r="AP80" s="13">
        <v>36</v>
      </c>
      <c r="AQ80" s="13">
        <v>36</v>
      </c>
      <c r="AR80" s="13">
        <v>36</v>
      </c>
      <c r="AS80" s="13">
        <v>36</v>
      </c>
      <c r="AT80" s="13">
        <f t="shared" ref="AT80" si="34">AT69+AT32+AT29+AT24+AT7</f>
        <v>1255</v>
      </c>
    </row>
  </sheetData>
  <protectedRanges>
    <protectedRange algorithmName="SHA-512" hashValue="/RWHMH1Q39maJPWxmuWennWjOz1T2Ni+t2D7BRtPV1U3c34xC5cjiouVcGb+dWF0qM4BtXsimnlfktkN8EniJg==" saltValue="978lbKnoy8awH6np0hnHuA==" spinCount="100000" sqref="A44:A46 A73 A75:A78" name="Диапазон3_5_1_1"/>
  </protectedRanges>
  <mergeCells count="16">
    <mergeCell ref="A1:AT1"/>
    <mergeCell ref="A2:A6"/>
    <mergeCell ref="B2:B6"/>
    <mergeCell ref="AT2:AT6"/>
    <mergeCell ref="H2:J2"/>
    <mergeCell ref="L2:N2"/>
    <mergeCell ref="P2:S2"/>
    <mergeCell ref="U2:W2"/>
    <mergeCell ref="X2:Z2"/>
    <mergeCell ref="AB2:AD2"/>
    <mergeCell ref="C3:AS3"/>
    <mergeCell ref="C5:AS5"/>
    <mergeCell ref="AF2:AI2"/>
    <mergeCell ref="AK2:AN2"/>
    <mergeCell ref="AP2:AS2"/>
    <mergeCell ref="D2:F2"/>
  </mergeCells>
  <conditionalFormatting sqref="A8:A23">
    <cfRule type="expression" dxfId="44" priority="15" stopIfTrue="1">
      <formula>#REF!=1</formula>
    </cfRule>
  </conditionalFormatting>
  <conditionalFormatting sqref="B8:B23">
    <cfRule type="expression" dxfId="43" priority="13" stopIfTrue="1">
      <formula>#REF!&gt;0</formula>
    </cfRule>
    <cfRule type="expression" dxfId="42" priority="14" stopIfTrue="1">
      <formula>#REF!&gt;0</formula>
    </cfRule>
  </conditionalFormatting>
  <conditionalFormatting sqref="A29">
    <cfRule type="expression" dxfId="41" priority="12" stopIfTrue="1">
      <formula>#REF!=1</formula>
    </cfRule>
  </conditionalFormatting>
  <conditionalFormatting sqref="B29">
    <cfRule type="expression" dxfId="40" priority="10" stopIfTrue="1">
      <formula>#REF!&gt;0</formula>
    </cfRule>
    <cfRule type="expression" dxfId="39" priority="11" stopIfTrue="1">
      <formula>#REF!&gt;0</formula>
    </cfRule>
  </conditionalFormatting>
  <conditionalFormatting sqref="A33">
    <cfRule type="expression" dxfId="38" priority="9" stopIfTrue="1">
      <formula>#REF!=1</formula>
    </cfRule>
  </conditionalFormatting>
  <conditionalFormatting sqref="B33">
    <cfRule type="expression" dxfId="37" priority="7" stopIfTrue="1">
      <formula>#REF!&gt;0</formula>
    </cfRule>
    <cfRule type="expression" dxfId="36" priority="8" stopIfTrue="1">
      <formula>#REF!&gt;0</formula>
    </cfRule>
  </conditionalFormatting>
  <conditionalFormatting sqref="A48">
    <cfRule type="expression" dxfId="35" priority="6" stopIfTrue="1">
      <formula>#REF!=1</formula>
    </cfRule>
  </conditionalFormatting>
  <conditionalFormatting sqref="B48">
    <cfRule type="expression" dxfId="34" priority="4" stopIfTrue="1">
      <formula>#REF!&gt;0</formula>
    </cfRule>
    <cfRule type="expression" dxfId="33" priority="5" stopIfTrue="1">
      <formula>#REF!&gt;0</formula>
    </cfRule>
  </conditionalFormatting>
  <conditionalFormatting sqref="A49">
    <cfRule type="expression" dxfId="32" priority="3" stopIfTrue="1">
      <formula>#REF!=1</formula>
    </cfRule>
  </conditionalFormatting>
  <conditionalFormatting sqref="B72:B73">
    <cfRule type="expression" dxfId="31" priority="1" stopIfTrue="1">
      <formula>#REF!&gt;0</formula>
    </cfRule>
    <cfRule type="expression" dxfId="30" priority="2" stopIfTrue="1">
      <formula>#REF!&gt;0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opLeftCell="U50" zoomScale="70" zoomScaleNormal="70" workbookViewId="0">
      <selection activeCell="AY80" sqref="AY80"/>
    </sheetView>
  </sheetViews>
  <sheetFormatPr defaultRowHeight="14.4" x14ac:dyDescent="0.3"/>
  <sheetData>
    <row r="1" spans="1:48" ht="15" thickBot="1" x14ac:dyDescent="0.3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72" t="s">
        <v>30</v>
      </c>
    </row>
    <row r="2" spans="1:48" ht="15" customHeight="1" thickBot="1" x14ac:dyDescent="0.35">
      <c r="A2" s="59" t="s">
        <v>0</v>
      </c>
      <c r="B2" s="60" t="s">
        <v>27</v>
      </c>
      <c r="C2" s="6" t="s">
        <v>26</v>
      </c>
      <c r="D2" s="58" t="s">
        <v>67</v>
      </c>
      <c r="E2" s="58"/>
      <c r="F2" s="58"/>
      <c r="G2" s="6" t="s">
        <v>26</v>
      </c>
      <c r="H2" s="58" t="s">
        <v>68</v>
      </c>
      <c r="I2" s="58"/>
      <c r="J2" s="58"/>
      <c r="K2" s="6" t="s">
        <v>26</v>
      </c>
      <c r="L2" s="58" t="s">
        <v>69</v>
      </c>
      <c r="M2" s="58"/>
      <c r="N2" s="58"/>
      <c r="O2" s="6" t="s">
        <v>26</v>
      </c>
      <c r="P2" s="58" t="s">
        <v>80</v>
      </c>
      <c r="Q2" s="58"/>
      <c r="R2" s="58"/>
      <c r="S2" s="58"/>
      <c r="T2" s="6" t="s">
        <v>26</v>
      </c>
      <c r="U2" s="58" t="s">
        <v>71</v>
      </c>
      <c r="V2" s="58"/>
      <c r="W2" s="58"/>
      <c r="X2" s="6" t="s">
        <v>26</v>
      </c>
      <c r="Y2" s="58" t="s">
        <v>72</v>
      </c>
      <c r="Z2" s="58"/>
      <c r="AA2" s="58"/>
      <c r="AB2" s="3" t="s">
        <v>26</v>
      </c>
      <c r="AC2" s="58" t="s">
        <v>73</v>
      </c>
      <c r="AD2" s="58"/>
      <c r="AE2" s="58"/>
      <c r="AF2" s="6" t="s">
        <v>26</v>
      </c>
      <c r="AG2" s="58" t="s">
        <v>74</v>
      </c>
      <c r="AH2" s="58"/>
      <c r="AI2" s="58"/>
      <c r="AJ2" s="58"/>
      <c r="AK2" s="6" t="s">
        <v>26</v>
      </c>
      <c r="AL2" s="58" t="s">
        <v>75</v>
      </c>
      <c r="AM2" s="58"/>
      <c r="AN2" s="58"/>
      <c r="AO2" s="58"/>
      <c r="AP2" s="6" t="s">
        <v>26</v>
      </c>
      <c r="AQ2" s="58" t="s">
        <v>76</v>
      </c>
      <c r="AR2" s="58"/>
      <c r="AS2" s="58"/>
      <c r="AT2" s="6" t="s">
        <v>26</v>
      </c>
      <c r="AU2" s="63" t="s">
        <v>94</v>
      </c>
      <c r="AV2" s="72"/>
    </row>
    <row r="3" spans="1:48" ht="15" thickBot="1" x14ac:dyDescent="0.35">
      <c r="A3" s="59"/>
      <c r="B3" s="60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8"/>
      <c r="AU3" s="64"/>
      <c r="AV3" s="72"/>
    </row>
    <row r="4" spans="1:48" ht="15" thickBot="1" x14ac:dyDescent="0.35">
      <c r="A4" s="59"/>
      <c r="B4" s="6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4"/>
      <c r="AV4" s="72"/>
    </row>
    <row r="5" spans="1:48" ht="15" thickBot="1" x14ac:dyDescent="0.35">
      <c r="A5" s="59"/>
      <c r="B5" s="60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1"/>
      <c r="AU5" s="64"/>
      <c r="AV5" s="72"/>
    </row>
    <row r="6" spans="1:48" ht="15" thickBot="1" x14ac:dyDescent="0.35">
      <c r="A6" s="59"/>
      <c r="B6" s="6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1">
        <v>42</v>
      </c>
      <c r="AS6" s="11">
        <v>43</v>
      </c>
      <c r="AT6" s="11">
        <v>44</v>
      </c>
      <c r="AU6" s="65"/>
      <c r="AV6" s="72"/>
    </row>
    <row r="7" spans="1:48" ht="53.4" thickBot="1" x14ac:dyDescent="0.35">
      <c r="A7" s="12" t="s">
        <v>79</v>
      </c>
      <c r="B7" s="12" t="s">
        <v>78</v>
      </c>
      <c r="C7" s="12">
        <f t="shared" ref="C7:S7" si="0">SUM(C8:C23)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3" t="s">
        <v>77</v>
      </c>
      <c r="U7" s="13" t="s">
        <v>77</v>
      </c>
      <c r="V7" s="12">
        <f t="shared" ref="V7:AE7" si="1">SUM(V8:V23)</f>
        <v>0</v>
      </c>
      <c r="W7" s="12">
        <f t="shared" si="1"/>
        <v>0</v>
      </c>
      <c r="X7" s="12">
        <f t="shared" si="1"/>
        <v>0</v>
      </c>
      <c r="Y7" s="12">
        <f t="shared" si="1"/>
        <v>0</v>
      </c>
      <c r="Z7" s="12">
        <f t="shared" si="1"/>
        <v>0</v>
      </c>
      <c r="AA7" s="12">
        <f t="shared" si="1"/>
        <v>0</v>
      </c>
      <c r="AB7" s="12">
        <f t="shared" si="1"/>
        <v>0</v>
      </c>
      <c r="AC7" s="12">
        <f t="shared" si="1"/>
        <v>0</v>
      </c>
      <c r="AD7" s="12">
        <f t="shared" si="1"/>
        <v>0</v>
      </c>
      <c r="AE7" s="12">
        <f t="shared" si="1"/>
        <v>0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>
        <f>SUM(C7:AT7)</f>
        <v>0</v>
      </c>
      <c r="AV7" s="14">
        <f t="shared" ref="AU7:AV68" si="2">SUM(D7:AU7)</f>
        <v>0</v>
      </c>
    </row>
    <row r="8" spans="1:48" ht="27" thickBot="1" x14ac:dyDescent="0.35">
      <c r="A8" s="1" t="s">
        <v>1</v>
      </c>
      <c r="B8" s="2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/>
      <c r="S8" s="12"/>
      <c r="T8" s="13" t="s">
        <v>77</v>
      </c>
      <c r="U8" s="13" t="s">
        <v>77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2">
        <f t="shared" si="2"/>
        <v>0</v>
      </c>
      <c r="AV8" s="14">
        <f t="shared" si="2"/>
        <v>0</v>
      </c>
    </row>
    <row r="9" spans="1:48" ht="27" thickBot="1" x14ac:dyDescent="0.35">
      <c r="A9" s="1" t="s">
        <v>3</v>
      </c>
      <c r="B9" s="2" t="s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3" t="s">
        <v>77</v>
      </c>
      <c r="U9" s="13" t="s">
        <v>77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2">
        <f t="shared" si="2"/>
        <v>0</v>
      </c>
      <c r="AV9" s="14">
        <f t="shared" si="2"/>
        <v>0</v>
      </c>
    </row>
    <row r="10" spans="1:48" ht="27" thickBot="1" x14ac:dyDescent="0.35">
      <c r="A10" s="1" t="s">
        <v>5</v>
      </c>
      <c r="B10" s="2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/>
      <c r="S10" s="12"/>
      <c r="T10" s="13" t="s">
        <v>77</v>
      </c>
      <c r="U10" s="13" t="s">
        <v>77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2">
        <f t="shared" si="2"/>
        <v>0</v>
      </c>
      <c r="AV10" s="14">
        <f t="shared" si="2"/>
        <v>0</v>
      </c>
    </row>
    <row r="11" spans="1:48" ht="27" thickBot="1" x14ac:dyDescent="0.35">
      <c r="A11" s="1" t="s">
        <v>6</v>
      </c>
      <c r="B11" s="2" t="s">
        <v>64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3" t="s">
        <v>77</v>
      </c>
      <c r="U11" s="13" t="s">
        <v>77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2">
        <f t="shared" si="2"/>
        <v>0</v>
      </c>
      <c r="AV11" s="14">
        <f t="shared" si="2"/>
        <v>0</v>
      </c>
    </row>
    <row r="12" spans="1:48" ht="27" thickBot="1" x14ac:dyDescent="0.35">
      <c r="A12" s="1" t="s">
        <v>7</v>
      </c>
      <c r="B12" s="2" t="s">
        <v>49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/>
      <c r="S12" s="12"/>
      <c r="T12" s="13" t="s">
        <v>77</v>
      </c>
      <c r="U12" s="13" t="s">
        <v>77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2">
        <f t="shared" si="2"/>
        <v>0</v>
      </c>
      <c r="AV12" s="14">
        <f t="shared" si="2"/>
        <v>0</v>
      </c>
    </row>
    <row r="13" spans="1:48" ht="15" thickBot="1" x14ac:dyDescent="0.35">
      <c r="A13" s="1" t="s">
        <v>8</v>
      </c>
      <c r="B13" s="2" t="s">
        <v>65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3" t="s">
        <v>77</v>
      </c>
      <c r="U13" s="13" t="s">
        <v>77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2">
        <f t="shared" si="2"/>
        <v>0</v>
      </c>
      <c r="AV13" s="14">
        <f t="shared" si="2"/>
        <v>0</v>
      </c>
    </row>
    <row r="14" spans="1:48" ht="15" thickBot="1" x14ac:dyDescent="0.35">
      <c r="A14" s="1" t="s">
        <v>10</v>
      </c>
      <c r="B14" s="2" t="s">
        <v>32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/>
      <c r="S14" s="12"/>
      <c r="T14" s="13" t="s">
        <v>77</v>
      </c>
      <c r="U14" s="13" t="s">
        <v>77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2">
        <f t="shared" si="2"/>
        <v>0</v>
      </c>
      <c r="AV14" s="14">
        <f t="shared" si="2"/>
        <v>0</v>
      </c>
    </row>
    <row r="15" spans="1:48" ht="15" thickBot="1" x14ac:dyDescent="0.35">
      <c r="A15" s="1" t="s">
        <v>12</v>
      </c>
      <c r="B15" s="2" t="s">
        <v>33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3" t="s">
        <v>77</v>
      </c>
      <c r="U15" s="13" t="s">
        <v>77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2">
        <f t="shared" si="2"/>
        <v>0</v>
      </c>
      <c r="AV15" s="14">
        <f t="shared" si="2"/>
        <v>0</v>
      </c>
    </row>
    <row r="16" spans="1:48" ht="15" thickBot="1" x14ac:dyDescent="0.35">
      <c r="A16" s="1" t="s">
        <v>13</v>
      </c>
      <c r="B16" s="2" t="s">
        <v>43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3" t="s">
        <v>77</v>
      </c>
      <c r="U16" s="13" t="s">
        <v>77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2">
        <f t="shared" si="2"/>
        <v>0</v>
      </c>
      <c r="AV16" s="14">
        <f t="shared" si="2"/>
        <v>0</v>
      </c>
    </row>
    <row r="17" spans="1:48" ht="27" thickBot="1" x14ac:dyDescent="0.35">
      <c r="A17" s="1" t="s">
        <v>14</v>
      </c>
      <c r="B17" s="2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3" t="s">
        <v>77</v>
      </c>
      <c r="U17" s="13" t="s">
        <v>77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2">
        <f t="shared" si="2"/>
        <v>0</v>
      </c>
      <c r="AV17" s="14">
        <f t="shared" si="2"/>
        <v>0</v>
      </c>
    </row>
    <row r="18" spans="1:48" ht="27" thickBot="1" x14ac:dyDescent="0.35">
      <c r="A18" s="1" t="s">
        <v>15</v>
      </c>
      <c r="B18" s="2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/>
      <c r="S18" s="12"/>
      <c r="T18" s="13" t="s">
        <v>77</v>
      </c>
      <c r="U18" s="13" t="s">
        <v>77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2">
        <f t="shared" si="2"/>
        <v>0</v>
      </c>
      <c r="AV18" s="14">
        <f t="shared" si="2"/>
        <v>0</v>
      </c>
    </row>
    <row r="19" spans="1:48" ht="40.200000000000003" thickBot="1" x14ac:dyDescent="0.35">
      <c r="A19" s="1" t="s">
        <v>16</v>
      </c>
      <c r="B19" s="2" t="s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3" t="s">
        <v>77</v>
      </c>
      <c r="U19" s="13" t="s">
        <v>77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2">
        <f t="shared" si="2"/>
        <v>0</v>
      </c>
      <c r="AV19" s="14">
        <f t="shared" si="2"/>
        <v>0</v>
      </c>
    </row>
    <row r="20" spans="1:48" ht="66.599999999999994" thickBot="1" x14ac:dyDescent="0.35">
      <c r="A20" s="1" t="s">
        <v>66</v>
      </c>
      <c r="B20" s="2" t="s">
        <v>11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/>
      <c r="S20" s="12"/>
      <c r="T20" s="13" t="s">
        <v>77</v>
      </c>
      <c r="U20" s="13" t="s">
        <v>77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2">
        <f t="shared" si="2"/>
        <v>0</v>
      </c>
      <c r="AV20" s="14">
        <f t="shared" si="2"/>
        <v>0</v>
      </c>
    </row>
    <row r="21" spans="1:48" ht="40.200000000000003" thickBot="1" x14ac:dyDescent="0.35">
      <c r="A21" s="1" t="s">
        <v>37</v>
      </c>
      <c r="B21" s="2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3" t="s">
        <v>77</v>
      </c>
      <c r="U21" s="13" t="s">
        <v>77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2">
        <f t="shared" si="2"/>
        <v>0</v>
      </c>
      <c r="AV21" s="14">
        <f t="shared" si="2"/>
        <v>0</v>
      </c>
    </row>
    <row r="22" spans="1:48" ht="15" thickBot="1" x14ac:dyDescent="0.35">
      <c r="A22" s="1" t="s">
        <v>38</v>
      </c>
      <c r="B22" s="2" t="s">
        <v>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3" t="s">
        <v>77</v>
      </c>
      <c r="U22" s="13" t="s">
        <v>77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2">
        <f t="shared" si="2"/>
        <v>0</v>
      </c>
      <c r="AV22" s="14">
        <f t="shared" si="2"/>
        <v>0</v>
      </c>
    </row>
    <row r="23" spans="1:48" ht="93" thickBot="1" x14ac:dyDescent="0.35">
      <c r="A23" s="1" t="s">
        <v>39</v>
      </c>
      <c r="B23" s="2" t="s">
        <v>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  <c r="S23" s="12"/>
      <c r="T23" s="13" t="s">
        <v>77</v>
      </c>
      <c r="U23" s="13" t="s">
        <v>77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2">
        <f t="shared" si="2"/>
        <v>0</v>
      </c>
      <c r="AV23" s="14">
        <f t="shared" si="2"/>
        <v>0</v>
      </c>
    </row>
    <row r="24" spans="1:48" ht="106.2" thickBot="1" x14ac:dyDescent="0.35">
      <c r="A24" s="14" t="s">
        <v>96</v>
      </c>
      <c r="B24" s="14" t="s">
        <v>97</v>
      </c>
      <c r="C24" s="14">
        <f t="shared" ref="C24:S24" si="3">SUM(C25:C28)</f>
        <v>2</v>
      </c>
      <c r="D24" s="14">
        <f t="shared" si="3"/>
        <v>2</v>
      </c>
      <c r="E24" s="14">
        <f t="shared" si="3"/>
        <v>2</v>
      </c>
      <c r="F24" s="14">
        <f t="shared" si="3"/>
        <v>2</v>
      </c>
      <c r="G24" s="14">
        <f t="shared" si="3"/>
        <v>2</v>
      </c>
      <c r="H24" s="14">
        <f t="shared" si="3"/>
        <v>2</v>
      </c>
      <c r="I24" s="14">
        <f t="shared" si="3"/>
        <v>2</v>
      </c>
      <c r="J24" s="14">
        <f t="shared" si="3"/>
        <v>2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0</v>
      </c>
      <c r="R24" s="14">
        <f t="shared" si="3"/>
        <v>0</v>
      </c>
      <c r="S24" s="14">
        <f t="shared" si="3"/>
        <v>0</v>
      </c>
      <c r="T24" s="15" t="s">
        <v>77</v>
      </c>
      <c r="U24" s="14">
        <f t="shared" ref="U24:AT24" si="4">SUM(U25:U28)</f>
        <v>0</v>
      </c>
      <c r="V24" s="14">
        <f t="shared" si="4"/>
        <v>2</v>
      </c>
      <c r="W24" s="14">
        <f t="shared" si="4"/>
        <v>0</v>
      </c>
      <c r="X24" s="14">
        <f t="shared" si="4"/>
        <v>2</v>
      </c>
      <c r="Y24" s="14">
        <f t="shared" si="4"/>
        <v>0</v>
      </c>
      <c r="Z24" s="14">
        <f t="shared" si="4"/>
        <v>2</v>
      </c>
      <c r="AA24" s="14">
        <f t="shared" si="4"/>
        <v>0</v>
      </c>
      <c r="AB24" s="14">
        <f t="shared" si="4"/>
        <v>2</v>
      </c>
      <c r="AC24" s="14">
        <f t="shared" si="4"/>
        <v>0</v>
      </c>
      <c r="AD24" s="14">
        <f t="shared" si="4"/>
        <v>2</v>
      </c>
      <c r="AE24" s="14">
        <f t="shared" si="4"/>
        <v>0</v>
      </c>
      <c r="AF24" s="14">
        <f t="shared" si="4"/>
        <v>2</v>
      </c>
      <c r="AG24" s="14">
        <f t="shared" si="4"/>
        <v>0</v>
      </c>
      <c r="AH24" s="14">
        <f t="shared" si="4"/>
        <v>0</v>
      </c>
      <c r="AI24" s="14">
        <f t="shared" si="4"/>
        <v>0</v>
      </c>
      <c r="AJ24" s="14">
        <f t="shared" si="4"/>
        <v>0</v>
      </c>
      <c r="AK24" s="14">
        <f t="shared" si="4"/>
        <v>0</v>
      </c>
      <c r="AL24" s="14">
        <f t="shared" si="4"/>
        <v>0</v>
      </c>
      <c r="AM24" s="14">
        <f t="shared" si="4"/>
        <v>0</v>
      </c>
      <c r="AN24" s="14">
        <f t="shared" si="4"/>
        <v>0</v>
      </c>
      <c r="AO24" s="14">
        <f t="shared" si="4"/>
        <v>0</v>
      </c>
      <c r="AP24" s="14">
        <f t="shared" si="4"/>
        <v>0</v>
      </c>
      <c r="AQ24" s="14">
        <f t="shared" si="4"/>
        <v>0</v>
      </c>
      <c r="AR24" s="14">
        <f t="shared" si="4"/>
        <v>0</v>
      </c>
      <c r="AS24" s="14">
        <f t="shared" si="4"/>
        <v>0</v>
      </c>
      <c r="AT24" s="14">
        <f t="shared" si="4"/>
        <v>0</v>
      </c>
      <c r="AU24" s="14">
        <f t="shared" si="2"/>
        <v>28</v>
      </c>
      <c r="AV24" s="14">
        <f t="shared" si="2"/>
        <v>54</v>
      </c>
    </row>
    <row r="25" spans="1:48" ht="40.200000000000003" thickBot="1" x14ac:dyDescent="0.35">
      <c r="A25" s="16" t="s">
        <v>40</v>
      </c>
      <c r="B25" s="17" t="s">
        <v>41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5" t="s">
        <v>77</v>
      </c>
      <c r="U25" s="15" t="s">
        <v>77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4">
        <f t="shared" si="2"/>
        <v>0</v>
      </c>
      <c r="AV25" s="14">
        <f t="shared" si="2"/>
        <v>0</v>
      </c>
    </row>
    <row r="26" spans="1:48" ht="15" thickBot="1" x14ac:dyDescent="0.35">
      <c r="A26" s="16" t="s">
        <v>42</v>
      </c>
      <c r="B26" s="19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5" t="s">
        <v>77</v>
      </c>
      <c r="U26" s="15" t="s">
        <v>77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4">
        <f t="shared" si="2"/>
        <v>0</v>
      </c>
      <c r="AV26" s="14">
        <f t="shared" si="2"/>
        <v>0</v>
      </c>
    </row>
    <row r="27" spans="1:48" ht="93" thickBot="1" x14ac:dyDescent="0.35">
      <c r="A27" s="16" t="s">
        <v>44</v>
      </c>
      <c r="B27" s="19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5" t="s">
        <v>77</v>
      </c>
      <c r="U27" s="15" t="s">
        <v>77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4">
        <f t="shared" si="2"/>
        <v>0</v>
      </c>
      <c r="AV27" s="14">
        <f t="shared" si="2"/>
        <v>0</v>
      </c>
    </row>
    <row r="28" spans="1:48" ht="106.2" thickBot="1" x14ac:dyDescent="0.35">
      <c r="A28" s="16" t="s">
        <v>45</v>
      </c>
      <c r="B28" s="21" t="s">
        <v>114</v>
      </c>
      <c r="C28" s="16">
        <v>2</v>
      </c>
      <c r="D28" s="16">
        <v>2</v>
      </c>
      <c r="E28" s="16">
        <v>2</v>
      </c>
      <c r="F28" s="16">
        <v>2</v>
      </c>
      <c r="G28" s="16">
        <v>2</v>
      </c>
      <c r="H28" s="16">
        <v>2</v>
      </c>
      <c r="I28" s="16">
        <v>2</v>
      </c>
      <c r="J28" s="16">
        <v>2</v>
      </c>
      <c r="K28" s="16"/>
      <c r="L28" s="16"/>
      <c r="M28" s="16"/>
      <c r="N28" s="16"/>
      <c r="O28" s="16"/>
      <c r="P28" s="16"/>
      <c r="Q28" s="16"/>
      <c r="R28" s="16"/>
      <c r="S28" s="16"/>
      <c r="T28" s="15" t="s">
        <v>77</v>
      </c>
      <c r="U28" s="15" t="s">
        <v>77</v>
      </c>
      <c r="V28" s="16">
        <v>2</v>
      </c>
      <c r="W28" s="16"/>
      <c r="X28" s="16">
        <v>2</v>
      </c>
      <c r="Y28" s="16"/>
      <c r="Z28" s="16">
        <v>2</v>
      </c>
      <c r="AA28" s="16"/>
      <c r="AB28" s="16">
        <v>2</v>
      </c>
      <c r="AC28" s="16"/>
      <c r="AD28" s="16">
        <v>2</v>
      </c>
      <c r="AE28" s="16"/>
      <c r="AF28" s="16">
        <v>2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4">
        <f t="shared" si="2"/>
        <v>28</v>
      </c>
      <c r="AV28" s="14">
        <f t="shared" si="2"/>
        <v>54</v>
      </c>
    </row>
    <row r="29" spans="1:48" ht="93" thickBot="1" x14ac:dyDescent="0.35">
      <c r="A29" s="22" t="s">
        <v>98</v>
      </c>
      <c r="B29" s="23" t="s">
        <v>99</v>
      </c>
      <c r="C29" s="16">
        <f t="shared" ref="C29:S29" si="5">SUM(C30:C31)</f>
        <v>0</v>
      </c>
      <c r="D29" s="16">
        <f t="shared" si="5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si="5"/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  <c r="P29" s="16">
        <f t="shared" si="5"/>
        <v>0</v>
      </c>
      <c r="Q29" s="16">
        <f t="shared" si="5"/>
        <v>0</v>
      </c>
      <c r="R29" s="16">
        <f t="shared" si="5"/>
        <v>0</v>
      </c>
      <c r="S29" s="16">
        <f t="shared" si="5"/>
        <v>0</v>
      </c>
      <c r="T29" s="15" t="s">
        <v>77</v>
      </c>
      <c r="U29" s="15" t="s">
        <v>77</v>
      </c>
      <c r="V29" s="16">
        <f t="shared" ref="V29:AT29" si="6">SUM(V30:V31)</f>
        <v>0</v>
      </c>
      <c r="W29" s="16">
        <f t="shared" si="6"/>
        <v>0</v>
      </c>
      <c r="X29" s="16">
        <f t="shared" si="6"/>
        <v>0</v>
      </c>
      <c r="Y29" s="16">
        <f t="shared" si="6"/>
        <v>0</v>
      </c>
      <c r="Z29" s="16">
        <f t="shared" si="6"/>
        <v>0</v>
      </c>
      <c r="AA29" s="16">
        <f t="shared" si="6"/>
        <v>0</v>
      </c>
      <c r="AB29" s="16">
        <f t="shared" si="6"/>
        <v>0</v>
      </c>
      <c r="AC29" s="16">
        <f t="shared" si="6"/>
        <v>0</v>
      </c>
      <c r="AD29" s="16">
        <f t="shared" si="6"/>
        <v>0</v>
      </c>
      <c r="AE29" s="16">
        <f t="shared" si="6"/>
        <v>0</v>
      </c>
      <c r="AF29" s="16">
        <f t="shared" si="6"/>
        <v>0</v>
      </c>
      <c r="AG29" s="16">
        <f t="shared" si="6"/>
        <v>0</v>
      </c>
      <c r="AH29" s="16">
        <f t="shared" si="6"/>
        <v>0</v>
      </c>
      <c r="AI29" s="16">
        <f t="shared" si="6"/>
        <v>0</v>
      </c>
      <c r="AJ29" s="16">
        <f t="shared" si="6"/>
        <v>0</v>
      </c>
      <c r="AK29" s="16">
        <f t="shared" si="6"/>
        <v>0</v>
      </c>
      <c r="AL29" s="16">
        <f t="shared" si="6"/>
        <v>0</v>
      </c>
      <c r="AM29" s="16">
        <f t="shared" si="6"/>
        <v>0</v>
      </c>
      <c r="AN29" s="16">
        <f t="shared" si="6"/>
        <v>0</v>
      </c>
      <c r="AO29" s="16">
        <f t="shared" si="6"/>
        <v>0</v>
      </c>
      <c r="AP29" s="16">
        <f t="shared" si="6"/>
        <v>0</v>
      </c>
      <c r="AQ29" s="16">
        <f t="shared" si="6"/>
        <v>0</v>
      </c>
      <c r="AR29" s="16">
        <f t="shared" si="6"/>
        <v>0</v>
      </c>
      <c r="AS29" s="16">
        <f t="shared" si="6"/>
        <v>0</v>
      </c>
      <c r="AT29" s="16">
        <f t="shared" si="6"/>
        <v>0</v>
      </c>
      <c r="AU29" s="14">
        <f t="shared" si="2"/>
        <v>0</v>
      </c>
      <c r="AV29" s="14">
        <f t="shared" si="2"/>
        <v>0</v>
      </c>
    </row>
    <row r="30" spans="1:48" ht="27" thickBot="1" x14ac:dyDescent="0.35">
      <c r="A30" s="16" t="s">
        <v>46</v>
      </c>
      <c r="B30" s="50" t="s">
        <v>47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5" t="s">
        <v>77</v>
      </c>
      <c r="U30" s="15" t="s">
        <v>77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4">
        <f t="shared" si="2"/>
        <v>0</v>
      </c>
      <c r="AV30" s="14">
        <f t="shared" si="2"/>
        <v>0</v>
      </c>
    </row>
    <row r="31" spans="1:48" ht="27" thickBot="1" x14ac:dyDescent="0.35">
      <c r="A31" s="16" t="s">
        <v>48</v>
      </c>
      <c r="B31" s="50" t="s">
        <v>49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5" t="s">
        <v>77</v>
      </c>
      <c r="U31" s="15" t="s">
        <v>77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4">
        <f t="shared" si="2"/>
        <v>0</v>
      </c>
      <c r="AV31" s="14">
        <f t="shared" si="2"/>
        <v>0</v>
      </c>
    </row>
    <row r="32" spans="1:48" ht="66.599999999999994" thickBot="1" x14ac:dyDescent="0.35">
      <c r="A32" s="14" t="s">
        <v>18</v>
      </c>
      <c r="B32" s="51" t="s">
        <v>100</v>
      </c>
      <c r="C32" s="14">
        <f t="shared" ref="C32:S32" si="7">C33+C48</f>
        <v>26</v>
      </c>
      <c r="D32" s="14">
        <f t="shared" si="7"/>
        <v>24</v>
      </c>
      <c r="E32" s="14">
        <f t="shared" si="7"/>
        <v>26</v>
      </c>
      <c r="F32" s="14">
        <f t="shared" si="7"/>
        <v>24</v>
      </c>
      <c r="G32" s="14">
        <f t="shared" si="7"/>
        <v>26</v>
      </c>
      <c r="H32" s="14">
        <f t="shared" si="7"/>
        <v>24</v>
      </c>
      <c r="I32" s="14">
        <f t="shared" si="7"/>
        <v>26</v>
      </c>
      <c r="J32" s="14">
        <f t="shared" si="7"/>
        <v>24</v>
      </c>
      <c r="K32" s="14">
        <f t="shared" si="7"/>
        <v>0</v>
      </c>
      <c r="L32" s="14">
        <f t="shared" si="7"/>
        <v>36</v>
      </c>
      <c r="M32" s="14">
        <f t="shared" si="7"/>
        <v>0</v>
      </c>
      <c r="N32" s="14">
        <f t="shared" si="7"/>
        <v>0</v>
      </c>
      <c r="O32" s="14">
        <f t="shared" si="7"/>
        <v>0</v>
      </c>
      <c r="P32" s="14">
        <f t="shared" si="7"/>
        <v>22</v>
      </c>
      <c r="Q32" s="14">
        <f t="shared" si="7"/>
        <v>36</v>
      </c>
      <c r="R32" s="14">
        <f t="shared" si="7"/>
        <v>36</v>
      </c>
      <c r="S32" s="14">
        <f t="shared" si="7"/>
        <v>36</v>
      </c>
      <c r="T32" s="15" t="s">
        <v>77</v>
      </c>
      <c r="U32" s="15" t="s">
        <v>77</v>
      </c>
      <c r="V32" s="14">
        <f t="shared" ref="V32:AT32" si="8">V33+V48</f>
        <v>30</v>
      </c>
      <c r="W32" s="14">
        <f t="shared" si="8"/>
        <v>34</v>
      </c>
      <c r="X32" s="14">
        <f t="shared" si="8"/>
        <v>30</v>
      </c>
      <c r="Y32" s="14">
        <f t="shared" si="8"/>
        <v>34</v>
      </c>
      <c r="Z32" s="14">
        <f t="shared" si="8"/>
        <v>30</v>
      </c>
      <c r="AA32" s="14">
        <f t="shared" si="8"/>
        <v>34</v>
      </c>
      <c r="AB32" s="14">
        <f t="shared" si="8"/>
        <v>30</v>
      </c>
      <c r="AC32" s="14">
        <f t="shared" si="8"/>
        <v>34</v>
      </c>
      <c r="AD32" s="14">
        <f t="shared" si="8"/>
        <v>30</v>
      </c>
      <c r="AE32" s="14">
        <f t="shared" si="8"/>
        <v>34</v>
      </c>
      <c r="AF32" s="14">
        <f t="shared" si="8"/>
        <v>30</v>
      </c>
      <c r="AG32" s="14">
        <f t="shared" si="8"/>
        <v>34</v>
      </c>
      <c r="AH32" s="14">
        <f t="shared" si="8"/>
        <v>0</v>
      </c>
      <c r="AI32" s="14">
        <f t="shared" si="8"/>
        <v>0</v>
      </c>
      <c r="AJ32" s="14">
        <f t="shared" si="8"/>
        <v>0</v>
      </c>
      <c r="AK32" s="14">
        <f t="shared" si="8"/>
        <v>0</v>
      </c>
      <c r="AL32" s="14">
        <f t="shared" si="8"/>
        <v>0</v>
      </c>
      <c r="AM32" s="14">
        <f t="shared" si="8"/>
        <v>0</v>
      </c>
      <c r="AN32" s="14">
        <f t="shared" si="8"/>
        <v>28</v>
      </c>
      <c r="AO32" s="14">
        <f t="shared" si="8"/>
        <v>36</v>
      </c>
      <c r="AP32" s="14">
        <f t="shared" si="8"/>
        <v>36</v>
      </c>
      <c r="AQ32" s="14">
        <f t="shared" si="8"/>
        <v>36</v>
      </c>
      <c r="AR32" s="14">
        <f t="shared" si="8"/>
        <v>36</v>
      </c>
      <c r="AS32" s="14">
        <f t="shared" si="8"/>
        <v>36</v>
      </c>
      <c r="AT32" s="14">
        <f t="shared" si="8"/>
        <v>36</v>
      </c>
      <c r="AU32" s="14">
        <f t="shared" si="2"/>
        <v>994</v>
      </c>
      <c r="AV32" s="14">
        <f t="shared" si="2"/>
        <v>1962</v>
      </c>
    </row>
    <row r="33" spans="1:48" ht="53.4" thickBot="1" x14ac:dyDescent="0.35">
      <c r="A33" s="24" t="s">
        <v>82</v>
      </c>
      <c r="B33" s="25" t="s">
        <v>101</v>
      </c>
      <c r="C33" s="26">
        <f>C34+C41+C42+C43+C44+C45+C46+C47</f>
        <v>0</v>
      </c>
      <c r="D33" s="26">
        <f t="shared" ref="D33:S33" si="9">D34+D41+D42+D43+D44+D45+D46+D47</f>
        <v>0</v>
      </c>
      <c r="E33" s="26">
        <f t="shared" si="9"/>
        <v>0</v>
      </c>
      <c r="F33" s="26">
        <f t="shared" si="9"/>
        <v>0</v>
      </c>
      <c r="G33" s="26">
        <f t="shared" si="9"/>
        <v>0</v>
      </c>
      <c r="H33" s="26">
        <f t="shared" si="9"/>
        <v>0</v>
      </c>
      <c r="I33" s="26">
        <f t="shared" si="9"/>
        <v>0</v>
      </c>
      <c r="J33" s="26">
        <f t="shared" si="9"/>
        <v>0</v>
      </c>
      <c r="K33" s="26">
        <f t="shared" si="9"/>
        <v>0</v>
      </c>
      <c r="L33" s="26">
        <f t="shared" si="9"/>
        <v>0</v>
      </c>
      <c r="M33" s="26">
        <f t="shared" si="9"/>
        <v>0</v>
      </c>
      <c r="N33" s="26">
        <f t="shared" si="9"/>
        <v>0</v>
      </c>
      <c r="O33" s="26">
        <f t="shared" si="9"/>
        <v>0</v>
      </c>
      <c r="P33" s="26">
        <f t="shared" si="9"/>
        <v>0</v>
      </c>
      <c r="Q33" s="26">
        <f t="shared" si="9"/>
        <v>0</v>
      </c>
      <c r="R33" s="26">
        <f t="shared" si="9"/>
        <v>0</v>
      </c>
      <c r="S33" s="26">
        <f t="shared" si="9"/>
        <v>0</v>
      </c>
      <c r="T33" s="15" t="s">
        <v>77</v>
      </c>
      <c r="U33" s="15" t="s">
        <v>77</v>
      </c>
      <c r="V33" s="26">
        <f>V34+V41+V42+V43+V44+V45+V46+V47</f>
        <v>4</v>
      </c>
      <c r="W33" s="26">
        <f t="shared" ref="W33:AU33" si="10">W34+W41+W42+W43+W44+W45+W46+W47</f>
        <v>4</v>
      </c>
      <c r="X33" s="26">
        <f t="shared" si="10"/>
        <v>4</v>
      </c>
      <c r="Y33" s="26">
        <f t="shared" si="10"/>
        <v>4</v>
      </c>
      <c r="Z33" s="26">
        <f t="shared" si="10"/>
        <v>4</v>
      </c>
      <c r="AA33" s="26">
        <f t="shared" si="10"/>
        <v>4</v>
      </c>
      <c r="AB33" s="26">
        <f t="shared" si="10"/>
        <v>4</v>
      </c>
      <c r="AC33" s="26">
        <f t="shared" si="10"/>
        <v>4</v>
      </c>
      <c r="AD33" s="26">
        <f t="shared" si="10"/>
        <v>4</v>
      </c>
      <c r="AE33" s="26">
        <f t="shared" si="10"/>
        <v>4</v>
      </c>
      <c r="AF33" s="26">
        <f t="shared" si="10"/>
        <v>4</v>
      </c>
      <c r="AG33" s="26">
        <f t="shared" si="10"/>
        <v>4</v>
      </c>
      <c r="AH33" s="26">
        <f t="shared" si="10"/>
        <v>0</v>
      </c>
      <c r="AI33" s="26">
        <f t="shared" si="10"/>
        <v>0</v>
      </c>
      <c r="AJ33" s="26">
        <f t="shared" si="10"/>
        <v>0</v>
      </c>
      <c r="AK33" s="26">
        <f t="shared" si="10"/>
        <v>0</v>
      </c>
      <c r="AL33" s="26">
        <f t="shared" si="10"/>
        <v>0</v>
      </c>
      <c r="AM33" s="26">
        <f t="shared" si="10"/>
        <v>0</v>
      </c>
      <c r="AN33" s="26">
        <f t="shared" si="10"/>
        <v>0</v>
      </c>
      <c r="AO33" s="26">
        <f t="shared" si="10"/>
        <v>0</v>
      </c>
      <c r="AP33" s="26">
        <f t="shared" si="10"/>
        <v>0</v>
      </c>
      <c r="AQ33" s="26">
        <f t="shared" si="10"/>
        <v>0</v>
      </c>
      <c r="AR33" s="26">
        <f t="shared" si="10"/>
        <v>0</v>
      </c>
      <c r="AS33" s="26">
        <f t="shared" si="10"/>
        <v>0</v>
      </c>
      <c r="AT33" s="26">
        <f t="shared" si="10"/>
        <v>0</v>
      </c>
      <c r="AU33" s="26">
        <f t="shared" si="10"/>
        <v>48</v>
      </c>
      <c r="AV33" s="14">
        <f t="shared" si="2"/>
        <v>96</v>
      </c>
    </row>
    <row r="34" spans="1:48" ht="66.599999999999994" thickBot="1" x14ac:dyDescent="0.35">
      <c r="A34" s="27" t="s">
        <v>102</v>
      </c>
      <c r="B34" s="52" t="s">
        <v>103</v>
      </c>
      <c r="C34" s="16">
        <f t="shared" ref="C34:V34" si="11">SUM(C35,C36)</f>
        <v>0</v>
      </c>
      <c r="D34" s="16">
        <f t="shared" si="11"/>
        <v>0</v>
      </c>
      <c r="E34" s="16">
        <f t="shared" si="11"/>
        <v>0</v>
      </c>
      <c r="F34" s="16">
        <f t="shared" si="11"/>
        <v>0</v>
      </c>
      <c r="G34" s="16">
        <f t="shared" si="11"/>
        <v>0</v>
      </c>
      <c r="H34" s="16">
        <f t="shared" si="11"/>
        <v>0</v>
      </c>
      <c r="I34" s="16">
        <f t="shared" si="11"/>
        <v>0</v>
      </c>
      <c r="J34" s="16">
        <f t="shared" si="11"/>
        <v>0</v>
      </c>
      <c r="K34" s="16">
        <f t="shared" si="11"/>
        <v>0</v>
      </c>
      <c r="L34" s="16">
        <f t="shared" si="11"/>
        <v>0</v>
      </c>
      <c r="M34" s="16">
        <f t="shared" si="11"/>
        <v>0</v>
      </c>
      <c r="N34" s="16">
        <f t="shared" si="11"/>
        <v>0</v>
      </c>
      <c r="O34" s="16">
        <f t="shared" si="11"/>
        <v>0</v>
      </c>
      <c r="P34" s="16">
        <f t="shared" si="11"/>
        <v>0</v>
      </c>
      <c r="Q34" s="16">
        <f t="shared" si="11"/>
        <v>0</v>
      </c>
      <c r="R34" s="16">
        <f t="shared" si="11"/>
        <v>0</v>
      </c>
      <c r="S34" s="16">
        <f t="shared" si="11"/>
        <v>0</v>
      </c>
      <c r="T34" s="15" t="s">
        <v>77</v>
      </c>
      <c r="U34" s="15" t="s">
        <v>77</v>
      </c>
      <c r="V34" s="16">
        <f t="shared" si="11"/>
        <v>0</v>
      </c>
      <c r="W34" s="16">
        <f t="shared" ref="W34:AT34" si="12">SUM(W35,W36)</f>
        <v>0</v>
      </c>
      <c r="X34" s="16">
        <f t="shared" si="12"/>
        <v>0</v>
      </c>
      <c r="Y34" s="16">
        <f t="shared" si="12"/>
        <v>0</v>
      </c>
      <c r="Z34" s="16">
        <f t="shared" si="12"/>
        <v>0</v>
      </c>
      <c r="AA34" s="16">
        <f t="shared" si="12"/>
        <v>0</v>
      </c>
      <c r="AB34" s="16">
        <f t="shared" si="12"/>
        <v>0</v>
      </c>
      <c r="AC34" s="16">
        <f t="shared" si="12"/>
        <v>0</v>
      </c>
      <c r="AD34" s="16">
        <f t="shared" si="12"/>
        <v>0</v>
      </c>
      <c r="AE34" s="16">
        <f t="shared" si="12"/>
        <v>0</v>
      </c>
      <c r="AF34" s="16">
        <f t="shared" si="12"/>
        <v>0</v>
      </c>
      <c r="AG34" s="16">
        <f t="shared" si="12"/>
        <v>0</v>
      </c>
      <c r="AH34" s="16">
        <f t="shared" si="12"/>
        <v>0</v>
      </c>
      <c r="AI34" s="16">
        <f t="shared" si="12"/>
        <v>0</v>
      </c>
      <c r="AJ34" s="16">
        <f t="shared" si="12"/>
        <v>0</v>
      </c>
      <c r="AK34" s="16">
        <f t="shared" si="12"/>
        <v>0</v>
      </c>
      <c r="AL34" s="16">
        <f t="shared" si="12"/>
        <v>0</v>
      </c>
      <c r="AM34" s="16">
        <f t="shared" si="12"/>
        <v>0</v>
      </c>
      <c r="AN34" s="16">
        <f t="shared" si="12"/>
        <v>0</v>
      </c>
      <c r="AO34" s="16">
        <f t="shared" si="12"/>
        <v>0</v>
      </c>
      <c r="AP34" s="16">
        <f t="shared" si="12"/>
        <v>0</v>
      </c>
      <c r="AQ34" s="16">
        <f t="shared" si="12"/>
        <v>0</v>
      </c>
      <c r="AR34" s="16">
        <f t="shared" si="12"/>
        <v>0</v>
      </c>
      <c r="AS34" s="16">
        <f t="shared" si="12"/>
        <v>0</v>
      </c>
      <c r="AT34" s="16">
        <f t="shared" si="12"/>
        <v>0</v>
      </c>
      <c r="AU34" s="14">
        <f t="shared" si="2"/>
        <v>0</v>
      </c>
      <c r="AV34" s="14">
        <f t="shared" si="2"/>
        <v>0</v>
      </c>
    </row>
    <row r="35" spans="1:48" ht="40.200000000000003" thickBot="1" x14ac:dyDescent="0.35">
      <c r="A35" s="16" t="s">
        <v>19</v>
      </c>
      <c r="B35" s="17" t="s">
        <v>50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5" t="s">
        <v>77</v>
      </c>
      <c r="U35" s="15" t="s">
        <v>77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4">
        <f t="shared" si="2"/>
        <v>0</v>
      </c>
      <c r="AV35" s="14">
        <f t="shared" si="2"/>
        <v>0</v>
      </c>
    </row>
    <row r="36" spans="1:48" ht="106.2" thickBot="1" x14ac:dyDescent="0.35">
      <c r="A36" s="16" t="s">
        <v>20</v>
      </c>
      <c r="B36" s="19" t="s">
        <v>51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5" t="s">
        <v>77</v>
      </c>
      <c r="U36" s="15" t="s">
        <v>77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4">
        <f t="shared" si="2"/>
        <v>0</v>
      </c>
      <c r="AV36" s="14">
        <f t="shared" si="2"/>
        <v>0</v>
      </c>
    </row>
    <row r="37" spans="1:48" ht="15" thickBot="1" x14ac:dyDescent="0.35">
      <c r="A37" s="28"/>
      <c r="B37" s="2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 t="s">
        <v>77</v>
      </c>
      <c r="U37" s="15" t="s">
        <v>77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4">
        <f t="shared" si="2"/>
        <v>0</v>
      </c>
      <c r="AV37" s="14">
        <f t="shared" si="2"/>
        <v>0</v>
      </c>
    </row>
    <row r="38" spans="1:48" ht="27" thickBot="1" x14ac:dyDescent="0.35">
      <c r="A38" s="30" t="s">
        <v>21</v>
      </c>
      <c r="B38" s="19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4"/>
      <c r="AV38" s="14">
        <f t="shared" si="2"/>
        <v>0</v>
      </c>
    </row>
    <row r="39" spans="1:48" ht="40.200000000000003" thickBot="1" x14ac:dyDescent="0.35">
      <c r="A39" s="30" t="s">
        <v>22</v>
      </c>
      <c r="B39" s="19" t="s">
        <v>116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4"/>
      <c r="AV39" s="14">
        <f t="shared" si="2"/>
        <v>0</v>
      </c>
    </row>
    <row r="40" spans="1:48" ht="106.2" thickBot="1" x14ac:dyDescent="0.35">
      <c r="A40" s="30" t="s">
        <v>52</v>
      </c>
      <c r="B40" s="19" t="s">
        <v>117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4"/>
      <c r="AV40" s="14">
        <f t="shared" si="2"/>
        <v>0</v>
      </c>
    </row>
    <row r="41" spans="1:48" ht="66.599999999999994" thickBot="1" x14ac:dyDescent="0.35">
      <c r="A41" s="30" t="s">
        <v>104</v>
      </c>
      <c r="B41" s="19" t="s">
        <v>118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5" t="s">
        <v>77</v>
      </c>
      <c r="U41" s="15" t="s">
        <v>77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4">
        <f t="shared" si="2"/>
        <v>0</v>
      </c>
      <c r="AV41" s="14">
        <f t="shared" si="2"/>
        <v>0</v>
      </c>
    </row>
    <row r="42" spans="1:48" ht="53.4" thickBot="1" x14ac:dyDescent="0.35">
      <c r="A42" s="30" t="s">
        <v>53</v>
      </c>
      <c r="B42" s="19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5" t="s">
        <v>77</v>
      </c>
      <c r="U42" s="15" t="s">
        <v>77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4">
        <f t="shared" si="2"/>
        <v>0</v>
      </c>
      <c r="AV42" s="14">
        <f t="shared" si="2"/>
        <v>0</v>
      </c>
    </row>
    <row r="43" spans="1:48" ht="40.200000000000003" thickBot="1" x14ac:dyDescent="0.35">
      <c r="A43" s="30" t="s">
        <v>61</v>
      </c>
      <c r="B43" s="19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5" t="s">
        <v>77</v>
      </c>
      <c r="U43" s="15" t="s">
        <v>77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4">
        <f t="shared" si="2"/>
        <v>0</v>
      </c>
      <c r="AV43" s="14">
        <f t="shared" si="2"/>
        <v>0</v>
      </c>
    </row>
    <row r="44" spans="1:48" ht="93" thickBot="1" x14ac:dyDescent="0.35">
      <c r="A44" s="30" t="s">
        <v>62</v>
      </c>
      <c r="B44" s="19" t="s">
        <v>121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5" t="s">
        <v>77</v>
      </c>
      <c r="U44" s="15" t="s">
        <v>77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4">
        <f t="shared" si="2"/>
        <v>0</v>
      </c>
      <c r="AV44" s="14">
        <f t="shared" si="2"/>
        <v>0</v>
      </c>
    </row>
    <row r="45" spans="1:48" ht="79.8" thickBot="1" x14ac:dyDescent="0.35">
      <c r="A45" s="30" t="s">
        <v>87</v>
      </c>
      <c r="B45" s="19" t="s">
        <v>122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5" t="s">
        <v>77</v>
      </c>
      <c r="U45" s="15" t="s">
        <v>77</v>
      </c>
      <c r="V45" s="16">
        <v>4</v>
      </c>
      <c r="W45" s="16">
        <v>4</v>
      </c>
      <c r="X45" s="16">
        <v>4</v>
      </c>
      <c r="Y45" s="16">
        <v>4</v>
      </c>
      <c r="Z45" s="16">
        <v>4</v>
      </c>
      <c r="AA45" s="16">
        <v>4</v>
      </c>
      <c r="AB45" s="16">
        <v>4</v>
      </c>
      <c r="AC45" s="16">
        <v>4</v>
      </c>
      <c r="AD45" s="16">
        <v>4</v>
      </c>
      <c r="AE45" s="16">
        <v>4</v>
      </c>
      <c r="AF45" s="16">
        <v>4</v>
      </c>
      <c r="AG45" s="16">
        <v>4</v>
      </c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4">
        <f t="shared" si="2"/>
        <v>48</v>
      </c>
      <c r="AV45" s="14">
        <f t="shared" si="2"/>
        <v>96</v>
      </c>
    </row>
    <row r="46" spans="1:48" ht="40.200000000000003" thickBot="1" x14ac:dyDescent="0.35">
      <c r="A46" s="30" t="s">
        <v>88</v>
      </c>
      <c r="B46" s="19" t="s">
        <v>123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5" t="s">
        <v>77</v>
      </c>
      <c r="U46" s="15" t="s">
        <v>77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4">
        <f t="shared" si="2"/>
        <v>0</v>
      </c>
      <c r="AV46" s="14">
        <f t="shared" si="2"/>
        <v>0</v>
      </c>
    </row>
    <row r="47" spans="1:48" ht="53.4" thickBot="1" x14ac:dyDescent="0.35">
      <c r="A47" s="31" t="s">
        <v>89</v>
      </c>
      <c r="B47" s="21" t="s">
        <v>31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5" t="s">
        <v>77</v>
      </c>
      <c r="U47" s="15" t="s">
        <v>77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4">
        <f t="shared" si="2"/>
        <v>0</v>
      </c>
      <c r="AV47" s="14">
        <f t="shared" si="2"/>
        <v>0</v>
      </c>
    </row>
    <row r="48" spans="1:48" ht="40.200000000000003" thickBot="1" x14ac:dyDescent="0.35">
      <c r="A48" s="22" t="s">
        <v>83</v>
      </c>
      <c r="B48" s="23" t="s">
        <v>105</v>
      </c>
      <c r="C48" s="16">
        <f>SUM(C49,C54,C59,C65)</f>
        <v>26</v>
      </c>
      <c r="D48" s="16">
        <f t="shared" ref="D48:S48" si="13">SUM(D49,D54,D59,D65)</f>
        <v>24</v>
      </c>
      <c r="E48" s="16">
        <f t="shared" si="13"/>
        <v>26</v>
      </c>
      <c r="F48" s="16">
        <f t="shared" si="13"/>
        <v>24</v>
      </c>
      <c r="G48" s="16">
        <f t="shared" si="13"/>
        <v>26</v>
      </c>
      <c r="H48" s="16">
        <f t="shared" si="13"/>
        <v>24</v>
      </c>
      <c r="I48" s="16">
        <f t="shared" si="13"/>
        <v>26</v>
      </c>
      <c r="J48" s="16">
        <f t="shared" si="13"/>
        <v>24</v>
      </c>
      <c r="K48" s="16">
        <f t="shared" si="13"/>
        <v>0</v>
      </c>
      <c r="L48" s="16">
        <f t="shared" si="13"/>
        <v>36</v>
      </c>
      <c r="M48" s="16">
        <f t="shared" si="13"/>
        <v>0</v>
      </c>
      <c r="N48" s="16">
        <f t="shared" si="13"/>
        <v>0</v>
      </c>
      <c r="O48" s="16">
        <f t="shared" si="13"/>
        <v>0</v>
      </c>
      <c r="P48" s="16">
        <f t="shared" si="13"/>
        <v>22</v>
      </c>
      <c r="Q48" s="16">
        <f t="shared" si="13"/>
        <v>36</v>
      </c>
      <c r="R48" s="16">
        <f t="shared" si="13"/>
        <v>36</v>
      </c>
      <c r="S48" s="16">
        <f t="shared" si="13"/>
        <v>36</v>
      </c>
      <c r="T48" s="15" t="s">
        <v>77</v>
      </c>
      <c r="U48" s="15" t="s">
        <v>77</v>
      </c>
      <c r="V48" s="16">
        <f>SUM(V49,V54,V59,V65)</f>
        <v>26</v>
      </c>
      <c r="W48" s="16">
        <f t="shared" ref="W48:AU48" si="14">SUM(W49,W54,W59,W65)</f>
        <v>30</v>
      </c>
      <c r="X48" s="16">
        <f t="shared" si="14"/>
        <v>26</v>
      </c>
      <c r="Y48" s="16">
        <f t="shared" si="14"/>
        <v>30</v>
      </c>
      <c r="Z48" s="16">
        <f t="shared" si="14"/>
        <v>26</v>
      </c>
      <c r="AA48" s="16">
        <f t="shared" si="14"/>
        <v>30</v>
      </c>
      <c r="AB48" s="16">
        <f t="shared" si="14"/>
        <v>26</v>
      </c>
      <c r="AC48" s="16">
        <f t="shared" si="14"/>
        <v>30</v>
      </c>
      <c r="AD48" s="16">
        <f t="shared" si="14"/>
        <v>26</v>
      </c>
      <c r="AE48" s="16">
        <f t="shared" si="14"/>
        <v>30</v>
      </c>
      <c r="AF48" s="16">
        <f t="shared" si="14"/>
        <v>26</v>
      </c>
      <c r="AG48" s="16">
        <f t="shared" si="14"/>
        <v>30</v>
      </c>
      <c r="AH48" s="16">
        <f t="shared" si="14"/>
        <v>0</v>
      </c>
      <c r="AI48" s="16">
        <f t="shared" si="14"/>
        <v>0</v>
      </c>
      <c r="AJ48" s="16">
        <f t="shared" si="14"/>
        <v>0</v>
      </c>
      <c r="AK48" s="16">
        <f t="shared" si="14"/>
        <v>0</v>
      </c>
      <c r="AL48" s="16">
        <f t="shared" si="14"/>
        <v>0</v>
      </c>
      <c r="AM48" s="16">
        <f t="shared" si="14"/>
        <v>0</v>
      </c>
      <c r="AN48" s="16">
        <f t="shared" si="14"/>
        <v>28</v>
      </c>
      <c r="AO48" s="16">
        <f t="shared" si="14"/>
        <v>36</v>
      </c>
      <c r="AP48" s="16">
        <f t="shared" si="14"/>
        <v>36</v>
      </c>
      <c r="AQ48" s="16">
        <f t="shared" si="14"/>
        <v>36</v>
      </c>
      <c r="AR48" s="16">
        <f t="shared" si="14"/>
        <v>36</v>
      </c>
      <c r="AS48" s="16">
        <f t="shared" si="14"/>
        <v>36</v>
      </c>
      <c r="AT48" s="16">
        <f t="shared" si="14"/>
        <v>36</v>
      </c>
      <c r="AU48" s="16">
        <f t="shared" si="14"/>
        <v>946</v>
      </c>
      <c r="AV48" s="14">
        <f t="shared" si="2"/>
        <v>1866</v>
      </c>
    </row>
    <row r="49" spans="1:48" ht="124.8" thickBot="1" x14ac:dyDescent="0.35">
      <c r="A49" s="32" t="s">
        <v>106</v>
      </c>
      <c r="B49" s="33" t="s">
        <v>124</v>
      </c>
      <c r="C49" s="34">
        <f t="shared" ref="C49:O49" si="15">SUM(C50:C53)</f>
        <v>8</v>
      </c>
      <c r="D49" s="34">
        <f t="shared" si="15"/>
        <v>8</v>
      </c>
      <c r="E49" s="34">
        <f t="shared" si="15"/>
        <v>8</v>
      </c>
      <c r="F49" s="34">
        <f t="shared" si="15"/>
        <v>8</v>
      </c>
      <c r="G49" s="34">
        <f t="shared" si="15"/>
        <v>8</v>
      </c>
      <c r="H49" s="34">
        <f t="shared" si="15"/>
        <v>8</v>
      </c>
      <c r="I49" s="34">
        <f t="shared" si="15"/>
        <v>8</v>
      </c>
      <c r="J49" s="34">
        <f t="shared" si="15"/>
        <v>8</v>
      </c>
      <c r="K49" s="34">
        <f t="shared" si="15"/>
        <v>0</v>
      </c>
      <c r="L49" s="34">
        <f t="shared" si="15"/>
        <v>36</v>
      </c>
      <c r="M49" s="34">
        <f t="shared" si="15"/>
        <v>0</v>
      </c>
      <c r="N49" s="34">
        <f t="shared" si="15"/>
        <v>0</v>
      </c>
      <c r="O49" s="34">
        <f t="shared" si="15"/>
        <v>0</v>
      </c>
      <c r="P49" s="34">
        <v>22</v>
      </c>
      <c r="Q49" s="34">
        <f>SUM(Q50:Q53)</f>
        <v>36</v>
      </c>
      <c r="R49" s="34">
        <f>SUM(R50:R53)</f>
        <v>36</v>
      </c>
      <c r="S49" s="34">
        <f>SUM(S50:S53)</f>
        <v>36</v>
      </c>
      <c r="T49" s="15" t="s">
        <v>77</v>
      </c>
      <c r="U49" s="15" t="s">
        <v>77</v>
      </c>
      <c r="V49" s="34">
        <f t="shared" ref="V49:AT49" si="16">SUM(V50:V53)</f>
        <v>0</v>
      </c>
      <c r="W49" s="34">
        <f t="shared" si="16"/>
        <v>0</v>
      </c>
      <c r="X49" s="34">
        <f t="shared" si="16"/>
        <v>0</v>
      </c>
      <c r="Y49" s="34">
        <f t="shared" si="16"/>
        <v>0</v>
      </c>
      <c r="Z49" s="34">
        <f t="shared" si="16"/>
        <v>0</v>
      </c>
      <c r="AA49" s="34">
        <f t="shared" si="16"/>
        <v>0</v>
      </c>
      <c r="AB49" s="34">
        <f t="shared" si="16"/>
        <v>0</v>
      </c>
      <c r="AC49" s="34">
        <f t="shared" si="16"/>
        <v>0</v>
      </c>
      <c r="AD49" s="34">
        <f t="shared" si="16"/>
        <v>0</v>
      </c>
      <c r="AE49" s="34">
        <f t="shared" si="16"/>
        <v>0</v>
      </c>
      <c r="AF49" s="34">
        <f t="shared" si="16"/>
        <v>0</v>
      </c>
      <c r="AG49" s="34">
        <f t="shared" si="16"/>
        <v>0</v>
      </c>
      <c r="AH49" s="34">
        <f t="shared" si="16"/>
        <v>0</v>
      </c>
      <c r="AI49" s="34">
        <f t="shared" si="16"/>
        <v>0</v>
      </c>
      <c r="AJ49" s="34">
        <f t="shared" si="16"/>
        <v>0</v>
      </c>
      <c r="AK49" s="34">
        <f t="shared" si="16"/>
        <v>0</v>
      </c>
      <c r="AL49" s="34">
        <f t="shared" si="16"/>
        <v>0</v>
      </c>
      <c r="AM49" s="34">
        <f t="shared" si="16"/>
        <v>0</v>
      </c>
      <c r="AN49" s="34">
        <f t="shared" si="16"/>
        <v>0</v>
      </c>
      <c r="AO49" s="34">
        <f t="shared" si="16"/>
        <v>0</v>
      </c>
      <c r="AP49" s="34">
        <f t="shared" si="16"/>
        <v>0</v>
      </c>
      <c r="AQ49" s="34">
        <f t="shared" si="16"/>
        <v>0</v>
      </c>
      <c r="AR49" s="34">
        <f t="shared" si="16"/>
        <v>0</v>
      </c>
      <c r="AS49" s="34">
        <f t="shared" si="16"/>
        <v>0</v>
      </c>
      <c r="AT49" s="34">
        <f t="shared" si="16"/>
        <v>0</v>
      </c>
      <c r="AU49" s="14">
        <f t="shared" si="2"/>
        <v>230</v>
      </c>
      <c r="AV49" s="14">
        <f t="shared" si="2"/>
        <v>452</v>
      </c>
    </row>
    <row r="50" spans="1:48" ht="106.2" thickBot="1" x14ac:dyDescent="0.35">
      <c r="A50" s="16" t="s">
        <v>107</v>
      </c>
      <c r="B50" s="17" t="s">
        <v>125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5" t="s">
        <v>77</v>
      </c>
      <c r="U50" s="15" t="s">
        <v>77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4">
        <f t="shared" si="2"/>
        <v>0</v>
      </c>
      <c r="AV50" s="14">
        <f t="shared" si="2"/>
        <v>0</v>
      </c>
    </row>
    <row r="51" spans="1:48" ht="119.4" thickBot="1" x14ac:dyDescent="0.35">
      <c r="A51" s="35" t="s">
        <v>108</v>
      </c>
      <c r="B51" s="19" t="s">
        <v>126</v>
      </c>
      <c r="C51" s="35">
        <v>8</v>
      </c>
      <c r="D51" s="35">
        <v>8</v>
      </c>
      <c r="E51" s="35">
        <v>8</v>
      </c>
      <c r="F51" s="35">
        <v>8</v>
      </c>
      <c r="G51" s="35">
        <v>8</v>
      </c>
      <c r="H51" s="35">
        <v>8</v>
      </c>
      <c r="I51" s="35">
        <v>8</v>
      </c>
      <c r="J51" s="35">
        <v>8</v>
      </c>
      <c r="K51" s="35"/>
      <c r="L51" s="35"/>
      <c r="M51" s="35"/>
      <c r="N51" s="35"/>
      <c r="O51" s="35"/>
      <c r="P51" s="35">
        <v>8</v>
      </c>
      <c r="Q51" s="35"/>
      <c r="R51" s="35"/>
      <c r="S51" s="35"/>
      <c r="T51" s="36" t="s">
        <v>77</v>
      </c>
      <c r="U51" s="36" t="s">
        <v>77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7">
        <f t="shared" si="2"/>
        <v>72</v>
      </c>
      <c r="AV51" s="14">
        <f t="shared" si="2"/>
        <v>136</v>
      </c>
    </row>
    <row r="52" spans="1:48" ht="27" thickBot="1" x14ac:dyDescent="0.35">
      <c r="A52" s="16" t="s">
        <v>23</v>
      </c>
      <c r="B52" s="50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6">
        <v>36</v>
      </c>
      <c r="M52" s="16"/>
      <c r="N52" s="16"/>
      <c r="O52" s="16"/>
      <c r="P52" s="16"/>
      <c r="Q52" s="16"/>
      <c r="R52" s="16"/>
      <c r="S52" s="16"/>
      <c r="T52" s="15" t="s">
        <v>77</v>
      </c>
      <c r="U52" s="15" t="s">
        <v>77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4">
        <f t="shared" si="2"/>
        <v>36</v>
      </c>
      <c r="AV52" s="14">
        <f t="shared" si="2"/>
        <v>72</v>
      </c>
    </row>
    <row r="53" spans="1:48" ht="40.200000000000003" thickBot="1" x14ac:dyDescent="0.35">
      <c r="A53" s="16" t="s">
        <v>109</v>
      </c>
      <c r="B53" s="50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36</v>
      </c>
      <c r="R53" s="16">
        <v>36</v>
      </c>
      <c r="S53" s="16">
        <v>36</v>
      </c>
      <c r="T53" s="15" t="s">
        <v>77</v>
      </c>
      <c r="U53" s="15" t="s">
        <v>77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4">
        <f t="shared" si="2"/>
        <v>108</v>
      </c>
      <c r="AV53" s="14">
        <f t="shared" si="2"/>
        <v>216</v>
      </c>
    </row>
    <row r="54" spans="1:48" ht="124.8" thickBot="1" x14ac:dyDescent="0.35">
      <c r="A54" s="38" t="s">
        <v>56</v>
      </c>
      <c r="B54" s="33" t="s">
        <v>127</v>
      </c>
      <c r="C54" s="39">
        <f t="shared" ref="C54:S54" si="17">SUM(C55:C58)</f>
        <v>18</v>
      </c>
      <c r="D54" s="39">
        <f t="shared" si="17"/>
        <v>16</v>
      </c>
      <c r="E54" s="39">
        <f t="shared" si="17"/>
        <v>18</v>
      </c>
      <c r="F54" s="39">
        <f t="shared" si="17"/>
        <v>16</v>
      </c>
      <c r="G54" s="39">
        <f t="shared" si="17"/>
        <v>18</v>
      </c>
      <c r="H54" s="39">
        <f t="shared" si="17"/>
        <v>16</v>
      </c>
      <c r="I54" s="39">
        <f t="shared" si="17"/>
        <v>18</v>
      </c>
      <c r="J54" s="39">
        <f t="shared" si="17"/>
        <v>16</v>
      </c>
      <c r="K54" s="39">
        <f t="shared" si="17"/>
        <v>0</v>
      </c>
      <c r="L54" s="39">
        <f t="shared" si="17"/>
        <v>0</v>
      </c>
      <c r="M54" s="39">
        <f t="shared" si="17"/>
        <v>0</v>
      </c>
      <c r="N54" s="39">
        <f t="shared" si="17"/>
        <v>0</v>
      </c>
      <c r="O54" s="39">
        <f t="shared" si="17"/>
        <v>0</v>
      </c>
      <c r="P54" s="39">
        <f t="shared" si="17"/>
        <v>0</v>
      </c>
      <c r="Q54" s="39">
        <f t="shared" si="17"/>
        <v>0</v>
      </c>
      <c r="R54" s="39">
        <f t="shared" si="17"/>
        <v>0</v>
      </c>
      <c r="S54" s="39">
        <f t="shared" si="17"/>
        <v>0</v>
      </c>
      <c r="T54" s="15" t="s">
        <v>77</v>
      </c>
      <c r="U54" s="15" t="s">
        <v>77</v>
      </c>
      <c r="V54" s="39">
        <f t="shared" ref="V54:AM54" si="18">SUM(V55:V58)</f>
        <v>16</v>
      </c>
      <c r="W54" s="39">
        <f t="shared" si="18"/>
        <v>22</v>
      </c>
      <c r="X54" s="39">
        <f t="shared" si="18"/>
        <v>16</v>
      </c>
      <c r="Y54" s="39">
        <f t="shared" si="18"/>
        <v>22</v>
      </c>
      <c r="Z54" s="39">
        <f t="shared" si="18"/>
        <v>16</v>
      </c>
      <c r="AA54" s="39">
        <f t="shared" si="18"/>
        <v>22</v>
      </c>
      <c r="AB54" s="39">
        <f t="shared" si="18"/>
        <v>16</v>
      </c>
      <c r="AC54" s="39">
        <f t="shared" si="18"/>
        <v>22</v>
      </c>
      <c r="AD54" s="39">
        <f t="shared" si="18"/>
        <v>16</v>
      </c>
      <c r="AE54" s="39">
        <f t="shared" si="18"/>
        <v>22</v>
      </c>
      <c r="AF54" s="39">
        <f t="shared" si="18"/>
        <v>16</v>
      </c>
      <c r="AG54" s="39">
        <f t="shared" si="18"/>
        <v>22</v>
      </c>
      <c r="AH54" s="39">
        <f t="shared" si="18"/>
        <v>0</v>
      </c>
      <c r="AI54" s="39">
        <f t="shared" si="18"/>
        <v>0</v>
      </c>
      <c r="AJ54" s="39">
        <f t="shared" si="18"/>
        <v>0</v>
      </c>
      <c r="AK54" s="39">
        <f t="shared" si="18"/>
        <v>0</v>
      </c>
      <c r="AL54" s="39">
        <f t="shared" si="18"/>
        <v>0</v>
      </c>
      <c r="AM54" s="39">
        <f t="shared" si="18"/>
        <v>0</v>
      </c>
      <c r="AN54" s="39">
        <v>20</v>
      </c>
      <c r="AO54" s="39">
        <f t="shared" ref="AO54:AT54" si="19">SUM(AO55:AO58)</f>
        <v>36</v>
      </c>
      <c r="AP54" s="39">
        <f t="shared" si="19"/>
        <v>36</v>
      </c>
      <c r="AQ54" s="39">
        <f t="shared" si="19"/>
        <v>36</v>
      </c>
      <c r="AR54" s="39">
        <f t="shared" si="19"/>
        <v>0</v>
      </c>
      <c r="AS54" s="39">
        <f t="shared" si="19"/>
        <v>0</v>
      </c>
      <c r="AT54" s="39">
        <f t="shared" si="19"/>
        <v>0</v>
      </c>
      <c r="AU54" s="14">
        <f t="shared" si="2"/>
        <v>492</v>
      </c>
      <c r="AV54" s="14">
        <f t="shared" si="2"/>
        <v>966</v>
      </c>
    </row>
    <row r="55" spans="1:48" ht="106.2" thickBot="1" x14ac:dyDescent="0.35">
      <c r="A55" s="40" t="s">
        <v>128</v>
      </c>
      <c r="B55" s="17" t="s">
        <v>129</v>
      </c>
      <c r="C55" s="16">
        <v>8</v>
      </c>
      <c r="D55" s="16">
        <v>6</v>
      </c>
      <c r="E55" s="16">
        <v>8</v>
      </c>
      <c r="F55" s="16">
        <v>6</v>
      </c>
      <c r="G55" s="16">
        <v>8</v>
      </c>
      <c r="H55" s="16">
        <v>6</v>
      </c>
      <c r="I55" s="16">
        <v>8</v>
      </c>
      <c r="J55" s="16">
        <v>6</v>
      </c>
      <c r="K55" s="16"/>
      <c r="L55" s="16"/>
      <c r="M55" s="16"/>
      <c r="N55" s="16"/>
      <c r="O55" s="16"/>
      <c r="P55" s="16"/>
      <c r="Q55" s="16"/>
      <c r="R55" s="16"/>
      <c r="S55" s="16"/>
      <c r="T55" s="15" t="s">
        <v>77</v>
      </c>
      <c r="U55" s="15" t="s">
        <v>77</v>
      </c>
      <c r="V55" s="16">
        <v>6</v>
      </c>
      <c r="W55" s="16">
        <v>8</v>
      </c>
      <c r="X55" s="16">
        <v>6</v>
      </c>
      <c r="Y55" s="16">
        <v>8</v>
      </c>
      <c r="Z55" s="16">
        <v>6</v>
      </c>
      <c r="AA55" s="16">
        <v>8</v>
      </c>
      <c r="AB55" s="16">
        <v>6</v>
      </c>
      <c r="AC55" s="16">
        <v>8</v>
      </c>
      <c r="AD55" s="16">
        <v>6</v>
      </c>
      <c r="AE55" s="16">
        <v>8</v>
      </c>
      <c r="AF55" s="16">
        <v>6</v>
      </c>
      <c r="AG55" s="16">
        <v>8</v>
      </c>
      <c r="AH55" s="16"/>
      <c r="AI55" s="16"/>
      <c r="AJ55" s="16"/>
      <c r="AK55" s="16"/>
      <c r="AL55" s="16"/>
      <c r="AM55" s="16"/>
      <c r="AN55" s="16">
        <v>6</v>
      </c>
      <c r="AO55" s="16"/>
      <c r="AP55" s="16"/>
      <c r="AQ55" s="16"/>
      <c r="AR55" s="16"/>
      <c r="AS55" s="16"/>
      <c r="AT55" s="16"/>
      <c r="AU55" s="14">
        <f t="shared" si="2"/>
        <v>146</v>
      </c>
      <c r="AV55" s="14">
        <f t="shared" si="2"/>
        <v>284</v>
      </c>
    </row>
    <row r="56" spans="1:48" ht="119.4" thickBot="1" x14ac:dyDescent="0.35">
      <c r="A56" s="30" t="s">
        <v>130</v>
      </c>
      <c r="B56" s="19" t="s">
        <v>131</v>
      </c>
      <c r="C56" s="16">
        <v>10</v>
      </c>
      <c r="D56" s="16">
        <v>10</v>
      </c>
      <c r="E56" s="16">
        <v>10</v>
      </c>
      <c r="F56" s="16">
        <v>10</v>
      </c>
      <c r="G56" s="16">
        <v>10</v>
      </c>
      <c r="H56" s="16">
        <v>10</v>
      </c>
      <c r="I56" s="16">
        <v>10</v>
      </c>
      <c r="J56" s="16">
        <v>10</v>
      </c>
      <c r="K56" s="16"/>
      <c r="L56" s="16"/>
      <c r="M56" s="16"/>
      <c r="N56" s="16"/>
      <c r="O56" s="16"/>
      <c r="P56" s="16"/>
      <c r="Q56" s="16"/>
      <c r="R56" s="16"/>
      <c r="S56" s="16"/>
      <c r="T56" s="15" t="s">
        <v>77</v>
      </c>
      <c r="U56" s="15" t="s">
        <v>77</v>
      </c>
      <c r="V56" s="16">
        <v>6</v>
      </c>
      <c r="W56" s="16">
        <v>8</v>
      </c>
      <c r="X56" s="16">
        <v>6</v>
      </c>
      <c r="Y56" s="16">
        <v>8</v>
      </c>
      <c r="Z56" s="16">
        <v>6</v>
      </c>
      <c r="AA56" s="16">
        <v>8</v>
      </c>
      <c r="AB56" s="16">
        <v>6</v>
      </c>
      <c r="AC56" s="16">
        <v>8</v>
      </c>
      <c r="AD56" s="16">
        <v>6</v>
      </c>
      <c r="AE56" s="16">
        <v>8</v>
      </c>
      <c r="AF56" s="16">
        <v>6</v>
      </c>
      <c r="AG56" s="16">
        <v>8</v>
      </c>
      <c r="AH56" s="16"/>
      <c r="AI56" s="16"/>
      <c r="AJ56" s="16"/>
      <c r="AK56" s="16"/>
      <c r="AL56" s="16"/>
      <c r="AM56" s="16"/>
      <c r="AN56" s="16">
        <v>6</v>
      </c>
      <c r="AO56" s="16"/>
      <c r="AP56" s="16"/>
      <c r="AQ56" s="16"/>
      <c r="AR56" s="16"/>
      <c r="AS56" s="16"/>
      <c r="AT56" s="16"/>
      <c r="AU56" s="14">
        <f t="shared" si="2"/>
        <v>170</v>
      </c>
      <c r="AV56" s="14">
        <f t="shared" si="2"/>
        <v>330</v>
      </c>
    </row>
    <row r="57" spans="1:48" ht="27" thickBot="1" x14ac:dyDescent="0.35">
      <c r="A57" s="30" t="s">
        <v>132</v>
      </c>
      <c r="B57" s="53" t="s">
        <v>54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5" t="s">
        <v>77</v>
      </c>
      <c r="U57" s="15" t="s">
        <v>77</v>
      </c>
      <c r="V57" s="16">
        <v>4</v>
      </c>
      <c r="W57" s="16">
        <v>6</v>
      </c>
      <c r="X57" s="16">
        <v>4</v>
      </c>
      <c r="Y57" s="16">
        <v>6</v>
      </c>
      <c r="Z57" s="16">
        <v>4</v>
      </c>
      <c r="AA57" s="16">
        <v>6</v>
      </c>
      <c r="AB57" s="16">
        <v>4</v>
      </c>
      <c r="AC57" s="16">
        <v>6</v>
      </c>
      <c r="AD57" s="16">
        <v>4</v>
      </c>
      <c r="AE57" s="16">
        <v>6</v>
      </c>
      <c r="AF57" s="16">
        <v>4</v>
      </c>
      <c r="AG57" s="16">
        <v>6</v>
      </c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4">
        <f t="shared" si="2"/>
        <v>60</v>
      </c>
      <c r="AV57" s="14">
        <f t="shared" si="2"/>
        <v>120</v>
      </c>
    </row>
    <row r="58" spans="1:48" ht="40.200000000000003" thickBot="1" x14ac:dyDescent="0.35">
      <c r="A58" s="16" t="s">
        <v>57</v>
      </c>
      <c r="B58" s="54" t="s">
        <v>55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5" t="s">
        <v>77</v>
      </c>
      <c r="U58" s="15" t="s">
        <v>77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>
        <v>36</v>
      </c>
      <c r="AP58" s="16">
        <v>36</v>
      </c>
      <c r="AQ58" s="16">
        <v>36</v>
      </c>
      <c r="AR58" s="16"/>
      <c r="AS58" s="16"/>
      <c r="AT58" s="16"/>
      <c r="AU58" s="14">
        <f t="shared" si="2"/>
        <v>108</v>
      </c>
      <c r="AV58" s="14">
        <f t="shared" si="2"/>
        <v>216</v>
      </c>
    </row>
    <row r="59" spans="1:48" ht="180" thickBot="1" x14ac:dyDescent="0.35">
      <c r="A59" s="38" t="s">
        <v>58</v>
      </c>
      <c r="B59" s="33" t="s">
        <v>133</v>
      </c>
      <c r="C59" s="39">
        <f t="shared" ref="C59:S59" si="20">SUM(C60:C64)</f>
        <v>0</v>
      </c>
      <c r="D59" s="39">
        <f t="shared" si="20"/>
        <v>0</v>
      </c>
      <c r="E59" s="39">
        <f t="shared" si="20"/>
        <v>0</v>
      </c>
      <c r="F59" s="39">
        <f t="shared" si="20"/>
        <v>0</v>
      </c>
      <c r="G59" s="39">
        <f t="shared" si="20"/>
        <v>0</v>
      </c>
      <c r="H59" s="39">
        <f t="shared" si="20"/>
        <v>0</v>
      </c>
      <c r="I59" s="39">
        <f t="shared" si="20"/>
        <v>0</v>
      </c>
      <c r="J59" s="39">
        <f t="shared" si="20"/>
        <v>0</v>
      </c>
      <c r="K59" s="39">
        <f t="shared" si="20"/>
        <v>0</v>
      </c>
      <c r="L59" s="39">
        <f t="shared" si="20"/>
        <v>0</v>
      </c>
      <c r="M59" s="39">
        <f t="shared" si="20"/>
        <v>0</v>
      </c>
      <c r="N59" s="39">
        <f t="shared" si="20"/>
        <v>0</v>
      </c>
      <c r="O59" s="39">
        <f t="shared" si="20"/>
        <v>0</v>
      </c>
      <c r="P59" s="39">
        <f t="shared" si="20"/>
        <v>0</v>
      </c>
      <c r="Q59" s="39">
        <f t="shared" si="20"/>
        <v>0</v>
      </c>
      <c r="R59" s="39">
        <f t="shared" si="20"/>
        <v>0</v>
      </c>
      <c r="S59" s="39">
        <f t="shared" si="20"/>
        <v>0</v>
      </c>
      <c r="T59" s="15" t="s">
        <v>77</v>
      </c>
      <c r="U59" s="15" t="s">
        <v>77</v>
      </c>
      <c r="V59" s="39">
        <f t="shared" ref="V59:AM59" si="21">SUM(V60:V64)</f>
        <v>10</v>
      </c>
      <c r="W59" s="39">
        <f t="shared" si="21"/>
        <v>8</v>
      </c>
      <c r="X59" s="39">
        <f t="shared" si="21"/>
        <v>10</v>
      </c>
      <c r="Y59" s="39">
        <f t="shared" si="21"/>
        <v>8</v>
      </c>
      <c r="Z59" s="39">
        <f t="shared" si="21"/>
        <v>10</v>
      </c>
      <c r="AA59" s="39">
        <f t="shared" si="21"/>
        <v>8</v>
      </c>
      <c r="AB59" s="39">
        <f t="shared" si="21"/>
        <v>10</v>
      </c>
      <c r="AC59" s="39">
        <f t="shared" si="21"/>
        <v>8</v>
      </c>
      <c r="AD59" s="39">
        <f t="shared" si="21"/>
        <v>10</v>
      </c>
      <c r="AE59" s="39">
        <f t="shared" si="21"/>
        <v>8</v>
      </c>
      <c r="AF59" s="39">
        <f t="shared" si="21"/>
        <v>10</v>
      </c>
      <c r="AG59" s="39">
        <f t="shared" si="21"/>
        <v>8</v>
      </c>
      <c r="AH59" s="39">
        <f t="shared" si="21"/>
        <v>0</v>
      </c>
      <c r="AI59" s="39">
        <f t="shared" si="21"/>
        <v>0</v>
      </c>
      <c r="AJ59" s="39">
        <f t="shared" si="21"/>
        <v>0</v>
      </c>
      <c r="AK59" s="39">
        <f t="shared" si="21"/>
        <v>0</v>
      </c>
      <c r="AL59" s="39">
        <f t="shared" si="21"/>
        <v>0</v>
      </c>
      <c r="AM59" s="39">
        <f t="shared" si="21"/>
        <v>0</v>
      </c>
      <c r="AN59" s="39">
        <v>8</v>
      </c>
      <c r="AO59" s="39">
        <f t="shared" ref="AO59:AT59" si="22">SUM(AO60:AO64)</f>
        <v>0</v>
      </c>
      <c r="AP59" s="39">
        <f t="shared" si="22"/>
        <v>0</v>
      </c>
      <c r="AQ59" s="39">
        <f t="shared" si="22"/>
        <v>0</v>
      </c>
      <c r="AR59" s="39">
        <f t="shared" si="22"/>
        <v>36</v>
      </c>
      <c r="AS59" s="39">
        <f t="shared" si="22"/>
        <v>36</v>
      </c>
      <c r="AT59" s="39">
        <f t="shared" si="22"/>
        <v>36</v>
      </c>
      <c r="AU59" s="14">
        <f t="shared" si="2"/>
        <v>224</v>
      </c>
      <c r="AV59" s="14">
        <f t="shared" si="2"/>
        <v>448</v>
      </c>
    </row>
    <row r="60" spans="1:48" ht="119.4" thickBot="1" x14ac:dyDescent="0.35">
      <c r="A60" s="40" t="s">
        <v>134</v>
      </c>
      <c r="B60" s="17" t="s">
        <v>135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5" t="s">
        <v>77</v>
      </c>
      <c r="U60" s="15" t="s">
        <v>77</v>
      </c>
      <c r="V60" s="16">
        <v>6</v>
      </c>
      <c r="W60" s="16">
        <v>4</v>
      </c>
      <c r="X60" s="16">
        <v>6</v>
      </c>
      <c r="Y60" s="16">
        <v>4</v>
      </c>
      <c r="Z60" s="16">
        <v>6</v>
      </c>
      <c r="AA60" s="16">
        <v>4</v>
      </c>
      <c r="AB60" s="16">
        <v>6</v>
      </c>
      <c r="AC60" s="16">
        <v>4</v>
      </c>
      <c r="AD60" s="16">
        <v>6</v>
      </c>
      <c r="AE60" s="16">
        <v>4</v>
      </c>
      <c r="AF60" s="16">
        <v>6</v>
      </c>
      <c r="AG60" s="16">
        <v>4</v>
      </c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4">
        <f t="shared" si="2"/>
        <v>60</v>
      </c>
      <c r="AV60" s="14">
        <f t="shared" si="2"/>
        <v>120</v>
      </c>
    </row>
    <row r="61" spans="1:48" ht="119.4" thickBot="1" x14ac:dyDescent="0.35">
      <c r="A61" s="30" t="s">
        <v>136</v>
      </c>
      <c r="B61" s="19" t="s">
        <v>137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5" t="s">
        <v>77</v>
      </c>
      <c r="U61" s="15" t="s">
        <v>77</v>
      </c>
      <c r="V61" s="16">
        <v>4</v>
      </c>
      <c r="W61" s="16">
        <v>4</v>
      </c>
      <c r="X61" s="16">
        <v>4</v>
      </c>
      <c r="Y61" s="16">
        <v>4</v>
      </c>
      <c r="Z61" s="16">
        <v>4</v>
      </c>
      <c r="AA61" s="16">
        <v>4</v>
      </c>
      <c r="AB61" s="16">
        <v>4</v>
      </c>
      <c r="AC61" s="16">
        <v>4</v>
      </c>
      <c r="AD61" s="16">
        <v>4</v>
      </c>
      <c r="AE61" s="16">
        <v>4</v>
      </c>
      <c r="AF61" s="16">
        <v>4</v>
      </c>
      <c r="AG61" s="16">
        <v>4</v>
      </c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4">
        <f t="shared" si="2"/>
        <v>48</v>
      </c>
      <c r="AV61" s="14">
        <f t="shared" si="2"/>
        <v>96</v>
      </c>
    </row>
    <row r="62" spans="1:48" ht="119.4" thickBot="1" x14ac:dyDescent="0.35">
      <c r="A62" s="30" t="s">
        <v>138</v>
      </c>
      <c r="B62" s="19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4"/>
      <c r="AV62" s="14"/>
    </row>
    <row r="63" spans="1:48" ht="27" thickBot="1" x14ac:dyDescent="0.35">
      <c r="A63" s="30" t="s">
        <v>140</v>
      </c>
      <c r="B63" s="19" t="s">
        <v>54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4"/>
      <c r="AV63" s="14"/>
    </row>
    <row r="64" spans="1:48" ht="40.200000000000003" thickBot="1" x14ac:dyDescent="0.35">
      <c r="A64" s="10" t="s">
        <v>110</v>
      </c>
      <c r="B64" s="55" t="s">
        <v>55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5" t="s">
        <v>77</v>
      </c>
      <c r="U64" s="15" t="s">
        <v>77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>
        <v>36</v>
      </c>
      <c r="AS64" s="16">
        <v>36</v>
      </c>
      <c r="AT64" s="16">
        <v>36</v>
      </c>
      <c r="AU64" s="14">
        <f t="shared" si="2"/>
        <v>108</v>
      </c>
      <c r="AV64" s="14">
        <f t="shared" si="2"/>
        <v>216</v>
      </c>
    </row>
    <row r="65" spans="1:48" ht="124.8" thickBot="1" x14ac:dyDescent="0.35">
      <c r="A65" s="38" t="s">
        <v>141</v>
      </c>
      <c r="B65" s="33" t="s">
        <v>142</v>
      </c>
      <c r="C65" s="39">
        <f t="shared" ref="C65:S65" si="23">SUM(C66:C68)</f>
        <v>0</v>
      </c>
      <c r="D65" s="39">
        <f t="shared" si="23"/>
        <v>0</v>
      </c>
      <c r="E65" s="39">
        <f t="shared" si="23"/>
        <v>0</v>
      </c>
      <c r="F65" s="39">
        <f t="shared" si="23"/>
        <v>0</v>
      </c>
      <c r="G65" s="39">
        <f t="shared" si="23"/>
        <v>0</v>
      </c>
      <c r="H65" s="39">
        <f t="shared" si="23"/>
        <v>0</v>
      </c>
      <c r="I65" s="39">
        <f t="shared" si="23"/>
        <v>0</v>
      </c>
      <c r="J65" s="39">
        <f t="shared" si="23"/>
        <v>0</v>
      </c>
      <c r="K65" s="39">
        <f t="shared" si="23"/>
        <v>0</v>
      </c>
      <c r="L65" s="39">
        <f t="shared" si="23"/>
        <v>0</v>
      </c>
      <c r="M65" s="39">
        <f t="shared" si="23"/>
        <v>0</v>
      </c>
      <c r="N65" s="39">
        <f t="shared" si="23"/>
        <v>0</v>
      </c>
      <c r="O65" s="39">
        <f t="shared" si="23"/>
        <v>0</v>
      </c>
      <c r="P65" s="39">
        <f t="shared" si="23"/>
        <v>0</v>
      </c>
      <c r="Q65" s="39">
        <f t="shared" si="23"/>
        <v>0</v>
      </c>
      <c r="R65" s="39">
        <f t="shared" si="23"/>
        <v>0</v>
      </c>
      <c r="S65" s="39">
        <f t="shared" si="23"/>
        <v>0</v>
      </c>
      <c r="T65" s="15" t="s">
        <v>77</v>
      </c>
      <c r="U65" s="15" t="s">
        <v>77</v>
      </c>
      <c r="V65" s="39">
        <f t="shared" ref="V65:AT65" si="24">SUM(V66:V68)</f>
        <v>0</v>
      </c>
      <c r="W65" s="39">
        <f t="shared" si="24"/>
        <v>0</v>
      </c>
      <c r="X65" s="39">
        <f t="shared" si="24"/>
        <v>0</v>
      </c>
      <c r="Y65" s="39">
        <f t="shared" si="24"/>
        <v>0</v>
      </c>
      <c r="Z65" s="39">
        <f t="shared" si="24"/>
        <v>0</v>
      </c>
      <c r="AA65" s="39">
        <f t="shared" si="24"/>
        <v>0</v>
      </c>
      <c r="AB65" s="39">
        <f t="shared" si="24"/>
        <v>0</v>
      </c>
      <c r="AC65" s="39">
        <f t="shared" si="24"/>
        <v>0</v>
      </c>
      <c r="AD65" s="39">
        <f t="shared" si="24"/>
        <v>0</v>
      </c>
      <c r="AE65" s="39">
        <f t="shared" si="24"/>
        <v>0</v>
      </c>
      <c r="AF65" s="39">
        <f t="shared" si="24"/>
        <v>0</v>
      </c>
      <c r="AG65" s="39">
        <f t="shared" si="24"/>
        <v>0</v>
      </c>
      <c r="AH65" s="39">
        <f t="shared" si="24"/>
        <v>0</v>
      </c>
      <c r="AI65" s="39">
        <f t="shared" si="24"/>
        <v>0</v>
      </c>
      <c r="AJ65" s="39">
        <f t="shared" si="24"/>
        <v>0</v>
      </c>
      <c r="AK65" s="39">
        <f t="shared" si="24"/>
        <v>0</v>
      </c>
      <c r="AL65" s="39">
        <f t="shared" si="24"/>
        <v>0</v>
      </c>
      <c r="AM65" s="39">
        <f t="shared" si="24"/>
        <v>0</v>
      </c>
      <c r="AN65" s="39">
        <f t="shared" si="24"/>
        <v>0</v>
      </c>
      <c r="AO65" s="39">
        <f t="shared" si="24"/>
        <v>0</v>
      </c>
      <c r="AP65" s="39">
        <f t="shared" si="24"/>
        <v>0</v>
      </c>
      <c r="AQ65" s="39">
        <f t="shared" si="24"/>
        <v>0</v>
      </c>
      <c r="AR65" s="39">
        <f t="shared" si="24"/>
        <v>0</v>
      </c>
      <c r="AS65" s="39">
        <f t="shared" si="24"/>
        <v>0</v>
      </c>
      <c r="AT65" s="39">
        <f t="shared" si="24"/>
        <v>0</v>
      </c>
      <c r="AU65" s="14">
        <f t="shared" si="2"/>
        <v>0</v>
      </c>
      <c r="AV65" s="14">
        <f t="shared" si="2"/>
        <v>0</v>
      </c>
    </row>
    <row r="66" spans="1:48" ht="66.599999999999994" thickBot="1" x14ac:dyDescent="0.35">
      <c r="A66" s="40" t="s">
        <v>143</v>
      </c>
      <c r="B66" s="17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5" t="s">
        <v>77</v>
      </c>
      <c r="U66" s="15" t="s">
        <v>77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4">
        <f t="shared" si="2"/>
        <v>0</v>
      </c>
      <c r="AV66" s="14">
        <f t="shared" si="2"/>
        <v>0</v>
      </c>
    </row>
    <row r="67" spans="1:48" ht="27" thickBot="1" x14ac:dyDescent="0.35">
      <c r="A67" s="30" t="s">
        <v>145</v>
      </c>
      <c r="B67" s="19" t="s">
        <v>54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5" t="s">
        <v>77</v>
      </c>
      <c r="U67" s="15" t="s">
        <v>77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4">
        <f t="shared" si="2"/>
        <v>0</v>
      </c>
      <c r="AV67" s="14">
        <f t="shared" si="2"/>
        <v>0</v>
      </c>
    </row>
    <row r="68" spans="1:48" ht="40.200000000000003" thickBot="1" x14ac:dyDescent="0.35">
      <c r="A68" s="30" t="s">
        <v>111</v>
      </c>
      <c r="B68" s="49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5" t="s">
        <v>77</v>
      </c>
      <c r="U68" s="15" t="s">
        <v>77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4">
        <f t="shared" si="2"/>
        <v>0</v>
      </c>
      <c r="AV68" s="14">
        <f t="shared" si="2"/>
        <v>0</v>
      </c>
    </row>
    <row r="69" spans="1:48" ht="66.599999999999994" thickBot="1" x14ac:dyDescent="0.35">
      <c r="A69" s="41" t="s">
        <v>84</v>
      </c>
      <c r="B69" s="42" t="s">
        <v>112</v>
      </c>
      <c r="C69" s="34">
        <f t="shared" ref="C69:S69" si="25">C70+C74</f>
        <v>0</v>
      </c>
      <c r="D69" s="34">
        <f t="shared" si="25"/>
        <v>0</v>
      </c>
      <c r="E69" s="34">
        <f t="shared" si="25"/>
        <v>0</v>
      </c>
      <c r="F69" s="34">
        <f t="shared" si="25"/>
        <v>0</v>
      </c>
      <c r="G69" s="34">
        <f t="shared" si="25"/>
        <v>0</v>
      </c>
      <c r="H69" s="34">
        <f t="shared" si="25"/>
        <v>0</v>
      </c>
      <c r="I69" s="34">
        <f t="shared" si="25"/>
        <v>0</v>
      </c>
      <c r="J69" s="34">
        <f t="shared" si="25"/>
        <v>0</v>
      </c>
      <c r="K69" s="34">
        <f t="shared" si="25"/>
        <v>0</v>
      </c>
      <c r="L69" s="34">
        <f t="shared" si="25"/>
        <v>0</v>
      </c>
      <c r="M69" s="34">
        <f t="shared" si="25"/>
        <v>0</v>
      </c>
      <c r="N69" s="34">
        <f t="shared" si="25"/>
        <v>0</v>
      </c>
      <c r="O69" s="34">
        <f t="shared" si="25"/>
        <v>0</v>
      </c>
      <c r="P69" s="34">
        <f t="shared" si="25"/>
        <v>0</v>
      </c>
      <c r="Q69" s="34">
        <f t="shared" si="25"/>
        <v>0</v>
      </c>
      <c r="R69" s="34">
        <f t="shared" si="25"/>
        <v>0</v>
      </c>
      <c r="S69" s="34">
        <f t="shared" si="25"/>
        <v>0</v>
      </c>
      <c r="T69" s="15" t="s">
        <v>77</v>
      </c>
      <c r="U69" s="15" t="s">
        <v>77</v>
      </c>
      <c r="V69" s="34">
        <f t="shared" ref="V69:AT69" si="26">V70+V74</f>
        <v>0</v>
      </c>
      <c r="W69" s="34">
        <f t="shared" si="26"/>
        <v>0</v>
      </c>
      <c r="X69" s="34">
        <f t="shared" si="26"/>
        <v>0</v>
      </c>
      <c r="Y69" s="34">
        <f t="shared" si="26"/>
        <v>0</v>
      </c>
      <c r="Z69" s="34">
        <f t="shared" si="26"/>
        <v>0</v>
      </c>
      <c r="AA69" s="34">
        <f t="shared" si="26"/>
        <v>0</v>
      </c>
      <c r="AB69" s="34">
        <f t="shared" si="26"/>
        <v>0</v>
      </c>
      <c r="AC69" s="34">
        <f t="shared" si="26"/>
        <v>0</v>
      </c>
      <c r="AD69" s="34">
        <f t="shared" si="26"/>
        <v>0</v>
      </c>
      <c r="AE69" s="34">
        <f t="shared" si="26"/>
        <v>0</v>
      </c>
      <c r="AF69" s="34">
        <f t="shared" si="26"/>
        <v>0</v>
      </c>
      <c r="AG69" s="34">
        <f t="shared" si="26"/>
        <v>0</v>
      </c>
      <c r="AH69" s="34">
        <f t="shared" si="26"/>
        <v>0</v>
      </c>
      <c r="AI69" s="34">
        <f t="shared" si="26"/>
        <v>0</v>
      </c>
      <c r="AJ69" s="34">
        <f t="shared" si="26"/>
        <v>0</v>
      </c>
      <c r="AK69" s="34">
        <f t="shared" si="26"/>
        <v>0</v>
      </c>
      <c r="AL69" s="34">
        <f t="shared" si="26"/>
        <v>0</v>
      </c>
      <c r="AM69" s="34">
        <f t="shared" si="26"/>
        <v>0</v>
      </c>
      <c r="AN69" s="34">
        <f t="shared" si="26"/>
        <v>8</v>
      </c>
      <c r="AO69" s="34">
        <f t="shared" si="26"/>
        <v>0</v>
      </c>
      <c r="AP69" s="34">
        <f t="shared" si="26"/>
        <v>0</v>
      </c>
      <c r="AQ69" s="34">
        <f t="shared" si="26"/>
        <v>0</v>
      </c>
      <c r="AR69" s="34">
        <f t="shared" si="26"/>
        <v>0</v>
      </c>
      <c r="AS69" s="34">
        <f t="shared" si="26"/>
        <v>0</v>
      </c>
      <c r="AT69" s="34">
        <f t="shared" si="26"/>
        <v>0</v>
      </c>
      <c r="AU69" s="14">
        <f t="shared" ref="AU69:AV79" si="27">SUM(C69:AT69)</f>
        <v>8</v>
      </c>
      <c r="AV69" s="14">
        <f t="shared" ref="AV69:AV70" si="28">SUM(D69:AU69)</f>
        <v>16</v>
      </c>
    </row>
    <row r="70" spans="1:48" ht="53.4" thickBot="1" x14ac:dyDescent="0.35">
      <c r="A70" s="41" t="s">
        <v>82</v>
      </c>
      <c r="B70" s="42" t="s">
        <v>101</v>
      </c>
      <c r="C70" s="34">
        <f t="shared" ref="C70:S70" si="29">SUM(C71:C73)</f>
        <v>0</v>
      </c>
      <c r="D70" s="34">
        <f t="shared" si="29"/>
        <v>0</v>
      </c>
      <c r="E70" s="34">
        <f t="shared" si="29"/>
        <v>0</v>
      </c>
      <c r="F70" s="34">
        <f t="shared" si="29"/>
        <v>0</v>
      </c>
      <c r="G70" s="34">
        <f t="shared" si="29"/>
        <v>0</v>
      </c>
      <c r="H70" s="34">
        <f t="shared" si="29"/>
        <v>0</v>
      </c>
      <c r="I70" s="34">
        <f t="shared" si="29"/>
        <v>0</v>
      </c>
      <c r="J70" s="34">
        <f t="shared" si="29"/>
        <v>0</v>
      </c>
      <c r="K70" s="34">
        <f t="shared" si="29"/>
        <v>0</v>
      </c>
      <c r="L70" s="34">
        <f t="shared" si="29"/>
        <v>0</v>
      </c>
      <c r="M70" s="34">
        <f t="shared" si="29"/>
        <v>0</v>
      </c>
      <c r="N70" s="34">
        <f t="shared" si="29"/>
        <v>0</v>
      </c>
      <c r="O70" s="34">
        <f t="shared" si="29"/>
        <v>0</v>
      </c>
      <c r="P70" s="34">
        <f t="shared" si="29"/>
        <v>0</v>
      </c>
      <c r="Q70" s="34">
        <f t="shared" si="29"/>
        <v>0</v>
      </c>
      <c r="R70" s="34">
        <f t="shared" si="29"/>
        <v>0</v>
      </c>
      <c r="S70" s="34">
        <f t="shared" si="29"/>
        <v>0</v>
      </c>
      <c r="T70" s="15" t="s">
        <v>77</v>
      </c>
      <c r="U70" s="15" t="s">
        <v>77</v>
      </c>
      <c r="V70" s="34">
        <f t="shared" ref="V70:AT70" si="30">SUM(V71:V73)</f>
        <v>0</v>
      </c>
      <c r="W70" s="34">
        <f t="shared" si="30"/>
        <v>0</v>
      </c>
      <c r="X70" s="34">
        <f t="shared" si="30"/>
        <v>0</v>
      </c>
      <c r="Y70" s="34">
        <f t="shared" si="30"/>
        <v>0</v>
      </c>
      <c r="Z70" s="34">
        <f t="shared" si="30"/>
        <v>0</v>
      </c>
      <c r="AA70" s="34">
        <f t="shared" si="30"/>
        <v>0</v>
      </c>
      <c r="AB70" s="34">
        <f t="shared" si="30"/>
        <v>0</v>
      </c>
      <c r="AC70" s="34">
        <f t="shared" si="30"/>
        <v>0</v>
      </c>
      <c r="AD70" s="34">
        <f t="shared" si="30"/>
        <v>0</v>
      </c>
      <c r="AE70" s="34">
        <f t="shared" si="30"/>
        <v>0</v>
      </c>
      <c r="AF70" s="34">
        <f t="shared" si="30"/>
        <v>0</v>
      </c>
      <c r="AG70" s="34">
        <f t="shared" si="30"/>
        <v>0</v>
      </c>
      <c r="AH70" s="34">
        <f t="shared" si="30"/>
        <v>0</v>
      </c>
      <c r="AI70" s="34">
        <f t="shared" si="30"/>
        <v>0</v>
      </c>
      <c r="AJ70" s="34">
        <f t="shared" si="30"/>
        <v>0</v>
      </c>
      <c r="AK70" s="34">
        <f t="shared" si="30"/>
        <v>0</v>
      </c>
      <c r="AL70" s="34">
        <f t="shared" si="30"/>
        <v>0</v>
      </c>
      <c r="AM70" s="34">
        <f t="shared" si="30"/>
        <v>0</v>
      </c>
      <c r="AN70" s="34">
        <f t="shared" si="30"/>
        <v>0</v>
      </c>
      <c r="AO70" s="34">
        <f t="shared" si="30"/>
        <v>0</v>
      </c>
      <c r="AP70" s="34">
        <f t="shared" si="30"/>
        <v>0</v>
      </c>
      <c r="AQ70" s="34">
        <f t="shared" si="30"/>
        <v>0</v>
      </c>
      <c r="AR70" s="34">
        <f t="shared" si="30"/>
        <v>0</v>
      </c>
      <c r="AS70" s="34">
        <f t="shared" si="30"/>
        <v>0</v>
      </c>
      <c r="AT70" s="34">
        <f t="shared" si="30"/>
        <v>0</v>
      </c>
      <c r="AU70" s="14">
        <f t="shared" si="27"/>
        <v>0</v>
      </c>
      <c r="AV70" s="14">
        <f t="shared" si="28"/>
        <v>0</v>
      </c>
    </row>
    <row r="71" spans="1:48" ht="53.4" thickBot="1" x14ac:dyDescent="0.35">
      <c r="A71" s="40" t="s">
        <v>90</v>
      </c>
      <c r="B71" s="17" t="s">
        <v>147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15" t="s">
        <v>77</v>
      </c>
      <c r="U71" s="15" t="s">
        <v>77</v>
      </c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14">
        <f t="shared" si="27"/>
        <v>0</v>
      </c>
      <c r="AV71" s="14">
        <v>144</v>
      </c>
    </row>
    <row r="72" spans="1:48" ht="53.4" thickBot="1" x14ac:dyDescent="0.35">
      <c r="A72" s="30" t="s">
        <v>148</v>
      </c>
      <c r="B72" s="43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5" t="s">
        <v>77</v>
      </c>
      <c r="U72" s="15" t="s">
        <v>77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4">
        <f t="shared" si="27"/>
        <v>0</v>
      </c>
      <c r="AV72" s="14">
        <f t="shared" si="27"/>
        <v>0</v>
      </c>
    </row>
    <row r="73" spans="1:48" ht="66.599999999999994" thickBot="1" x14ac:dyDescent="0.35">
      <c r="A73" s="31" t="s">
        <v>91</v>
      </c>
      <c r="B73" s="4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5" t="s">
        <v>77</v>
      </c>
      <c r="U73" s="15" t="s">
        <v>77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4">
        <f t="shared" si="27"/>
        <v>0</v>
      </c>
      <c r="AV73" s="14">
        <f t="shared" si="27"/>
        <v>0</v>
      </c>
    </row>
    <row r="74" spans="1:48" ht="40.200000000000003" thickBot="1" x14ac:dyDescent="0.35">
      <c r="A74" s="41" t="s">
        <v>113</v>
      </c>
      <c r="B74" s="42" t="s">
        <v>105</v>
      </c>
      <c r="C74" s="34">
        <f t="shared" ref="C74:W74" si="31">C75+C78</f>
        <v>0</v>
      </c>
      <c r="D74" s="34">
        <f t="shared" si="31"/>
        <v>0</v>
      </c>
      <c r="E74" s="34">
        <f t="shared" si="31"/>
        <v>0</v>
      </c>
      <c r="F74" s="34">
        <f t="shared" si="31"/>
        <v>0</v>
      </c>
      <c r="G74" s="34">
        <f t="shared" si="31"/>
        <v>0</v>
      </c>
      <c r="H74" s="34">
        <f t="shared" si="31"/>
        <v>0</v>
      </c>
      <c r="I74" s="34">
        <f t="shared" si="31"/>
        <v>0</v>
      </c>
      <c r="J74" s="34">
        <f t="shared" si="31"/>
        <v>0</v>
      </c>
      <c r="K74" s="34">
        <f t="shared" si="31"/>
        <v>0</v>
      </c>
      <c r="L74" s="34">
        <f t="shared" si="31"/>
        <v>0</v>
      </c>
      <c r="M74" s="34">
        <f t="shared" si="31"/>
        <v>0</v>
      </c>
      <c r="N74" s="34">
        <f t="shared" si="31"/>
        <v>0</v>
      </c>
      <c r="O74" s="34">
        <f t="shared" si="31"/>
        <v>0</v>
      </c>
      <c r="P74" s="34">
        <f t="shared" si="31"/>
        <v>0</v>
      </c>
      <c r="Q74" s="34">
        <f t="shared" si="31"/>
        <v>0</v>
      </c>
      <c r="R74" s="34">
        <f t="shared" si="31"/>
        <v>0</v>
      </c>
      <c r="S74" s="34">
        <f t="shared" si="31"/>
        <v>0</v>
      </c>
      <c r="T74" s="15" t="s">
        <v>77</v>
      </c>
      <c r="U74" s="15" t="s">
        <v>77</v>
      </c>
      <c r="V74" s="34">
        <f t="shared" si="31"/>
        <v>0</v>
      </c>
      <c r="W74" s="34">
        <f t="shared" si="31"/>
        <v>0</v>
      </c>
      <c r="X74" s="34">
        <f t="shared" ref="X74:AT74" si="32">X75+X78</f>
        <v>0</v>
      </c>
      <c r="Y74" s="34">
        <f t="shared" si="32"/>
        <v>0</v>
      </c>
      <c r="Z74" s="34">
        <f t="shared" si="32"/>
        <v>0</v>
      </c>
      <c r="AA74" s="34">
        <f t="shared" si="32"/>
        <v>0</v>
      </c>
      <c r="AB74" s="34">
        <f t="shared" si="32"/>
        <v>0</v>
      </c>
      <c r="AC74" s="34">
        <f t="shared" si="32"/>
        <v>0</v>
      </c>
      <c r="AD74" s="34">
        <f t="shared" si="32"/>
        <v>0</v>
      </c>
      <c r="AE74" s="34">
        <f t="shared" si="32"/>
        <v>0</v>
      </c>
      <c r="AF74" s="34">
        <f t="shared" si="32"/>
        <v>0</v>
      </c>
      <c r="AG74" s="34">
        <f t="shared" si="32"/>
        <v>0</v>
      </c>
      <c r="AH74" s="34">
        <f t="shared" si="32"/>
        <v>0</v>
      </c>
      <c r="AI74" s="34">
        <f t="shared" si="32"/>
        <v>0</v>
      </c>
      <c r="AJ74" s="34">
        <f t="shared" si="32"/>
        <v>0</v>
      </c>
      <c r="AK74" s="34">
        <f t="shared" si="32"/>
        <v>0</v>
      </c>
      <c r="AL74" s="34">
        <f t="shared" si="32"/>
        <v>0</v>
      </c>
      <c r="AM74" s="34">
        <f t="shared" si="32"/>
        <v>0</v>
      </c>
      <c r="AN74" s="34">
        <f t="shared" si="32"/>
        <v>8</v>
      </c>
      <c r="AO74" s="34">
        <f t="shared" si="32"/>
        <v>0</v>
      </c>
      <c r="AP74" s="34">
        <f t="shared" si="32"/>
        <v>0</v>
      </c>
      <c r="AQ74" s="34">
        <f t="shared" si="32"/>
        <v>0</v>
      </c>
      <c r="AR74" s="34">
        <f t="shared" si="32"/>
        <v>0</v>
      </c>
      <c r="AS74" s="34">
        <f t="shared" si="32"/>
        <v>0</v>
      </c>
      <c r="AT74" s="34">
        <f t="shared" si="32"/>
        <v>0</v>
      </c>
      <c r="AU74" s="14">
        <f t="shared" si="27"/>
        <v>8</v>
      </c>
      <c r="AV74" s="14">
        <f t="shared" si="27"/>
        <v>16</v>
      </c>
    </row>
    <row r="75" spans="1:48" ht="93" thickBot="1" x14ac:dyDescent="0.35">
      <c r="A75" s="45" t="s">
        <v>59</v>
      </c>
      <c r="B75" s="46" t="s">
        <v>151</v>
      </c>
      <c r="C75" s="16">
        <f t="shared" ref="C75:AG75" si="33">C76+C77+C78</f>
        <v>0</v>
      </c>
      <c r="D75" s="16">
        <f t="shared" si="33"/>
        <v>0</v>
      </c>
      <c r="E75" s="16">
        <f t="shared" si="33"/>
        <v>0</v>
      </c>
      <c r="F75" s="16">
        <f t="shared" si="33"/>
        <v>0</v>
      </c>
      <c r="G75" s="16">
        <f t="shared" si="33"/>
        <v>0</v>
      </c>
      <c r="H75" s="16">
        <f t="shared" si="33"/>
        <v>0</v>
      </c>
      <c r="I75" s="16">
        <f t="shared" si="33"/>
        <v>0</v>
      </c>
      <c r="J75" s="16">
        <f t="shared" si="33"/>
        <v>0</v>
      </c>
      <c r="K75" s="16">
        <f t="shared" si="33"/>
        <v>0</v>
      </c>
      <c r="L75" s="16">
        <f t="shared" si="33"/>
        <v>0</v>
      </c>
      <c r="M75" s="16">
        <f t="shared" si="33"/>
        <v>0</v>
      </c>
      <c r="N75" s="16">
        <f t="shared" si="33"/>
        <v>0</v>
      </c>
      <c r="O75" s="16">
        <f t="shared" si="33"/>
        <v>0</v>
      </c>
      <c r="P75" s="16">
        <f t="shared" si="33"/>
        <v>0</v>
      </c>
      <c r="Q75" s="16">
        <f t="shared" si="33"/>
        <v>0</v>
      </c>
      <c r="R75" s="16">
        <f t="shared" si="33"/>
        <v>0</v>
      </c>
      <c r="S75" s="16">
        <f t="shared" si="33"/>
        <v>0</v>
      </c>
      <c r="T75" s="15" t="s">
        <v>77</v>
      </c>
      <c r="U75" s="15" t="s">
        <v>77</v>
      </c>
      <c r="V75" s="16">
        <f t="shared" si="33"/>
        <v>0</v>
      </c>
      <c r="W75" s="16">
        <f t="shared" si="33"/>
        <v>0</v>
      </c>
      <c r="X75" s="16">
        <f t="shared" si="33"/>
        <v>0</v>
      </c>
      <c r="Y75" s="16">
        <f t="shared" si="33"/>
        <v>0</v>
      </c>
      <c r="Z75" s="16">
        <f t="shared" si="33"/>
        <v>0</v>
      </c>
      <c r="AA75" s="16">
        <f t="shared" si="33"/>
        <v>0</v>
      </c>
      <c r="AB75" s="16">
        <f t="shared" si="33"/>
        <v>0</v>
      </c>
      <c r="AC75" s="16">
        <f t="shared" si="33"/>
        <v>0</v>
      </c>
      <c r="AD75" s="16">
        <f t="shared" si="33"/>
        <v>0</v>
      </c>
      <c r="AE75" s="16">
        <f t="shared" si="33"/>
        <v>0</v>
      </c>
      <c r="AF75" s="16">
        <f t="shared" si="33"/>
        <v>0</v>
      </c>
      <c r="AG75" s="16">
        <f t="shared" si="33"/>
        <v>0</v>
      </c>
      <c r="AH75" s="16">
        <f>AH76+AH77</f>
        <v>0</v>
      </c>
      <c r="AI75" s="16">
        <f t="shared" ref="AI75:AN75" si="34">AI76+AI77</f>
        <v>0</v>
      </c>
      <c r="AJ75" s="16">
        <f t="shared" si="34"/>
        <v>0</v>
      </c>
      <c r="AK75" s="16">
        <f t="shared" si="34"/>
        <v>0</v>
      </c>
      <c r="AL75" s="16">
        <f t="shared" si="34"/>
        <v>0</v>
      </c>
      <c r="AM75" s="16">
        <f t="shared" si="34"/>
        <v>0</v>
      </c>
      <c r="AN75" s="16">
        <f t="shared" si="34"/>
        <v>0</v>
      </c>
      <c r="AO75" s="16">
        <f t="shared" ref="AO75:AT75" si="35">AO76+AO77+AO78</f>
        <v>0</v>
      </c>
      <c r="AP75" s="16">
        <f t="shared" si="35"/>
        <v>0</v>
      </c>
      <c r="AQ75" s="16">
        <f t="shared" si="35"/>
        <v>0</v>
      </c>
      <c r="AR75" s="16">
        <f t="shared" si="35"/>
        <v>0</v>
      </c>
      <c r="AS75" s="16">
        <f t="shared" si="35"/>
        <v>0</v>
      </c>
      <c r="AT75" s="16">
        <f t="shared" si="35"/>
        <v>0</v>
      </c>
      <c r="AU75" s="14">
        <f t="shared" si="27"/>
        <v>0</v>
      </c>
      <c r="AV75" s="14">
        <f t="shared" si="27"/>
        <v>0</v>
      </c>
    </row>
    <row r="76" spans="1:48" ht="79.8" thickBot="1" x14ac:dyDescent="0.35">
      <c r="A76" s="40" t="s">
        <v>152</v>
      </c>
      <c r="B76" s="17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 t="s">
        <v>77</v>
      </c>
      <c r="U76" s="15" t="s">
        <v>77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4">
        <f t="shared" si="27"/>
        <v>0</v>
      </c>
      <c r="AV76" s="14">
        <f t="shared" si="27"/>
        <v>0</v>
      </c>
    </row>
    <row r="77" spans="1:48" ht="27" thickBot="1" x14ac:dyDescent="0.35">
      <c r="A77" s="30" t="s">
        <v>60</v>
      </c>
      <c r="B77" s="19" t="s">
        <v>54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8"/>
      <c r="R77" s="47"/>
      <c r="S77" s="47"/>
      <c r="T77" s="15" t="s">
        <v>77</v>
      </c>
      <c r="U77" s="15" t="s">
        <v>77</v>
      </c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14">
        <f t="shared" si="27"/>
        <v>0</v>
      </c>
      <c r="AV77" s="14">
        <f t="shared" si="27"/>
        <v>0</v>
      </c>
    </row>
    <row r="78" spans="1:48" ht="40.200000000000003" thickBot="1" x14ac:dyDescent="0.35">
      <c r="A78" s="30" t="s">
        <v>154</v>
      </c>
      <c r="B78" s="49" t="s">
        <v>55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5" t="s">
        <v>77</v>
      </c>
      <c r="U78" s="15" t="s">
        <v>77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8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</row>
    <row r="79" spans="1:48" ht="66.599999999999994" thickBot="1" x14ac:dyDescent="0.35">
      <c r="A79" s="26" t="s">
        <v>24</v>
      </c>
      <c r="B79" s="26" t="s">
        <v>25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15" t="s">
        <v>77</v>
      </c>
      <c r="U79" s="15" t="s">
        <v>77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14">
        <f t="shared" si="27"/>
        <v>0</v>
      </c>
      <c r="AV79" s="16">
        <v>0</v>
      </c>
    </row>
    <row r="80" spans="1:48" ht="66.599999999999994" thickBot="1" x14ac:dyDescent="0.35">
      <c r="A80" s="34"/>
      <c r="B80" s="34" t="s">
        <v>28</v>
      </c>
      <c r="C80" s="13">
        <v>36</v>
      </c>
      <c r="D80" s="13">
        <v>36</v>
      </c>
      <c r="E80" s="13">
        <v>36</v>
      </c>
      <c r="F80" s="13">
        <v>36</v>
      </c>
      <c r="G80" s="13">
        <v>36</v>
      </c>
      <c r="H80" s="13">
        <v>36</v>
      </c>
      <c r="I80" s="13">
        <v>36</v>
      </c>
      <c r="J80" s="13">
        <v>36</v>
      </c>
      <c r="K80" s="13">
        <v>36</v>
      </c>
      <c r="L80" s="13">
        <v>36</v>
      </c>
      <c r="M80" s="13">
        <v>36</v>
      </c>
      <c r="N80" s="13">
        <v>36</v>
      </c>
      <c r="O80" s="13">
        <v>36</v>
      </c>
      <c r="P80" s="13">
        <v>36</v>
      </c>
      <c r="Q80" s="13">
        <v>36</v>
      </c>
      <c r="R80" s="13">
        <v>36</v>
      </c>
      <c r="S80" s="13">
        <v>36</v>
      </c>
      <c r="T80" s="15" t="s">
        <v>77</v>
      </c>
      <c r="U80" s="15" t="s">
        <v>77</v>
      </c>
      <c r="V80" s="13">
        <v>36</v>
      </c>
      <c r="W80" s="13">
        <v>36</v>
      </c>
      <c r="X80" s="13">
        <v>36</v>
      </c>
      <c r="Y80" s="13">
        <v>36</v>
      </c>
      <c r="Z80" s="13">
        <v>36</v>
      </c>
      <c r="AA80" s="13">
        <v>36</v>
      </c>
      <c r="AB80" s="13">
        <v>36</v>
      </c>
      <c r="AC80" s="13">
        <v>36</v>
      </c>
      <c r="AD80" s="13">
        <v>36</v>
      </c>
      <c r="AE80" s="13">
        <v>36</v>
      </c>
      <c r="AF80" s="13">
        <v>36</v>
      </c>
      <c r="AG80" s="13">
        <v>36</v>
      </c>
      <c r="AH80" s="13">
        <v>36</v>
      </c>
      <c r="AI80" s="13">
        <v>36</v>
      </c>
      <c r="AJ80" s="13">
        <v>36</v>
      </c>
      <c r="AK80" s="13">
        <v>36</v>
      </c>
      <c r="AL80" s="13">
        <v>36</v>
      </c>
      <c r="AM80" s="13">
        <v>36</v>
      </c>
      <c r="AN80" s="13">
        <f t="shared" ref="AN80:AU80" si="36">AN69+AN32+AN29+AN24+AN7</f>
        <v>36</v>
      </c>
      <c r="AO80" s="13">
        <f t="shared" si="36"/>
        <v>36</v>
      </c>
      <c r="AP80" s="13">
        <f t="shared" si="36"/>
        <v>36</v>
      </c>
      <c r="AQ80" s="13">
        <f t="shared" si="36"/>
        <v>36</v>
      </c>
      <c r="AR80" s="13">
        <f t="shared" si="36"/>
        <v>36</v>
      </c>
      <c r="AS80" s="13">
        <f t="shared" si="36"/>
        <v>36</v>
      </c>
      <c r="AT80" s="13">
        <f t="shared" si="36"/>
        <v>36</v>
      </c>
      <c r="AU80" s="13">
        <f t="shared" si="36"/>
        <v>1030</v>
      </c>
      <c r="AV80" s="13">
        <f>AV7+AV24+AV29+AV32+AV69+AV79</f>
        <v>2032</v>
      </c>
    </row>
  </sheetData>
  <protectedRanges>
    <protectedRange algorithmName="SHA-512" hashValue="/RWHMH1Q39maJPWxmuWennWjOz1T2Ni+t2D7BRtPV1U3c34xC5cjiouVcGb+dWF0qM4BtXsimnlfktkN8EniJg==" saltValue="978lbKnoy8awH6np0hnHuA==" spinCount="100000" sqref="A44:A46 A73 A75:A78" name="Диапазон3_5_1_1"/>
  </protectedRanges>
  <mergeCells count="17">
    <mergeCell ref="A1:AU1"/>
    <mergeCell ref="AV1:AV6"/>
    <mergeCell ref="A2:A6"/>
    <mergeCell ref="B2:B6"/>
    <mergeCell ref="C3:AT3"/>
    <mergeCell ref="AL2:AO2"/>
    <mergeCell ref="AQ2:AS2"/>
    <mergeCell ref="AU2:AU6"/>
    <mergeCell ref="C5:AT5"/>
    <mergeCell ref="L2:N2"/>
    <mergeCell ref="P2:S2"/>
    <mergeCell ref="U2:W2"/>
    <mergeCell ref="Y2:AA2"/>
    <mergeCell ref="AC2:AE2"/>
    <mergeCell ref="AG2:AJ2"/>
    <mergeCell ref="D2:F2"/>
    <mergeCell ref="H2:J2"/>
  </mergeCells>
  <conditionalFormatting sqref="A8:A23">
    <cfRule type="expression" dxfId="29" priority="15" stopIfTrue="1">
      <formula>#REF!=1</formula>
    </cfRule>
  </conditionalFormatting>
  <conditionalFormatting sqref="B8:B23">
    <cfRule type="expression" dxfId="28" priority="13" stopIfTrue="1">
      <formula>#REF!&gt;0</formula>
    </cfRule>
    <cfRule type="expression" dxfId="27" priority="14" stopIfTrue="1">
      <formula>#REF!&gt;0</formula>
    </cfRule>
  </conditionalFormatting>
  <conditionalFormatting sqref="A29">
    <cfRule type="expression" dxfId="26" priority="12" stopIfTrue="1">
      <formula>#REF!=1</formula>
    </cfRule>
  </conditionalFormatting>
  <conditionalFormatting sqref="B29">
    <cfRule type="expression" dxfId="25" priority="10" stopIfTrue="1">
      <formula>#REF!&gt;0</formula>
    </cfRule>
    <cfRule type="expression" dxfId="24" priority="11" stopIfTrue="1">
      <formula>#REF!&gt;0</formula>
    </cfRule>
  </conditionalFormatting>
  <conditionalFormatting sqref="A33">
    <cfRule type="expression" dxfId="23" priority="9" stopIfTrue="1">
      <formula>#REF!=1</formula>
    </cfRule>
  </conditionalFormatting>
  <conditionalFormatting sqref="B33">
    <cfRule type="expression" dxfId="22" priority="7" stopIfTrue="1">
      <formula>#REF!&gt;0</formula>
    </cfRule>
    <cfRule type="expression" dxfId="21" priority="8" stopIfTrue="1">
      <formula>#REF!&gt;0</formula>
    </cfRule>
  </conditionalFormatting>
  <conditionalFormatting sqref="A48">
    <cfRule type="expression" dxfId="20" priority="6" stopIfTrue="1">
      <formula>#REF!=1</formula>
    </cfRule>
  </conditionalFormatting>
  <conditionalFormatting sqref="B48">
    <cfRule type="expression" dxfId="19" priority="4" stopIfTrue="1">
      <formula>#REF!&gt;0</formula>
    </cfRule>
    <cfRule type="expression" dxfId="18" priority="5" stopIfTrue="1">
      <formula>#REF!&gt;0</formula>
    </cfRule>
  </conditionalFormatting>
  <conditionalFormatting sqref="A49">
    <cfRule type="expression" dxfId="17" priority="3" stopIfTrue="1">
      <formula>#REF!=1</formula>
    </cfRule>
  </conditionalFormatting>
  <conditionalFormatting sqref="B72:B73">
    <cfRule type="expression" dxfId="16" priority="1" stopIfTrue="1">
      <formula>#REF!&gt;0</formula>
    </cfRule>
    <cfRule type="expression" dxfId="15" priority="2" stopIfTrue="1">
      <formula>#REF!&gt;0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opLeftCell="B76" zoomScale="70" zoomScaleNormal="70" workbookViewId="0">
      <selection activeCell="T37" sqref="T37:U40"/>
    </sheetView>
  </sheetViews>
  <sheetFormatPr defaultRowHeight="14.4" x14ac:dyDescent="0.3"/>
  <sheetData>
    <row r="1" spans="1:29" ht="15" thickBot="1" x14ac:dyDescent="0.3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3"/>
    </row>
    <row r="2" spans="1:29" ht="15" customHeight="1" thickBot="1" x14ac:dyDescent="0.35">
      <c r="A2" s="59" t="s">
        <v>0</v>
      </c>
      <c r="B2" s="60" t="s">
        <v>27</v>
      </c>
      <c r="C2" s="58" t="s">
        <v>67</v>
      </c>
      <c r="D2" s="58"/>
      <c r="E2" s="58"/>
      <c r="F2" s="58"/>
      <c r="G2" s="6" t="s">
        <v>26</v>
      </c>
      <c r="H2" s="58" t="s">
        <v>68</v>
      </c>
      <c r="I2" s="58"/>
      <c r="J2" s="58"/>
      <c r="K2" s="58"/>
      <c r="L2" s="6" t="s">
        <v>26</v>
      </c>
      <c r="M2" s="58" t="s">
        <v>69</v>
      </c>
      <c r="N2" s="58"/>
      <c r="O2" s="58"/>
      <c r="P2" s="58"/>
      <c r="Q2" s="6" t="s">
        <v>26</v>
      </c>
      <c r="R2" s="58" t="s">
        <v>70</v>
      </c>
      <c r="S2" s="58"/>
      <c r="T2" s="58"/>
      <c r="U2" s="6" t="s">
        <v>26</v>
      </c>
      <c r="V2" s="58" t="s">
        <v>71</v>
      </c>
      <c r="W2" s="58"/>
      <c r="X2" s="58"/>
      <c r="Y2" s="6" t="s">
        <v>26</v>
      </c>
      <c r="Z2" s="58" t="s">
        <v>72</v>
      </c>
      <c r="AA2" s="58"/>
      <c r="AB2" s="58"/>
      <c r="AC2" s="73" t="s">
        <v>95</v>
      </c>
    </row>
    <row r="3" spans="1:29" ht="15" thickBot="1" x14ac:dyDescent="0.35">
      <c r="A3" s="59"/>
      <c r="B3" s="60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74"/>
    </row>
    <row r="4" spans="1:29" ht="15" thickBot="1" x14ac:dyDescent="0.35">
      <c r="A4" s="59"/>
      <c r="B4" s="6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10"/>
      <c r="Q4" s="8"/>
      <c r="R4" s="8"/>
      <c r="S4" s="8"/>
      <c r="T4" s="10"/>
      <c r="U4" s="10"/>
      <c r="V4" s="8"/>
      <c r="W4" s="8"/>
      <c r="X4" s="8"/>
      <c r="Y4" s="8"/>
      <c r="Z4" s="8"/>
      <c r="AA4" s="8"/>
      <c r="AB4" s="8"/>
      <c r="AC4" s="74"/>
    </row>
    <row r="5" spans="1:29" ht="15" thickBot="1" x14ac:dyDescent="0.35">
      <c r="A5" s="59"/>
      <c r="B5" s="60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  <c r="AC5" s="74"/>
    </row>
    <row r="6" spans="1:29" ht="15" thickBot="1" x14ac:dyDescent="0.35">
      <c r="A6" s="59"/>
      <c r="B6" s="6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0">
        <v>13</v>
      </c>
      <c r="P6" s="10">
        <v>14</v>
      </c>
      <c r="Q6" s="11">
        <v>15</v>
      </c>
      <c r="R6" s="11">
        <v>16</v>
      </c>
      <c r="S6" s="11">
        <v>17</v>
      </c>
      <c r="T6" s="10">
        <v>18</v>
      </c>
      <c r="U6" s="10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75"/>
    </row>
    <row r="7" spans="1:29" ht="53.4" thickBot="1" x14ac:dyDescent="0.35">
      <c r="A7" s="12" t="s">
        <v>79</v>
      </c>
      <c r="B7" s="12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f>SUM(Q8:Q23)</f>
        <v>0</v>
      </c>
      <c r="R7" s="12">
        <f>SUM(R8:R23)</f>
        <v>0</v>
      </c>
      <c r="S7" s="12">
        <f>SUM(S8:S23)</f>
        <v>0</v>
      </c>
      <c r="T7" s="10" t="s">
        <v>77</v>
      </c>
      <c r="U7" s="10" t="s">
        <v>77</v>
      </c>
      <c r="V7" s="12">
        <f t="shared" ref="V7:AB7" si="0">SUM(V8:V23)</f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>SUM(C7:AB7)</f>
        <v>0</v>
      </c>
    </row>
    <row r="8" spans="1:29" ht="27" thickBot="1" x14ac:dyDescent="0.35">
      <c r="A8" s="1" t="s">
        <v>1</v>
      </c>
      <c r="B8" s="2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 t="s">
        <v>77</v>
      </c>
      <c r="U8" s="10" t="s">
        <v>77</v>
      </c>
      <c r="V8" s="10"/>
      <c r="W8" s="10"/>
      <c r="X8" s="10"/>
      <c r="Y8" s="10"/>
      <c r="Z8" s="10"/>
      <c r="AA8" s="10"/>
      <c r="AB8" s="10"/>
      <c r="AC8" s="12">
        <f t="shared" ref="AC8:AC68" si="1">SUM(C8:AB8)</f>
        <v>0</v>
      </c>
    </row>
    <row r="9" spans="1:29" ht="27" thickBot="1" x14ac:dyDescent="0.35">
      <c r="A9" s="1" t="s">
        <v>3</v>
      </c>
      <c r="B9" s="2" t="s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77</v>
      </c>
      <c r="U9" s="10" t="s">
        <v>77</v>
      </c>
      <c r="V9" s="10"/>
      <c r="W9" s="10"/>
      <c r="X9" s="10"/>
      <c r="Y9" s="10"/>
      <c r="Z9" s="10"/>
      <c r="AA9" s="10"/>
      <c r="AB9" s="10"/>
      <c r="AC9" s="12">
        <f t="shared" si="1"/>
        <v>0</v>
      </c>
    </row>
    <row r="10" spans="1:29" ht="27" thickBot="1" x14ac:dyDescent="0.35">
      <c r="A10" s="1" t="s">
        <v>5</v>
      </c>
      <c r="B10" s="2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">
        <v>77</v>
      </c>
      <c r="U10" s="10" t="s">
        <v>77</v>
      </c>
      <c r="V10" s="10"/>
      <c r="W10" s="10"/>
      <c r="X10" s="10"/>
      <c r="Y10" s="10"/>
      <c r="Z10" s="10"/>
      <c r="AA10" s="10"/>
      <c r="AB10" s="10"/>
      <c r="AC10" s="12">
        <f t="shared" si="1"/>
        <v>0</v>
      </c>
    </row>
    <row r="11" spans="1:29" ht="27" thickBot="1" x14ac:dyDescent="0.35">
      <c r="A11" s="1" t="s">
        <v>6</v>
      </c>
      <c r="B11" s="2" t="s">
        <v>64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77</v>
      </c>
      <c r="U11" s="10" t="s">
        <v>77</v>
      </c>
      <c r="V11" s="10"/>
      <c r="W11" s="10"/>
      <c r="X11" s="10"/>
      <c r="Y11" s="10"/>
      <c r="Z11" s="10"/>
      <c r="AA11" s="10"/>
      <c r="AB11" s="10"/>
      <c r="AC11" s="12">
        <f t="shared" si="1"/>
        <v>0</v>
      </c>
    </row>
    <row r="12" spans="1:29" ht="27" thickBot="1" x14ac:dyDescent="0.35">
      <c r="A12" s="1" t="s">
        <v>7</v>
      </c>
      <c r="B12" s="2" t="s">
        <v>49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77</v>
      </c>
      <c r="U12" s="10" t="s">
        <v>77</v>
      </c>
      <c r="V12" s="10"/>
      <c r="W12" s="10"/>
      <c r="X12" s="10"/>
      <c r="Y12" s="10"/>
      <c r="Z12" s="10"/>
      <c r="AA12" s="10"/>
      <c r="AB12" s="10"/>
      <c r="AC12" s="12">
        <f t="shared" si="1"/>
        <v>0</v>
      </c>
    </row>
    <row r="13" spans="1:29" ht="15" thickBot="1" x14ac:dyDescent="0.35">
      <c r="A13" s="1" t="s">
        <v>8</v>
      </c>
      <c r="B13" s="2" t="s">
        <v>65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77</v>
      </c>
      <c r="U13" s="10" t="s">
        <v>77</v>
      </c>
      <c r="V13" s="10"/>
      <c r="W13" s="10"/>
      <c r="X13" s="10"/>
      <c r="Y13" s="10"/>
      <c r="Z13" s="10"/>
      <c r="AA13" s="10"/>
      <c r="AB13" s="10"/>
      <c r="AC13" s="12">
        <f t="shared" si="1"/>
        <v>0</v>
      </c>
    </row>
    <row r="14" spans="1:29" ht="15" thickBot="1" x14ac:dyDescent="0.35">
      <c r="A14" s="1" t="s">
        <v>10</v>
      </c>
      <c r="B14" s="2" t="s">
        <v>32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">
        <v>77</v>
      </c>
      <c r="U14" s="10" t="s">
        <v>77</v>
      </c>
      <c r="V14" s="10"/>
      <c r="W14" s="10"/>
      <c r="X14" s="10"/>
      <c r="Y14" s="10"/>
      <c r="Z14" s="10"/>
      <c r="AA14" s="10"/>
      <c r="AB14" s="10"/>
      <c r="AC14" s="12">
        <f t="shared" si="1"/>
        <v>0</v>
      </c>
    </row>
    <row r="15" spans="1:29" ht="15" thickBot="1" x14ac:dyDescent="0.35">
      <c r="A15" s="1" t="s">
        <v>12</v>
      </c>
      <c r="B15" s="2" t="s">
        <v>33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77</v>
      </c>
      <c r="U15" s="10" t="s">
        <v>77</v>
      </c>
      <c r="V15" s="10"/>
      <c r="W15" s="10"/>
      <c r="X15" s="10"/>
      <c r="Y15" s="10"/>
      <c r="Z15" s="10"/>
      <c r="AA15" s="10"/>
      <c r="AB15" s="10"/>
      <c r="AC15" s="12">
        <f t="shared" si="1"/>
        <v>0</v>
      </c>
    </row>
    <row r="16" spans="1:29" ht="15" thickBot="1" x14ac:dyDescent="0.35">
      <c r="A16" s="1" t="s">
        <v>13</v>
      </c>
      <c r="B16" s="2" t="s">
        <v>43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77</v>
      </c>
      <c r="U16" s="10" t="s">
        <v>77</v>
      </c>
      <c r="V16" s="10"/>
      <c r="W16" s="10"/>
      <c r="X16" s="10"/>
      <c r="Y16" s="10"/>
      <c r="Z16" s="10"/>
      <c r="AA16" s="10"/>
      <c r="AB16" s="10"/>
      <c r="AC16" s="12">
        <f t="shared" si="1"/>
        <v>0</v>
      </c>
    </row>
    <row r="17" spans="1:29" ht="27" thickBot="1" x14ac:dyDescent="0.35">
      <c r="A17" s="1" t="s">
        <v>14</v>
      </c>
      <c r="B17" s="2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">
        <v>77</v>
      </c>
      <c r="U17" s="10" t="s">
        <v>77</v>
      </c>
      <c r="V17" s="10"/>
      <c r="W17" s="10"/>
      <c r="X17" s="10"/>
      <c r="Y17" s="10"/>
      <c r="Z17" s="10"/>
      <c r="AA17" s="10"/>
      <c r="AB17" s="10"/>
      <c r="AC17" s="12">
        <f t="shared" si="1"/>
        <v>0</v>
      </c>
    </row>
    <row r="18" spans="1:29" ht="27" thickBot="1" x14ac:dyDescent="0.35">
      <c r="A18" s="1" t="s">
        <v>15</v>
      </c>
      <c r="B18" s="2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77</v>
      </c>
      <c r="U18" s="10" t="s">
        <v>77</v>
      </c>
      <c r="V18" s="10"/>
      <c r="W18" s="10"/>
      <c r="X18" s="10"/>
      <c r="Y18" s="10"/>
      <c r="Z18" s="10"/>
      <c r="AA18" s="10"/>
      <c r="AB18" s="10"/>
      <c r="AC18" s="12">
        <f t="shared" si="1"/>
        <v>0</v>
      </c>
    </row>
    <row r="19" spans="1:29" ht="40.200000000000003" thickBot="1" x14ac:dyDescent="0.35">
      <c r="A19" s="1" t="s">
        <v>16</v>
      </c>
      <c r="B19" s="2" t="s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">
        <v>77</v>
      </c>
      <c r="U19" s="10" t="s">
        <v>77</v>
      </c>
      <c r="V19" s="10"/>
      <c r="W19" s="10"/>
      <c r="X19" s="10"/>
      <c r="Y19" s="10"/>
      <c r="Z19" s="10"/>
      <c r="AA19" s="10"/>
      <c r="AB19" s="10"/>
      <c r="AC19" s="12">
        <f t="shared" si="1"/>
        <v>0</v>
      </c>
    </row>
    <row r="20" spans="1:29" ht="66.599999999999994" thickBot="1" x14ac:dyDescent="0.35">
      <c r="A20" s="1" t="s">
        <v>66</v>
      </c>
      <c r="B20" s="2" t="s">
        <v>11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77</v>
      </c>
      <c r="U20" s="10" t="s">
        <v>77</v>
      </c>
      <c r="V20" s="10"/>
      <c r="W20" s="10"/>
      <c r="X20" s="10"/>
      <c r="Y20" s="10"/>
      <c r="Z20" s="10"/>
      <c r="AA20" s="10"/>
      <c r="AB20" s="10"/>
      <c r="AC20" s="12">
        <f t="shared" si="1"/>
        <v>0</v>
      </c>
    </row>
    <row r="21" spans="1:29" ht="40.200000000000003" thickBot="1" x14ac:dyDescent="0.35">
      <c r="A21" s="1" t="s">
        <v>37</v>
      </c>
      <c r="B21" s="2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77</v>
      </c>
      <c r="U21" s="10" t="s">
        <v>77</v>
      </c>
      <c r="V21" s="10"/>
      <c r="W21" s="10"/>
      <c r="X21" s="10"/>
      <c r="Y21" s="10"/>
      <c r="Z21" s="10"/>
      <c r="AA21" s="10"/>
      <c r="AB21" s="10"/>
      <c r="AC21" s="12">
        <f t="shared" si="1"/>
        <v>0</v>
      </c>
    </row>
    <row r="22" spans="1:29" ht="15" thickBot="1" x14ac:dyDescent="0.35">
      <c r="A22" s="1" t="s">
        <v>38</v>
      </c>
      <c r="B22" s="2" t="s">
        <v>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">
        <v>77</v>
      </c>
      <c r="U22" s="10" t="s">
        <v>77</v>
      </c>
      <c r="V22" s="10"/>
      <c r="W22" s="10"/>
      <c r="X22" s="10"/>
      <c r="Y22" s="10"/>
      <c r="Z22" s="10"/>
      <c r="AA22" s="10"/>
      <c r="AB22" s="10"/>
      <c r="AC22" s="12">
        <f t="shared" si="1"/>
        <v>0</v>
      </c>
    </row>
    <row r="23" spans="1:29" ht="93" thickBot="1" x14ac:dyDescent="0.35">
      <c r="A23" s="1" t="s">
        <v>39</v>
      </c>
      <c r="B23" s="2" t="s">
        <v>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77</v>
      </c>
      <c r="U23" s="10" t="s">
        <v>77</v>
      </c>
      <c r="V23" s="10"/>
      <c r="W23" s="10"/>
      <c r="X23" s="10"/>
      <c r="Y23" s="10"/>
      <c r="Z23" s="10"/>
      <c r="AA23" s="10"/>
      <c r="AB23" s="10"/>
      <c r="AC23" s="12">
        <f t="shared" si="1"/>
        <v>0</v>
      </c>
    </row>
    <row r="24" spans="1:29" ht="106.2" thickBot="1" x14ac:dyDescent="0.35">
      <c r="A24" s="14" t="s">
        <v>96</v>
      </c>
      <c r="B24" s="14" t="s">
        <v>97</v>
      </c>
      <c r="C24" s="14">
        <f t="shared" ref="C24:S24" si="2">SUM(C25:C28)</f>
        <v>2</v>
      </c>
      <c r="D24" s="14">
        <f t="shared" si="2"/>
        <v>0</v>
      </c>
      <c r="E24" s="14">
        <f t="shared" si="2"/>
        <v>2</v>
      </c>
      <c r="F24" s="14">
        <f t="shared" si="2"/>
        <v>0</v>
      </c>
      <c r="G24" s="14">
        <f t="shared" si="2"/>
        <v>2</v>
      </c>
      <c r="H24" s="14">
        <f t="shared" si="2"/>
        <v>0</v>
      </c>
      <c r="I24" s="14">
        <f t="shared" si="2"/>
        <v>2</v>
      </c>
      <c r="J24" s="14">
        <f t="shared" si="2"/>
        <v>0</v>
      </c>
      <c r="K24" s="14">
        <f t="shared" si="2"/>
        <v>1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4">
        <f t="shared" si="2"/>
        <v>0</v>
      </c>
      <c r="T24" s="16" t="s">
        <v>77</v>
      </c>
      <c r="U24" s="16" t="s">
        <v>77</v>
      </c>
      <c r="V24" s="14">
        <f t="shared" ref="V24:AB24" si="3">SUM(V25:V28)</f>
        <v>0</v>
      </c>
      <c r="W24" s="14">
        <f t="shared" si="3"/>
        <v>0</v>
      </c>
      <c r="X24" s="14">
        <f t="shared" si="3"/>
        <v>0</v>
      </c>
      <c r="Y24" s="14">
        <f t="shared" si="3"/>
        <v>0</v>
      </c>
      <c r="Z24" s="14">
        <f t="shared" si="3"/>
        <v>0</v>
      </c>
      <c r="AA24" s="14">
        <f t="shared" si="3"/>
        <v>0</v>
      </c>
      <c r="AB24" s="14">
        <f t="shared" si="3"/>
        <v>0</v>
      </c>
      <c r="AC24" s="14">
        <f t="shared" si="1"/>
        <v>9</v>
      </c>
    </row>
    <row r="25" spans="1:29" ht="40.200000000000003" thickBot="1" x14ac:dyDescent="0.35">
      <c r="A25" s="16" t="s">
        <v>40</v>
      </c>
      <c r="B25" s="17" t="s">
        <v>41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77</v>
      </c>
      <c r="U25" s="16" t="s">
        <v>77</v>
      </c>
      <c r="V25" s="16"/>
      <c r="W25" s="16"/>
      <c r="X25" s="16"/>
      <c r="Y25" s="16"/>
      <c r="Z25" s="16"/>
      <c r="AA25" s="16"/>
      <c r="AB25" s="16"/>
      <c r="AC25" s="14">
        <f t="shared" si="1"/>
        <v>0</v>
      </c>
    </row>
    <row r="26" spans="1:29" ht="15" thickBot="1" x14ac:dyDescent="0.35">
      <c r="A26" s="16" t="s">
        <v>42</v>
      </c>
      <c r="B26" s="19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77</v>
      </c>
      <c r="U26" s="16" t="s">
        <v>77</v>
      </c>
      <c r="V26" s="16"/>
      <c r="W26" s="16"/>
      <c r="X26" s="16"/>
      <c r="Y26" s="16"/>
      <c r="Z26" s="16"/>
      <c r="AA26" s="16"/>
      <c r="AB26" s="16"/>
      <c r="AC26" s="14">
        <f t="shared" si="1"/>
        <v>0</v>
      </c>
    </row>
    <row r="27" spans="1:29" ht="93" thickBot="1" x14ac:dyDescent="0.35">
      <c r="A27" s="16" t="s">
        <v>44</v>
      </c>
      <c r="B27" s="19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77</v>
      </c>
      <c r="U27" s="16" t="s">
        <v>77</v>
      </c>
      <c r="V27" s="16"/>
      <c r="W27" s="16"/>
      <c r="X27" s="16"/>
      <c r="Y27" s="16"/>
      <c r="Z27" s="16"/>
      <c r="AA27" s="16"/>
      <c r="AB27" s="16"/>
      <c r="AC27" s="14">
        <f t="shared" si="1"/>
        <v>0</v>
      </c>
    </row>
    <row r="28" spans="1:29" ht="106.2" thickBot="1" x14ac:dyDescent="0.35">
      <c r="A28" s="16" t="s">
        <v>45</v>
      </c>
      <c r="B28" s="21" t="s">
        <v>114</v>
      </c>
      <c r="C28" s="16">
        <v>2</v>
      </c>
      <c r="D28" s="16"/>
      <c r="E28" s="16">
        <v>2</v>
      </c>
      <c r="F28" s="16"/>
      <c r="G28" s="16">
        <v>2</v>
      </c>
      <c r="H28" s="16"/>
      <c r="I28" s="16">
        <v>2</v>
      </c>
      <c r="J28" s="16"/>
      <c r="K28" s="16">
        <v>1</v>
      </c>
      <c r="L28" s="16"/>
      <c r="M28" s="16"/>
      <c r="N28" s="16"/>
      <c r="O28" s="16"/>
      <c r="P28" s="16"/>
      <c r="Q28" s="16"/>
      <c r="R28" s="16"/>
      <c r="S28" s="16"/>
      <c r="T28" s="16" t="s">
        <v>77</v>
      </c>
      <c r="U28" s="16" t="s">
        <v>77</v>
      </c>
      <c r="V28" s="16"/>
      <c r="W28" s="16"/>
      <c r="X28" s="16"/>
      <c r="Y28" s="16"/>
      <c r="Z28" s="16"/>
      <c r="AA28" s="16"/>
      <c r="AB28" s="16"/>
      <c r="AC28" s="14">
        <f t="shared" si="1"/>
        <v>9</v>
      </c>
    </row>
    <row r="29" spans="1:29" ht="93" thickBot="1" x14ac:dyDescent="0.35">
      <c r="A29" s="22" t="s">
        <v>98</v>
      </c>
      <c r="B29" s="23" t="s">
        <v>99</v>
      </c>
      <c r="C29" s="16">
        <f t="shared" ref="C29:S29" si="4">SUM(C30:C31)</f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  <c r="J29" s="16">
        <f t="shared" si="4"/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6">
        <f t="shared" si="4"/>
        <v>0</v>
      </c>
      <c r="P29" s="16">
        <f t="shared" si="4"/>
        <v>0</v>
      </c>
      <c r="Q29" s="16">
        <f t="shared" si="4"/>
        <v>0</v>
      </c>
      <c r="R29" s="16">
        <f t="shared" si="4"/>
        <v>0</v>
      </c>
      <c r="S29" s="16">
        <f t="shared" si="4"/>
        <v>0</v>
      </c>
      <c r="T29" s="16" t="s">
        <v>77</v>
      </c>
      <c r="U29" s="16" t="s">
        <v>77</v>
      </c>
      <c r="V29" s="16">
        <f t="shared" ref="V29:AB29" si="5">SUM(V30:V31)</f>
        <v>0</v>
      </c>
      <c r="W29" s="16">
        <f t="shared" si="5"/>
        <v>0</v>
      </c>
      <c r="X29" s="16">
        <f t="shared" si="5"/>
        <v>0</v>
      </c>
      <c r="Y29" s="16">
        <f t="shared" si="5"/>
        <v>0</v>
      </c>
      <c r="Z29" s="16">
        <f t="shared" si="5"/>
        <v>0</v>
      </c>
      <c r="AA29" s="16">
        <f t="shared" si="5"/>
        <v>0</v>
      </c>
      <c r="AB29" s="16">
        <f t="shared" si="5"/>
        <v>0</v>
      </c>
      <c r="AC29" s="14">
        <f t="shared" si="1"/>
        <v>0</v>
      </c>
    </row>
    <row r="30" spans="1:29" ht="27" thickBot="1" x14ac:dyDescent="0.35">
      <c r="A30" s="16" t="s">
        <v>46</v>
      </c>
      <c r="B30" s="50" t="s">
        <v>47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77</v>
      </c>
      <c r="U30" s="16" t="s">
        <v>77</v>
      </c>
      <c r="V30" s="16"/>
      <c r="W30" s="16"/>
      <c r="X30" s="16"/>
      <c r="Y30" s="16"/>
      <c r="Z30" s="16"/>
      <c r="AA30" s="16"/>
      <c r="AB30" s="16"/>
      <c r="AC30" s="14">
        <f t="shared" si="1"/>
        <v>0</v>
      </c>
    </row>
    <row r="31" spans="1:29" ht="27" thickBot="1" x14ac:dyDescent="0.35">
      <c r="A31" s="16" t="s">
        <v>48</v>
      </c>
      <c r="B31" s="50" t="s">
        <v>49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77</v>
      </c>
      <c r="U31" s="16" t="s">
        <v>77</v>
      </c>
      <c r="V31" s="16"/>
      <c r="W31" s="16"/>
      <c r="X31" s="16"/>
      <c r="Y31" s="16"/>
      <c r="Z31" s="16"/>
      <c r="AA31" s="16"/>
      <c r="AB31" s="16"/>
      <c r="AC31" s="14">
        <f t="shared" si="1"/>
        <v>0</v>
      </c>
    </row>
    <row r="32" spans="1:29" ht="66.599999999999994" thickBot="1" x14ac:dyDescent="0.35">
      <c r="A32" s="14" t="s">
        <v>18</v>
      </c>
      <c r="B32" s="51" t="s">
        <v>100</v>
      </c>
      <c r="C32" s="14">
        <f t="shared" ref="C32:S32" si="6">C33+C48</f>
        <v>24</v>
      </c>
      <c r="D32" s="14">
        <f t="shared" si="6"/>
        <v>24</v>
      </c>
      <c r="E32" s="14">
        <f t="shared" si="6"/>
        <v>24</v>
      </c>
      <c r="F32" s="14">
        <f t="shared" si="6"/>
        <v>24</v>
      </c>
      <c r="G32" s="14">
        <f t="shared" si="6"/>
        <v>24</v>
      </c>
      <c r="H32" s="14">
        <f t="shared" si="6"/>
        <v>24</v>
      </c>
      <c r="I32" s="14">
        <f t="shared" si="6"/>
        <v>24</v>
      </c>
      <c r="J32" s="14">
        <f t="shared" si="6"/>
        <v>24</v>
      </c>
      <c r="K32" s="14">
        <f t="shared" si="6"/>
        <v>24</v>
      </c>
      <c r="L32" s="14">
        <f t="shared" si="6"/>
        <v>0</v>
      </c>
      <c r="M32" s="14">
        <f t="shared" si="6"/>
        <v>0</v>
      </c>
      <c r="N32" s="14">
        <f t="shared" si="6"/>
        <v>26</v>
      </c>
      <c r="O32" s="14">
        <f t="shared" si="6"/>
        <v>36</v>
      </c>
      <c r="P32" s="14">
        <f t="shared" si="6"/>
        <v>36</v>
      </c>
      <c r="Q32" s="14">
        <f t="shared" si="6"/>
        <v>0</v>
      </c>
      <c r="R32" s="14">
        <f t="shared" si="6"/>
        <v>0</v>
      </c>
      <c r="S32" s="14">
        <f t="shared" si="6"/>
        <v>0</v>
      </c>
      <c r="T32" s="16" t="s">
        <v>77</v>
      </c>
      <c r="U32" s="16" t="s">
        <v>77</v>
      </c>
      <c r="V32" s="14">
        <f t="shared" ref="V32:AB32" si="7">V33+V48</f>
        <v>0</v>
      </c>
      <c r="W32" s="14">
        <f t="shared" si="7"/>
        <v>0</v>
      </c>
      <c r="X32" s="14">
        <f t="shared" si="7"/>
        <v>0</v>
      </c>
      <c r="Y32" s="14">
        <f t="shared" si="7"/>
        <v>0</v>
      </c>
      <c r="Z32" s="14">
        <f t="shared" si="7"/>
        <v>0</v>
      </c>
      <c r="AA32" s="14">
        <f t="shared" si="7"/>
        <v>0</v>
      </c>
      <c r="AB32" s="14">
        <f t="shared" si="7"/>
        <v>0</v>
      </c>
      <c r="AC32" s="14">
        <f t="shared" si="1"/>
        <v>314</v>
      </c>
    </row>
    <row r="33" spans="1:29" ht="53.4" thickBot="1" x14ac:dyDescent="0.35">
      <c r="A33" s="24" t="s">
        <v>82</v>
      </c>
      <c r="B33" s="25" t="s">
        <v>101</v>
      </c>
      <c r="C33" s="26">
        <f>C34+C41+C42+C43+C44+C45+C46+C47</f>
        <v>8</v>
      </c>
      <c r="D33" s="26">
        <f t="shared" ref="D33:S33" si="8">D34+D41+D42+D43+D44+D45+D46+D47</f>
        <v>8</v>
      </c>
      <c r="E33" s="26">
        <f t="shared" si="8"/>
        <v>8</v>
      </c>
      <c r="F33" s="26">
        <f t="shared" si="8"/>
        <v>8</v>
      </c>
      <c r="G33" s="26">
        <f t="shared" si="8"/>
        <v>8</v>
      </c>
      <c r="H33" s="26">
        <f t="shared" si="8"/>
        <v>8</v>
      </c>
      <c r="I33" s="26">
        <f t="shared" si="8"/>
        <v>8</v>
      </c>
      <c r="J33" s="26">
        <f t="shared" si="8"/>
        <v>8</v>
      </c>
      <c r="K33" s="26">
        <f t="shared" si="8"/>
        <v>8</v>
      </c>
      <c r="L33" s="26">
        <f t="shared" si="8"/>
        <v>0</v>
      </c>
      <c r="M33" s="26">
        <f t="shared" si="8"/>
        <v>0</v>
      </c>
      <c r="N33" s="26">
        <f t="shared" si="8"/>
        <v>0</v>
      </c>
      <c r="O33" s="26">
        <f t="shared" si="8"/>
        <v>0</v>
      </c>
      <c r="P33" s="26">
        <f t="shared" si="8"/>
        <v>0</v>
      </c>
      <c r="Q33" s="26">
        <f t="shared" si="8"/>
        <v>0</v>
      </c>
      <c r="R33" s="26">
        <f t="shared" si="8"/>
        <v>0</v>
      </c>
      <c r="S33" s="26">
        <f t="shared" si="8"/>
        <v>0</v>
      </c>
      <c r="T33" s="16" t="s">
        <v>77</v>
      </c>
      <c r="U33" s="16" t="s">
        <v>77</v>
      </c>
      <c r="V33" s="26">
        <f>V34+V41+V42+V43+V44+V45+V46+V47</f>
        <v>0</v>
      </c>
      <c r="W33" s="26">
        <f t="shared" ref="W33:AC33" si="9">W34+W41+W42+W43+W44+W45+W46+W47</f>
        <v>0</v>
      </c>
      <c r="X33" s="26">
        <f t="shared" si="9"/>
        <v>0</v>
      </c>
      <c r="Y33" s="26">
        <f t="shared" si="9"/>
        <v>0</v>
      </c>
      <c r="Z33" s="26">
        <f t="shared" si="9"/>
        <v>0</v>
      </c>
      <c r="AA33" s="26">
        <f t="shared" si="9"/>
        <v>0</v>
      </c>
      <c r="AB33" s="26">
        <f t="shared" si="9"/>
        <v>0</v>
      </c>
      <c r="AC33" s="26">
        <f t="shared" si="9"/>
        <v>72</v>
      </c>
    </row>
    <row r="34" spans="1:29" ht="66.599999999999994" thickBot="1" x14ac:dyDescent="0.35">
      <c r="A34" s="27" t="s">
        <v>102</v>
      </c>
      <c r="B34" s="52" t="s">
        <v>103</v>
      </c>
      <c r="C34" s="16">
        <f t="shared" ref="C34:AB34" si="10">SUM(C35,C36)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  <c r="N34" s="16">
        <f t="shared" si="10"/>
        <v>0</v>
      </c>
      <c r="O34" s="16">
        <f t="shared" si="10"/>
        <v>0</v>
      </c>
      <c r="P34" s="16">
        <f t="shared" si="10"/>
        <v>0</v>
      </c>
      <c r="Q34" s="16">
        <f t="shared" si="10"/>
        <v>0</v>
      </c>
      <c r="R34" s="16">
        <f t="shared" si="10"/>
        <v>0</v>
      </c>
      <c r="S34" s="16">
        <f t="shared" si="10"/>
        <v>0</v>
      </c>
      <c r="T34" s="16" t="s">
        <v>77</v>
      </c>
      <c r="U34" s="16" t="s">
        <v>77</v>
      </c>
      <c r="V34" s="16">
        <f t="shared" si="10"/>
        <v>0</v>
      </c>
      <c r="W34" s="16">
        <f t="shared" si="10"/>
        <v>0</v>
      </c>
      <c r="X34" s="16">
        <f t="shared" si="10"/>
        <v>0</v>
      </c>
      <c r="Y34" s="16">
        <f t="shared" si="10"/>
        <v>0</v>
      </c>
      <c r="Z34" s="16">
        <f t="shared" si="10"/>
        <v>0</v>
      </c>
      <c r="AA34" s="16">
        <f t="shared" si="10"/>
        <v>0</v>
      </c>
      <c r="AB34" s="16">
        <f t="shared" si="10"/>
        <v>0</v>
      </c>
      <c r="AC34" s="14">
        <f t="shared" si="1"/>
        <v>0</v>
      </c>
    </row>
    <row r="35" spans="1:29" ht="40.200000000000003" thickBot="1" x14ac:dyDescent="0.35">
      <c r="A35" s="16" t="s">
        <v>19</v>
      </c>
      <c r="B35" s="17" t="s">
        <v>50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77</v>
      </c>
      <c r="U35" s="16" t="s">
        <v>77</v>
      </c>
      <c r="V35" s="16"/>
      <c r="W35" s="16"/>
      <c r="X35" s="16"/>
      <c r="Y35" s="16"/>
      <c r="Z35" s="16"/>
      <c r="AA35" s="16"/>
      <c r="AB35" s="16"/>
      <c r="AC35" s="14">
        <f t="shared" si="1"/>
        <v>0</v>
      </c>
    </row>
    <row r="36" spans="1:29" ht="106.2" thickBot="1" x14ac:dyDescent="0.35">
      <c r="A36" s="16" t="s">
        <v>20</v>
      </c>
      <c r="B36" s="19" t="s">
        <v>51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 t="s">
        <v>77</v>
      </c>
      <c r="U36" s="16" t="s">
        <v>77</v>
      </c>
      <c r="V36" s="16"/>
      <c r="W36" s="16"/>
      <c r="X36" s="16"/>
      <c r="Y36" s="16"/>
      <c r="Z36" s="16"/>
      <c r="AA36" s="16"/>
      <c r="AB36" s="16"/>
      <c r="AC36" s="14">
        <f t="shared" si="1"/>
        <v>0</v>
      </c>
    </row>
    <row r="37" spans="1:29" ht="15" thickBot="1" x14ac:dyDescent="0.35">
      <c r="A37" s="28"/>
      <c r="B37" s="2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77</v>
      </c>
      <c r="U37" s="16" t="s">
        <v>77</v>
      </c>
      <c r="V37" s="16"/>
      <c r="W37" s="16"/>
      <c r="X37" s="16"/>
      <c r="Y37" s="16"/>
      <c r="Z37" s="16"/>
      <c r="AA37" s="16"/>
      <c r="AB37" s="16"/>
      <c r="AC37" s="14">
        <f t="shared" si="1"/>
        <v>0</v>
      </c>
    </row>
    <row r="38" spans="1:29" ht="27" thickBot="1" x14ac:dyDescent="0.35">
      <c r="A38" s="30" t="s">
        <v>21</v>
      </c>
      <c r="B38" s="19" t="s">
        <v>115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77</v>
      </c>
      <c r="U38" s="16" t="s">
        <v>77</v>
      </c>
      <c r="V38" s="16"/>
      <c r="W38" s="16"/>
      <c r="X38" s="16"/>
      <c r="Y38" s="16"/>
      <c r="Z38" s="16"/>
      <c r="AA38" s="16"/>
      <c r="AB38" s="16"/>
      <c r="AC38" s="14">
        <v>0</v>
      </c>
    </row>
    <row r="39" spans="1:29" ht="40.200000000000003" thickBot="1" x14ac:dyDescent="0.35">
      <c r="A39" s="30" t="s">
        <v>22</v>
      </c>
      <c r="B39" s="19" t="s">
        <v>116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77</v>
      </c>
      <c r="U39" s="16" t="s">
        <v>77</v>
      </c>
      <c r="V39" s="16"/>
      <c r="W39" s="16"/>
      <c r="X39" s="16"/>
      <c r="Y39" s="16"/>
      <c r="Z39" s="16"/>
      <c r="AA39" s="16"/>
      <c r="AB39" s="16"/>
      <c r="AC39" s="14">
        <v>0</v>
      </c>
    </row>
    <row r="40" spans="1:29" ht="106.2" thickBot="1" x14ac:dyDescent="0.35">
      <c r="A40" s="30" t="s">
        <v>52</v>
      </c>
      <c r="B40" s="19" t="s">
        <v>117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77</v>
      </c>
      <c r="U40" s="16" t="s">
        <v>77</v>
      </c>
      <c r="V40" s="16"/>
      <c r="W40" s="16"/>
      <c r="X40" s="16"/>
      <c r="Y40" s="16"/>
      <c r="Z40" s="16"/>
      <c r="AA40" s="16"/>
      <c r="AB40" s="16"/>
      <c r="AC40" s="14">
        <v>0</v>
      </c>
    </row>
    <row r="41" spans="1:29" ht="66.599999999999994" thickBot="1" x14ac:dyDescent="0.35">
      <c r="A41" s="30" t="s">
        <v>104</v>
      </c>
      <c r="B41" s="19" t="s">
        <v>118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 t="s">
        <v>77</v>
      </c>
      <c r="U41" s="16" t="s">
        <v>77</v>
      </c>
      <c r="V41" s="16"/>
      <c r="W41" s="16"/>
      <c r="X41" s="16"/>
      <c r="Y41" s="16"/>
      <c r="Z41" s="16"/>
      <c r="AA41" s="16"/>
      <c r="AB41" s="16"/>
      <c r="AC41" s="14">
        <f t="shared" si="1"/>
        <v>0</v>
      </c>
    </row>
    <row r="42" spans="1:29" ht="53.4" thickBot="1" x14ac:dyDescent="0.35">
      <c r="A42" s="30" t="s">
        <v>53</v>
      </c>
      <c r="B42" s="19" t="s">
        <v>119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77</v>
      </c>
      <c r="U42" s="16" t="s">
        <v>77</v>
      </c>
      <c r="V42" s="16"/>
      <c r="W42" s="16"/>
      <c r="X42" s="16"/>
      <c r="Y42" s="16"/>
      <c r="Z42" s="16"/>
      <c r="AA42" s="16"/>
      <c r="AB42" s="16"/>
      <c r="AC42" s="14">
        <f t="shared" si="1"/>
        <v>0</v>
      </c>
    </row>
    <row r="43" spans="1:29" ht="40.200000000000003" thickBot="1" x14ac:dyDescent="0.35">
      <c r="A43" s="30" t="s">
        <v>61</v>
      </c>
      <c r="B43" s="19" t="s">
        <v>120</v>
      </c>
      <c r="C43" s="16">
        <v>4</v>
      </c>
      <c r="D43" s="16">
        <v>4</v>
      </c>
      <c r="E43" s="16">
        <v>4</v>
      </c>
      <c r="F43" s="16">
        <v>4</v>
      </c>
      <c r="G43" s="16">
        <v>4</v>
      </c>
      <c r="H43" s="16">
        <v>4</v>
      </c>
      <c r="I43" s="16">
        <v>4</v>
      </c>
      <c r="J43" s="16">
        <v>4</v>
      </c>
      <c r="K43" s="16">
        <v>4</v>
      </c>
      <c r="L43" s="16"/>
      <c r="M43" s="16"/>
      <c r="N43" s="16"/>
      <c r="O43" s="16"/>
      <c r="P43" s="16"/>
      <c r="Q43" s="16"/>
      <c r="R43" s="16"/>
      <c r="S43" s="16"/>
      <c r="T43" s="16" t="s">
        <v>77</v>
      </c>
      <c r="U43" s="16" t="s">
        <v>77</v>
      </c>
      <c r="V43" s="16"/>
      <c r="W43" s="16"/>
      <c r="X43" s="16"/>
      <c r="Y43" s="16"/>
      <c r="Z43" s="16"/>
      <c r="AA43" s="16"/>
      <c r="AB43" s="16"/>
      <c r="AC43" s="14">
        <f t="shared" si="1"/>
        <v>36</v>
      </c>
    </row>
    <row r="44" spans="1:29" ht="93" thickBot="1" x14ac:dyDescent="0.35">
      <c r="A44" s="30" t="s">
        <v>62</v>
      </c>
      <c r="B44" s="19" t="s">
        <v>121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 t="s">
        <v>77</v>
      </c>
      <c r="U44" s="16" t="s">
        <v>77</v>
      </c>
      <c r="V44" s="16"/>
      <c r="W44" s="16"/>
      <c r="X44" s="16"/>
      <c r="Y44" s="16"/>
      <c r="Z44" s="16"/>
      <c r="AA44" s="16"/>
      <c r="AB44" s="16"/>
      <c r="AC44" s="14">
        <f t="shared" si="1"/>
        <v>0</v>
      </c>
    </row>
    <row r="45" spans="1:29" ht="79.8" thickBot="1" x14ac:dyDescent="0.35">
      <c r="A45" s="30" t="s">
        <v>87</v>
      </c>
      <c r="B45" s="19" t="s">
        <v>122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77</v>
      </c>
      <c r="U45" s="16" t="s">
        <v>77</v>
      </c>
      <c r="V45" s="16"/>
      <c r="W45" s="16"/>
      <c r="X45" s="16"/>
      <c r="Y45" s="16"/>
      <c r="Z45" s="16"/>
      <c r="AA45" s="16"/>
      <c r="AB45" s="16"/>
      <c r="AC45" s="14">
        <f t="shared" si="1"/>
        <v>0</v>
      </c>
    </row>
    <row r="46" spans="1:29" ht="40.200000000000003" thickBot="1" x14ac:dyDescent="0.35">
      <c r="A46" s="30" t="s">
        <v>88</v>
      </c>
      <c r="B46" s="19" t="s">
        <v>123</v>
      </c>
      <c r="C46" s="16">
        <v>4</v>
      </c>
      <c r="D46" s="16">
        <v>4</v>
      </c>
      <c r="E46" s="16">
        <v>4</v>
      </c>
      <c r="F46" s="16">
        <v>4</v>
      </c>
      <c r="G46" s="16">
        <v>4</v>
      </c>
      <c r="H46" s="16">
        <v>4</v>
      </c>
      <c r="I46" s="16">
        <v>4</v>
      </c>
      <c r="J46" s="16">
        <v>4</v>
      </c>
      <c r="K46" s="16">
        <v>4</v>
      </c>
      <c r="L46" s="16"/>
      <c r="M46" s="16"/>
      <c r="N46" s="16"/>
      <c r="O46" s="16"/>
      <c r="P46" s="16"/>
      <c r="Q46" s="16"/>
      <c r="R46" s="16"/>
      <c r="S46" s="16"/>
      <c r="T46" s="16" t="s">
        <v>77</v>
      </c>
      <c r="U46" s="16" t="s">
        <v>77</v>
      </c>
      <c r="V46" s="16"/>
      <c r="W46" s="16"/>
      <c r="X46" s="16"/>
      <c r="Y46" s="16"/>
      <c r="Z46" s="16"/>
      <c r="AA46" s="16"/>
      <c r="AB46" s="16"/>
      <c r="AC46" s="14">
        <f t="shared" si="1"/>
        <v>36</v>
      </c>
    </row>
    <row r="47" spans="1:29" ht="53.4" thickBot="1" x14ac:dyDescent="0.35">
      <c r="A47" s="31" t="s">
        <v>89</v>
      </c>
      <c r="B47" s="21" t="s">
        <v>31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77</v>
      </c>
      <c r="U47" s="16" t="s">
        <v>77</v>
      </c>
      <c r="V47" s="16"/>
      <c r="W47" s="16"/>
      <c r="X47" s="16"/>
      <c r="Y47" s="16"/>
      <c r="Z47" s="16"/>
      <c r="AA47" s="16"/>
      <c r="AB47" s="16"/>
      <c r="AC47" s="14">
        <f t="shared" si="1"/>
        <v>0</v>
      </c>
    </row>
    <row r="48" spans="1:29" ht="40.200000000000003" thickBot="1" x14ac:dyDescent="0.35">
      <c r="A48" s="22" t="s">
        <v>83</v>
      </c>
      <c r="B48" s="23" t="s">
        <v>105</v>
      </c>
      <c r="C48" s="16">
        <f>SUM(C49,C54,C59,C65)</f>
        <v>16</v>
      </c>
      <c r="D48" s="16">
        <f t="shared" ref="D48:S48" si="11">SUM(D49,D54,D59,D65)</f>
        <v>16</v>
      </c>
      <c r="E48" s="16">
        <f t="shared" si="11"/>
        <v>16</v>
      </c>
      <c r="F48" s="16">
        <f t="shared" si="11"/>
        <v>16</v>
      </c>
      <c r="G48" s="16">
        <f t="shared" si="11"/>
        <v>16</v>
      </c>
      <c r="H48" s="16">
        <f t="shared" si="11"/>
        <v>16</v>
      </c>
      <c r="I48" s="16">
        <f t="shared" si="11"/>
        <v>16</v>
      </c>
      <c r="J48" s="16">
        <f t="shared" si="11"/>
        <v>16</v>
      </c>
      <c r="K48" s="16">
        <f t="shared" si="11"/>
        <v>16</v>
      </c>
      <c r="L48" s="16">
        <f t="shared" si="11"/>
        <v>0</v>
      </c>
      <c r="M48" s="16">
        <f t="shared" si="11"/>
        <v>0</v>
      </c>
      <c r="N48" s="16">
        <f t="shared" si="11"/>
        <v>26</v>
      </c>
      <c r="O48" s="16">
        <f t="shared" si="11"/>
        <v>36</v>
      </c>
      <c r="P48" s="16">
        <f t="shared" si="11"/>
        <v>36</v>
      </c>
      <c r="Q48" s="16">
        <f t="shared" si="11"/>
        <v>0</v>
      </c>
      <c r="R48" s="16">
        <f t="shared" si="11"/>
        <v>0</v>
      </c>
      <c r="S48" s="16">
        <f t="shared" si="11"/>
        <v>0</v>
      </c>
      <c r="T48" s="16" t="s">
        <v>77</v>
      </c>
      <c r="U48" s="16" t="s">
        <v>77</v>
      </c>
      <c r="V48" s="16">
        <f>V49+V54+V59+V65</f>
        <v>0</v>
      </c>
      <c r="W48" s="16">
        <f t="shared" ref="W48:AC48" si="12">W49+W54+W59+W65</f>
        <v>0</v>
      </c>
      <c r="X48" s="16">
        <f t="shared" si="12"/>
        <v>0</v>
      </c>
      <c r="Y48" s="16">
        <f t="shared" si="12"/>
        <v>0</v>
      </c>
      <c r="Z48" s="16">
        <f t="shared" si="12"/>
        <v>0</v>
      </c>
      <c r="AA48" s="16">
        <f t="shared" si="12"/>
        <v>0</v>
      </c>
      <c r="AB48" s="16">
        <f t="shared" si="12"/>
        <v>0</v>
      </c>
      <c r="AC48" s="16">
        <f t="shared" si="12"/>
        <v>242</v>
      </c>
    </row>
    <row r="49" spans="1:29" ht="124.8" thickBot="1" x14ac:dyDescent="0.35">
      <c r="A49" s="32" t="s">
        <v>106</v>
      </c>
      <c r="B49" s="33" t="s">
        <v>124</v>
      </c>
      <c r="C49" s="34">
        <f t="shared" ref="C49:S49" si="13">SUM(C50:C53)</f>
        <v>0</v>
      </c>
      <c r="D49" s="34">
        <f t="shared" si="13"/>
        <v>0</v>
      </c>
      <c r="E49" s="34">
        <f t="shared" si="13"/>
        <v>0</v>
      </c>
      <c r="F49" s="34">
        <f t="shared" si="13"/>
        <v>0</v>
      </c>
      <c r="G49" s="34">
        <f t="shared" si="13"/>
        <v>0</v>
      </c>
      <c r="H49" s="34">
        <f t="shared" si="13"/>
        <v>0</v>
      </c>
      <c r="I49" s="34">
        <f t="shared" si="13"/>
        <v>0</v>
      </c>
      <c r="J49" s="34">
        <f t="shared" si="13"/>
        <v>0</v>
      </c>
      <c r="K49" s="34">
        <f t="shared" si="13"/>
        <v>0</v>
      </c>
      <c r="L49" s="34">
        <f t="shared" si="13"/>
        <v>0</v>
      </c>
      <c r="M49" s="34">
        <f t="shared" si="13"/>
        <v>0</v>
      </c>
      <c r="N49" s="34">
        <f t="shared" si="13"/>
        <v>0</v>
      </c>
      <c r="O49" s="34">
        <f t="shared" si="13"/>
        <v>0</v>
      </c>
      <c r="P49" s="34">
        <f t="shared" si="13"/>
        <v>0</v>
      </c>
      <c r="Q49" s="34">
        <f t="shared" si="13"/>
        <v>0</v>
      </c>
      <c r="R49" s="34">
        <f t="shared" si="13"/>
        <v>0</v>
      </c>
      <c r="S49" s="34">
        <f t="shared" si="13"/>
        <v>0</v>
      </c>
      <c r="T49" s="16" t="s">
        <v>77</v>
      </c>
      <c r="U49" s="16" t="s">
        <v>77</v>
      </c>
      <c r="V49" s="34">
        <f t="shared" ref="V49:AB49" si="14">SUM(V50:V53)</f>
        <v>0</v>
      </c>
      <c r="W49" s="34">
        <f t="shared" si="14"/>
        <v>0</v>
      </c>
      <c r="X49" s="34">
        <f t="shared" si="14"/>
        <v>0</v>
      </c>
      <c r="Y49" s="34">
        <f t="shared" si="14"/>
        <v>0</v>
      </c>
      <c r="Z49" s="34">
        <f t="shared" si="14"/>
        <v>0</v>
      </c>
      <c r="AA49" s="34">
        <f t="shared" si="14"/>
        <v>0</v>
      </c>
      <c r="AB49" s="34">
        <f t="shared" si="14"/>
        <v>0</v>
      </c>
      <c r="AC49" s="14">
        <f t="shared" si="1"/>
        <v>0</v>
      </c>
    </row>
    <row r="50" spans="1:29" ht="106.2" thickBot="1" x14ac:dyDescent="0.35">
      <c r="A50" s="16" t="s">
        <v>107</v>
      </c>
      <c r="B50" s="17" t="s">
        <v>125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77</v>
      </c>
      <c r="U50" s="16" t="s">
        <v>77</v>
      </c>
      <c r="V50" s="16"/>
      <c r="W50" s="16"/>
      <c r="X50" s="16"/>
      <c r="Y50" s="16"/>
      <c r="Z50" s="16"/>
      <c r="AA50" s="16"/>
      <c r="AB50" s="16"/>
      <c r="AC50" s="14">
        <f t="shared" si="1"/>
        <v>0</v>
      </c>
    </row>
    <row r="51" spans="1:29" ht="119.4" thickBot="1" x14ac:dyDescent="0.35">
      <c r="A51" s="35" t="s">
        <v>108</v>
      </c>
      <c r="B51" s="19" t="s">
        <v>126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 t="s">
        <v>77</v>
      </c>
      <c r="U51" s="35" t="s">
        <v>77</v>
      </c>
      <c r="V51" s="35"/>
      <c r="W51" s="35"/>
      <c r="X51" s="35"/>
      <c r="Y51" s="35"/>
      <c r="Z51" s="35"/>
      <c r="AA51" s="35"/>
      <c r="AB51" s="35"/>
      <c r="AC51" s="37">
        <f t="shared" si="1"/>
        <v>0</v>
      </c>
    </row>
    <row r="52" spans="1:29" ht="27" thickBot="1" x14ac:dyDescent="0.35">
      <c r="A52" s="16" t="s">
        <v>23</v>
      </c>
      <c r="B52" s="50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 t="s">
        <v>77</v>
      </c>
      <c r="U52" s="16" t="s">
        <v>77</v>
      </c>
      <c r="V52" s="16"/>
      <c r="W52" s="16"/>
      <c r="X52" s="16"/>
      <c r="Y52" s="16"/>
      <c r="Z52" s="16"/>
      <c r="AA52" s="16"/>
      <c r="AB52" s="16"/>
      <c r="AC52" s="14">
        <f t="shared" si="1"/>
        <v>0</v>
      </c>
    </row>
    <row r="53" spans="1:29" ht="40.200000000000003" thickBot="1" x14ac:dyDescent="0.35">
      <c r="A53" s="16" t="s">
        <v>109</v>
      </c>
      <c r="B53" s="50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 t="s">
        <v>77</v>
      </c>
      <c r="U53" s="16" t="s">
        <v>77</v>
      </c>
      <c r="V53" s="16"/>
      <c r="W53" s="16"/>
      <c r="X53" s="16"/>
      <c r="Y53" s="16"/>
      <c r="Z53" s="16"/>
      <c r="AA53" s="16"/>
      <c r="AB53" s="16"/>
      <c r="AC53" s="14">
        <f t="shared" si="1"/>
        <v>0</v>
      </c>
    </row>
    <row r="54" spans="1:29" ht="124.8" thickBot="1" x14ac:dyDescent="0.35">
      <c r="A54" s="38" t="s">
        <v>56</v>
      </c>
      <c r="B54" s="33" t="s">
        <v>127</v>
      </c>
      <c r="C54" s="39">
        <f t="shared" ref="C54:S54" si="15">SUM(C55:C58)</f>
        <v>0</v>
      </c>
      <c r="D54" s="39">
        <f t="shared" si="15"/>
        <v>0</v>
      </c>
      <c r="E54" s="39">
        <f t="shared" si="15"/>
        <v>0</v>
      </c>
      <c r="F54" s="39">
        <f t="shared" si="15"/>
        <v>0</v>
      </c>
      <c r="G54" s="39">
        <f t="shared" si="15"/>
        <v>0</v>
      </c>
      <c r="H54" s="39">
        <f t="shared" si="15"/>
        <v>0</v>
      </c>
      <c r="I54" s="39">
        <f t="shared" si="15"/>
        <v>0</v>
      </c>
      <c r="J54" s="39">
        <f t="shared" si="15"/>
        <v>0</v>
      </c>
      <c r="K54" s="39">
        <f t="shared" si="15"/>
        <v>0</v>
      </c>
      <c r="L54" s="39">
        <f t="shared" si="15"/>
        <v>0</v>
      </c>
      <c r="M54" s="39">
        <f t="shared" si="15"/>
        <v>0</v>
      </c>
      <c r="N54" s="39">
        <f t="shared" si="15"/>
        <v>0</v>
      </c>
      <c r="O54" s="39">
        <f t="shared" si="15"/>
        <v>0</v>
      </c>
      <c r="P54" s="39">
        <f t="shared" si="15"/>
        <v>0</v>
      </c>
      <c r="Q54" s="39">
        <f t="shared" si="15"/>
        <v>0</v>
      </c>
      <c r="R54" s="39">
        <f t="shared" si="15"/>
        <v>0</v>
      </c>
      <c r="S54" s="39">
        <f t="shared" si="15"/>
        <v>0</v>
      </c>
      <c r="T54" s="16" t="s">
        <v>77</v>
      </c>
      <c r="U54" s="16" t="s">
        <v>77</v>
      </c>
      <c r="V54" s="39">
        <f t="shared" ref="V54:AB54" si="16">SUM(V55:V58)</f>
        <v>0</v>
      </c>
      <c r="W54" s="39">
        <f t="shared" si="16"/>
        <v>0</v>
      </c>
      <c r="X54" s="39">
        <f t="shared" si="16"/>
        <v>0</v>
      </c>
      <c r="Y54" s="39">
        <f t="shared" si="16"/>
        <v>0</v>
      </c>
      <c r="Z54" s="39">
        <f t="shared" si="16"/>
        <v>0</v>
      </c>
      <c r="AA54" s="39">
        <f t="shared" si="16"/>
        <v>0</v>
      </c>
      <c r="AB54" s="39">
        <f t="shared" si="16"/>
        <v>0</v>
      </c>
      <c r="AC54" s="14">
        <f t="shared" si="1"/>
        <v>0</v>
      </c>
    </row>
    <row r="55" spans="1:29" ht="106.2" thickBot="1" x14ac:dyDescent="0.35">
      <c r="A55" s="40" t="s">
        <v>128</v>
      </c>
      <c r="B55" s="17" t="s">
        <v>129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 t="s">
        <v>77</v>
      </c>
      <c r="U55" s="16" t="s">
        <v>77</v>
      </c>
      <c r="V55" s="16"/>
      <c r="W55" s="16"/>
      <c r="X55" s="16"/>
      <c r="Y55" s="16"/>
      <c r="Z55" s="16"/>
      <c r="AA55" s="16"/>
      <c r="AB55" s="16"/>
      <c r="AC55" s="14">
        <f t="shared" si="1"/>
        <v>0</v>
      </c>
    </row>
    <row r="56" spans="1:29" ht="119.4" thickBot="1" x14ac:dyDescent="0.35">
      <c r="A56" s="30" t="s">
        <v>130</v>
      </c>
      <c r="B56" s="19" t="s">
        <v>131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 t="s">
        <v>77</v>
      </c>
      <c r="U56" s="16" t="s">
        <v>77</v>
      </c>
      <c r="V56" s="16"/>
      <c r="W56" s="16"/>
      <c r="X56" s="16"/>
      <c r="Y56" s="16"/>
      <c r="Z56" s="16"/>
      <c r="AA56" s="16"/>
      <c r="AB56" s="16"/>
      <c r="AC56" s="14">
        <f t="shared" si="1"/>
        <v>0</v>
      </c>
    </row>
    <row r="57" spans="1:29" ht="27" thickBot="1" x14ac:dyDescent="0.35">
      <c r="A57" s="30" t="s">
        <v>132</v>
      </c>
      <c r="B57" s="53" t="s">
        <v>54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77</v>
      </c>
      <c r="U57" s="16" t="s">
        <v>77</v>
      </c>
      <c r="V57" s="16"/>
      <c r="W57" s="16"/>
      <c r="X57" s="16"/>
      <c r="Y57" s="16"/>
      <c r="Z57" s="16"/>
      <c r="AA57" s="16"/>
      <c r="AB57" s="16"/>
      <c r="AC57" s="14">
        <f t="shared" si="1"/>
        <v>0</v>
      </c>
    </row>
    <row r="58" spans="1:29" ht="40.200000000000003" thickBot="1" x14ac:dyDescent="0.35">
      <c r="A58" s="16" t="s">
        <v>57</v>
      </c>
      <c r="B58" s="54" t="s">
        <v>55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 t="s">
        <v>77</v>
      </c>
      <c r="U58" s="16" t="s">
        <v>77</v>
      </c>
      <c r="V58" s="16"/>
      <c r="W58" s="16"/>
      <c r="X58" s="16"/>
      <c r="Y58" s="16"/>
      <c r="Z58" s="16"/>
      <c r="AA58" s="16"/>
      <c r="AB58" s="16"/>
      <c r="AC58" s="14">
        <f t="shared" si="1"/>
        <v>0</v>
      </c>
    </row>
    <row r="59" spans="1:29" ht="180" thickBot="1" x14ac:dyDescent="0.35">
      <c r="A59" s="38" t="s">
        <v>58</v>
      </c>
      <c r="B59" s="33" t="s">
        <v>133</v>
      </c>
      <c r="C59" s="39">
        <f t="shared" ref="C59:S59" si="17">SUM(C60:C64)</f>
        <v>0</v>
      </c>
      <c r="D59" s="39">
        <f t="shared" si="17"/>
        <v>0</v>
      </c>
      <c r="E59" s="39">
        <f t="shared" si="17"/>
        <v>0</v>
      </c>
      <c r="F59" s="39">
        <f t="shared" si="17"/>
        <v>0</v>
      </c>
      <c r="G59" s="39">
        <f t="shared" si="17"/>
        <v>0</v>
      </c>
      <c r="H59" s="39">
        <f t="shared" si="17"/>
        <v>0</v>
      </c>
      <c r="I59" s="39">
        <f t="shared" si="17"/>
        <v>0</v>
      </c>
      <c r="J59" s="39">
        <f t="shared" si="17"/>
        <v>0</v>
      </c>
      <c r="K59" s="39">
        <f t="shared" si="17"/>
        <v>0</v>
      </c>
      <c r="L59" s="39">
        <f t="shared" si="17"/>
        <v>0</v>
      </c>
      <c r="M59" s="39">
        <f t="shared" si="17"/>
        <v>0</v>
      </c>
      <c r="N59" s="39">
        <v>0</v>
      </c>
      <c r="O59" s="39">
        <f t="shared" si="17"/>
        <v>0</v>
      </c>
      <c r="P59" s="39">
        <f t="shared" si="17"/>
        <v>0</v>
      </c>
      <c r="Q59" s="39">
        <f t="shared" si="17"/>
        <v>0</v>
      </c>
      <c r="R59" s="39">
        <f t="shared" si="17"/>
        <v>0</v>
      </c>
      <c r="S59" s="39">
        <f t="shared" si="17"/>
        <v>0</v>
      </c>
      <c r="T59" s="16" t="s">
        <v>77</v>
      </c>
      <c r="U59" s="16" t="s">
        <v>77</v>
      </c>
      <c r="V59" s="39">
        <f t="shared" ref="V59:AB59" si="18">SUM(V60:V64)</f>
        <v>0</v>
      </c>
      <c r="W59" s="39">
        <f t="shared" si="18"/>
        <v>0</v>
      </c>
      <c r="X59" s="39">
        <f t="shared" si="18"/>
        <v>0</v>
      </c>
      <c r="Y59" s="39">
        <f t="shared" si="18"/>
        <v>0</v>
      </c>
      <c r="Z59" s="39">
        <f t="shared" si="18"/>
        <v>0</v>
      </c>
      <c r="AA59" s="39">
        <f t="shared" si="18"/>
        <v>0</v>
      </c>
      <c r="AB59" s="39">
        <f t="shared" si="18"/>
        <v>0</v>
      </c>
      <c r="AC59" s="14">
        <f t="shared" si="1"/>
        <v>0</v>
      </c>
    </row>
    <row r="60" spans="1:29" ht="119.4" thickBot="1" x14ac:dyDescent="0.35">
      <c r="A60" s="40" t="s">
        <v>134</v>
      </c>
      <c r="B60" s="17" t="s">
        <v>135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 t="s">
        <v>77</v>
      </c>
      <c r="U60" s="16" t="s">
        <v>77</v>
      </c>
      <c r="V60" s="16"/>
      <c r="W60" s="16"/>
      <c r="X60" s="16"/>
      <c r="Y60" s="16"/>
      <c r="Z60" s="16"/>
      <c r="AA60" s="16"/>
      <c r="AB60" s="16"/>
      <c r="AC60" s="14">
        <f t="shared" si="1"/>
        <v>0</v>
      </c>
    </row>
    <row r="61" spans="1:29" ht="119.4" thickBot="1" x14ac:dyDescent="0.35">
      <c r="A61" s="30" t="s">
        <v>136</v>
      </c>
      <c r="B61" s="19" t="s">
        <v>137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 t="s">
        <v>77</v>
      </c>
      <c r="U61" s="16" t="s">
        <v>77</v>
      </c>
      <c r="V61" s="16"/>
      <c r="W61" s="16"/>
      <c r="X61" s="16"/>
      <c r="Y61" s="16"/>
      <c r="Z61" s="16"/>
      <c r="AA61" s="16"/>
      <c r="AB61" s="16"/>
      <c r="AC61" s="14">
        <f t="shared" si="1"/>
        <v>0</v>
      </c>
    </row>
    <row r="62" spans="1:29" ht="119.4" thickBot="1" x14ac:dyDescent="0.35">
      <c r="A62" s="30" t="s">
        <v>138</v>
      </c>
      <c r="B62" s="19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4"/>
    </row>
    <row r="63" spans="1:29" ht="27" thickBot="1" x14ac:dyDescent="0.35">
      <c r="A63" s="30" t="s">
        <v>140</v>
      </c>
      <c r="B63" s="19" t="s">
        <v>54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4"/>
    </row>
    <row r="64" spans="1:29" ht="40.200000000000003" thickBot="1" x14ac:dyDescent="0.35">
      <c r="A64" s="10" t="s">
        <v>110</v>
      </c>
      <c r="B64" s="55" t="s">
        <v>55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77</v>
      </c>
      <c r="U64" s="16" t="s">
        <v>77</v>
      </c>
      <c r="V64" s="16"/>
      <c r="W64" s="16"/>
      <c r="X64" s="16"/>
      <c r="Y64" s="16"/>
      <c r="Z64" s="16"/>
      <c r="AA64" s="16"/>
      <c r="AB64" s="16"/>
      <c r="AC64" s="14">
        <f t="shared" si="1"/>
        <v>0</v>
      </c>
    </row>
    <row r="65" spans="1:29" ht="124.8" thickBot="1" x14ac:dyDescent="0.35">
      <c r="A65" s="38" t="s">
        <v>141</v>
      </c>
      <c r="B65" s="33" t="s">
        <v>142</v>
      </c>
      <c r="C65" s="39">
        <f t="shared" ref="C65:M65" si="19">SUM(C66:C68)</f>
        <v>16</v>
      </c>
      <c r="D65" s="39">
        <f t="shared" si="19"/>
        <v>16</v>
      </c>
      <c r="E65" s="39">
        <f t="shared" si="19"/>
        <v>16</v>
      </c>
      <c r="F65" s="39">
        <f t="shared" si="19"/>
        <v>16</v>
      </c>
      <c r="G65" s="39">
        <f t="shared" si="19"/>
        <v>16</v>
      </c>
      <c r="H65" s="39">
        <f t="shared" si="19"/>
        <v>16</v>
      </c>
      <c r="I65" s="39">
        <f t="shared" si="19"/>
        <v>16</v>
      </c>
      <c r="J65" s="39">
        <f t="shared" si="19"/>
        <v>16</v>
      </c>
      <c r="K65" s="39">
        <f t="shared" si="19"/>
        <v>16</v>
      </c>
      <c r="L65" s="39">
        <f t="shared" si="19"/>
        <v>0</v>
      </c>
      <c r="M65" s="39">
        <f t="shared" si="19"/>
        <v>0</v>
      </c>
      <c r="N65" s="39">
        <v>26</v>
      </c>
      <c r="O65" s="39">
        <f t="shared" ref="O65:S65" si="20">SUM(O66:O68)</f>
        <v>36</v>
      </c>
      <c r="P65" s="39">
        <f t="shared" si="20"/>
        <v>36</v>
      </c>
      <c r="Q65" s="39">
        <f t="shared" si="20"/>
        <v>0</v>
      </c>
      <c r="R65" s="39">
        <f t="shared" si="20"/>
        <v>0</v>
      </c>
      <c r="S65" s="39">
        <f t="shared" si="20"/>
        <v>0</v>
      </c>
      <c r="T65" s="16" t="s">
        <v>77</v>
      </c>
      <c r="U65" s="16" t="s">
        <v>77</v>
      </c>
      <c r="V65" s="39">
        <f t="shared" ref="V65:AB65" si="21">SUM(V66:V68)</f>
        <v>0</v>
      </c>
      <c r="W65" s="39">
        <f t="shared" si="21"/>
        <v>0</v>
      </c>
      <c r="X65" s="39">
        <f t="shared" si="21"/>
        <v>0</v>
      </c>
      <c r="Y65" s="39">
        <f t="shared" si="21"/>
        <v>0</v>
      </c>
      <c r="Z65" s="39">
        <f t="shared" si="21"/>
        <v>0</v>
      </c>
      <c r="AA65" s="39">
        <f t="shared" si="21"/>
        <v>0</v>
      </c>
      <c r="AB65" s="39">
        <f t="shared" si="21"/>
        <v>0</v>
      </c>
      <c r="AC65" s="14">
        <f t="shared" si="1"/>
        <v>242</v>
      </c>
    </row>
    <row r="66" spans="1:29" ht="66.599999999999994" thickBot="1" x14ac:dyDescent="0.35">
      <c r="A66" s="40" t="s">
        <v>143</v>
      </c>
      <c r="B66" s="17" t="s">
        <v>144</v>
      </c>
      <c r="C66" s="16">
        <v>6</v>
      </c>
      <c r="D66" s="16">
        <v>6</v>
      </c>
      <c r="E66" s="16">
        <v>6</v>
      </c>
      <c r="F66" s="16">
        <v>6</v>
      </c>
      <c r="G66" s="16">
        <v>6</v>
      </c>
      <c r="H66" s="16">
        <v>6</v>
      </c>
      <c r="I66" s="16">
        <v>6</v>
      </c>
      <c r="J66" s="16">
        <v>6</v>
      </c>
      <c r="K66" s="16">
        <v>6</v>
      </c>
      <c r="L66" s="16"/>
      <c r="M66" s="16"/>
      <c r="N66" s="16">
        <v>8</v>
      </c>
      <c r="O66" s="16"/>
      <c r="P66" s="16"/>
      <c r="Q66" s="16"/>
      <c r="R66" s="16"/>
      <c r="S66" s="16"/>
      <c r="T66" s="16" t="s">
        <v>77</v>
      </c>
      <c r="U66" s="16" t="s">
        <v>77</v>
      </c>
      <c r="V66" s="16"/>
      <c r="W66" s="16"/>
      <c r="X66" s="16"/>
      <c r="Y66" s="16"/>
      <c r="Z66" s="16"/>
      <c r="AA66" s="16"/>
      <c r="AB66" s="16"/>
      <c r="AC66" s="14">
        <f t="shared" si="1"/>
        <v>62</v>
      </c>
    </row>
    <row r="67" spans="1:29" ht="27" thickBot="1" x14ac:dyDescent="0.35">
      <c r="A67" s="30" t="s">
        <v>145</v>
      </c>
      <c r="B67" s="19" t="s">
        <v>54</v>
      </c>
      <c r="C67" s="16">
        <v>10</v>
      </c>
      <c r="D67" s="16">
        <v>10</v>
      </c>
      <c r="E67" s="16">
        <v>10</v>
      </c>
      <c r="F67" s="16">
        <v>10</v>
      </c>
      <c r="G67" s="16">
        <v>10</v>
      </c>
      <c r="H67" s="16">
        <v>10</v>
      </c>
      <c r="I67" s="16">
        <v>10</v>
      </c>
      <c r="J67" s="16">
        <v>10</v>
      </c>
      <c r="K67" s="16">
        <v>10</v>
      </c>
      <c r="L67" s="16"/>
      <c r="M67" s="16"/>
      <c r="N67" s="16">
        <v>8</v>
      </c>
      <c r="O67" s="16"/>
      <c r="P67" s="16"/>
      <c r="Q67" s="16"/>
      <c r="R67" s="16"/>
      <c r="S67" s="16"/>
      <c r="T67" s="16" t="s">
        <v>77</v>
      </c>
      <c r="U67" s="16" t="s">
        <v>77</v>
      </c>
      <c r="V67" s="16"/>
      <c r="W67" s="16"/>
      <c r="X67" s="16"/>
      <c r="Y67" s="16"/>
      <c r="Z67" s="16"/>
      <c r="AA67" s="16"/>
      <c r="AB67" s="16"/>
      <c r="AC67" s="14">
        <f t="shared" si="1"/>
        <v>98</v>
      </c>
    </row>
    <row r="68" spans="1:29" ht="40.200000000000003" thickBot="1" x14ac:dyDescent="0.35">
      <c r="A68" s="30" t="s">
        <v>111</v>
      </c>
      <c r="B68" s="49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>
        <v>36</v>
      </c>
      <c r="P68" s="16">
        <v>36</v>
      </c>
      <c r="Q68" s="16"/>
      <c r="R68" s="16"/>
      <c r="S68" s="16"/>
      <c r="T68" s="16" t="s">
        <v>77</v>
      </c>
      <c r="U68" s="16" t="s">
        <v>77</v>
      </c>
      <c r="V68" s="16"/>
      <c r="W68" s="16"/>
      <c r="X68" s="16"/>
      <c r="Y68" s="16"/>
      <c r="Z68" s="16"/>
      <c r="AA68" s="16"/>
      <c r="AB68" s="16"/>
      <c r="AC68" s="14">
        <f t="shared" si="1"/>
        <v>72</v>
      </c>
    </row>
    <row r="69" spans="1:29" ht="66.599999999999994" thickBot="1" x14ac:dyDescent="0.35">
      <c r="A69" s="41" t="s">
        <v>84</v>
      </c>
      <c r="B69" s="42" t="s">
        <v>112</v>
      </c>
      <c r="C69" s="34">
        <f t="shared" ref="C69:S69" si="22">C70+C74</f>
        <v>8</v>
      </c>
      <c r="D69" s="34">
        <f t="shared" si="22"/>
        <v>8</v>
      </c>
      <c r="E69" s="34">
        <f t="shared" si="22"/>
        <v>8</v>
      </c>
      <c r="F69" s="34">
        <f t="shared" si="22"/>
        <v>8</v>
      </c>
      <c r="G69" s="34">
        <f t="shared" si="22"/>
        <v>8</v>
      </c>
      <c r="H69" s="34">
        <f t="shared" si="22"/>
        <v>8</v>
      </c>
      <c r="I69" s="34">
        <f t="shared" si="22"/>
        <v>8</v>
      </c>
      <c r="J69" s="34">
        <f t="shared" si="22"/>
        <v>8</v>
      </c>
      <c r="K69" s="34">
        <f t="shared" si="22"/>
        <v>8</v>
      </c>
      <c r="L69" s="34">
        <f t="shared" si="22"/>
        <v>36</v>
      </c>
      <c r="M69" s="34">
        <f t="shared" si="22"/>
        <v>36</v>
      </c>
      <c r="N69" s="34">
        <f t="shared" si="22"/>
        <v>10</v>
      </c>
      <c r="O69" s="34">
        <f t="shared" si="22"/>
        <v>0</v>
      </c>
      <c r="P69" s="34">
        <f t="shared" si="22"/>
        <v>0</v>
      </c>
      <c r="Q69" s="34">
        <f t="shared" si="22"/>
        <v>0</v>
      </c>
      <c r="R69" s="34">
        <f t="shared" si="22"/>
        <v>0</v>
      </c>
      <c r="S69" s="34">
        <f t="shared" si="22"/>
        <v>0</v>
      </c>
      <c r="T69" s="16" t="s">
        <v>77</v>
      </c>
      <c r="U69" s="16" t="s">
        <v>77</v>
      </c>
      <c r="V69" s="34">
        <f t="shared" ref="V69:AC69" si="23">V70+V74</f>
        <v>0</v>
      </c>
      <c r="W69" s="34">
        <f t="shared" si="23"/>
        <v>0</v>
      </c>
      <c r="X69" s="34">
        <f t="shared" si="23"/>
        <v>0</v>
      </c>
      <c r="Y69" s="34">
        <f t="shared" si="23"/>
        <v>0</v>
      </c>
      <c r="Z69" s="34">
        <f t="shared" si="23"/>
        <v>0</v>
      </c>
      <c r="AA69" s="34">
        <f t="shared" si="23"/>
        <v>0</v>
      </c>
      <c r="AB69" s="34">
        <f t="shared" si="23"/>
        <v>0</v>
      </c>
      <c r="AC69" s="34">
        <f t="shared" si="23"/>
        <v>154</v>
      </c>
    </row>
    <row r="70" spans="1:29" ht="53.4" thickBot="1" x14ac:dyDescent="0.35">
      <c r="A70" s="41" t="s">
        <v>82</v>
      </c>
      <c r="B70" s="42" t="s">
        <v>101</v>
      </c>
      <c r="C70" s="34">
        <f t="shared" ref="C70:S70" si="24">SUM(C71:C73)</f>
        <v>0</v>
      </c>
      <c r="D70" s="34">
        <f t="shared" si="24"/>
        <v>0</v>
      </c>
      <c r="E70" s="34">
        <f t="shared" si="24"/>
        <v>0</v>
      </c>
      <c r="F70" s="34">
        <f t="shared" si="24"/>
        <v>0</v>
      </c>
      <c r="G70" s="34">
        <f t="shared" si="24"/>
        <v>0</v>
      </c>
      <c r="H70" s="34">
        <f t="shared" si="24"/>
        <v>0</v>
      </c>
      <c r="I70" s="34">
        <f t="shared" si="24"/>
        <v>0</v>
      </c>
      <c r="J70" s="34">
        <f t="shared" si="24"/>
        <v>0</v>
      </c>
      <c r="K70" s="34">
        <f t="shared" si="24"/>
        <v>0</v>
      </c>
      <c r="L70" s="34">
        <f t="shared" si="24"/>
        <v>0</v>
      </c>
      <c r="M70" s="34">
        <f t="shared" si="24"/>
        <v>0</v>
      </c>
      <c r="N70" s="34">
        <f t="shared" si="24"/>
        <v>0</v>
      </c>
      <c r="O70" s="34">
        <f t="shared" si="24"/>
        <v>0</v>
      </c>
      <c r="P70" s="34">
        <f t="shared" si="24"/>
        <v>0</v>
      </c>
      <c r="Q70" s="34">
        <f t="shared" si="24"/>
        <v>0</v>
      </c>
      <c r="R70" s="34">
        <f t="shared" si="24"/>
        <v>0</v>
      </c>
      <c r="S70" s="34">
        <f t="shared" si="24"/>
        <v>0</v>
      </c>
      <c r="T70" s="16" t="s">
        <v>77</v>
      </c>
      <c r="U70" s="16" t="s">
        <v>77</v>
      </c>
      <c r="V70" s="34">
        <f t="shared" ref="V70:AC70" si="25">SUM(V71:V73)</f>
        <v>0</v>
      </c>
      <c r="W70" s="34">
        <f t="shared" si="25"/>
        <v>0</v>
      </c>
      <c r="X70" s="34">
        <f t="shared" si="25"/>
        <v>0</v>
      </c>
      <c r="Y70" s="34">
        <f t="shared" si="25"/>
        <v>0</v>
      </c>
      <c r="Z70" s="34">
        <f t="shared" si="25"/>
        <v>0</v>
      </c>
      <c r="AA70" s="34">
        <f t="shared" si="25"/>
        <v>0</v>
      </c>
      <c r="AB70" s="34">
        <f t="shared" si="25"/>
        <v>0</v>
      </c>
      <c r="AC70" s="34">
        <f t="shared" si="25"/>
        <v>0</v>
      </c>
    </row>
    <row r="71" spans="1:29" ht="53.4" thickBot="1" x14ac:dyDescent="0.35">
      <c r="A71" s="40" t="s">
        <v>90</v>
      </c>
      <c r="B71" s="17" t="s">
        <v>147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16" t="s">
        <v>77</v>
      </c>
      <c r="U71" s="16" t="s">
        <v>77</v>
      </c>
      <c r="V71" s="34"/>
      <c r="W71" s="34"/>
      <c r="X71" s="34"/>
      <c r="Y71" s="34"/>
      <c r="Z71" s="34"/>
      <c r="AA71" s="34"/>
      <c r="AB71" s="34"/>
      <c r="AC71" s="14"/>
    </row>
    <row r="72" spans="1:29" ht="53.4" thickBot="1" x14ac:dyDescent="0.35">
      <c r="A72" s="30" t="s">
        <v>148</v>
      </c>
      <c r="B72" s="43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77</v>
      </c>
      <c r="U72" s="16" t="s">
        <v>77</v>
      </c>
      <c r="V72" s="16"/>
      <c r="W72" s="16"/>
      <c r="X72" s="16"/>
      <c r="Y72" s="16"/>
      <c r="Z72" s="16"/>
      <c r="AA72" s="16"/>
      <c r="AB72" s="16"/>
      <c r="AC72" s="14">
        <f t="shared" ref="AC72:AC73" si="26">SUM(C72:AB72)</f>
        <v>0</v>
      </c>
    </row>
    <row r="73" spans="1:29" ht="66.599999999999994" thickBot="1" x14ac:dyDescent="0.35">
      <c r="A73" s="31" t="s">
        <v>91</v>
      </c>
      <c r="B73" s="4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77</v>
      </c>
      <c r="U73" s="16" t="s">
        <v>77</v>
      </c>
      <c r="V73" s="16"/>
      <c r="W73" s="16"/>
      <c r="X73" s="16"/>
      <c r="Y73" s="16"/>
      <c r="Z73" s="16"/>
      <c r="AA73" s="16"/>
      <c r="AB73" s="16"/>
      <c r="AC73" s="14">
        <f t="shared" si="26"/>
        <v>0</v>
      </c>
    </row>
    <row r="74" spans="1:29" ht="40.200000000000003" thickBot="1" x14ac:dyDescent="0.35">
      <c r="A74" s="41" t="s">
        <v>113</v>
      </c>
      <c r="B74" s="42" t="s">
        <v>105</v>
      </c>
      <c r="C74" s="34">
        <f t="shared" ref="C74:AC74" si="27">C75+C78</f>
        <v>8</v>
      </c>
      <c r="D74" s="34">
        <f t="shared" si="27"/>
        <v>8</v>
      </c>
      <c r="E74" s="34">
        <f t="shared" si="27"/>
        <v>8</v>
      </c>
      <c r="F74" s="34">
        <f t="shared" si="27"/>
        <v>8</v>
      </c>
      <c r="G74" s="34">
        <f t="shared" si="27"/>
        <v>8</v>
      </c>
      <c r="H74" s="34">
        <f t="shared" si="27"/>
        <v>8</v>
      </c>
      <c r="I74" s="34">
        <f t="shared" si="27"/>
        <v>8</v>
      </c>
      <c r="J74" s="34">
        <f t="shared" si="27"/>
        <v>8</v>
      </c>
      <c r="K74" s="34">
        <f t="shared" si="27"/>
        <v>8</v>
      </c>
      <c r="L74" s="34">
        <f t="shared" si="27"/>
        <v>36</v>
      </c>
      <c r="M74" s="34">
        <f t="shared" si="27"/>
        <v>36</v>
      </c>
      <c r="N74" s="34">
        <f t="shared" si="27"/>
        <v>10</v>
      </c>
      <c r="O74" s="34">
        <f t="shared" si="27"/>
        <v>0</v>
      </c>
      <c r="P74" s="34">
        <f t="shared" si="27"/>
        <v>0</v>
      </c>
      <c r="Q74" s="34">
        <f t="shared" si="27"/>
        <v>0</v>
      </c>
      <c r="R74" s="34">
        <f t="shared" si="27"/>
        <v>0</v>
      </c>
      <c r="S74" s="34">
        <f t="shared" si="27"/>
        <v>0</v>
      </c>
      <c r="T74" s="16" t="s">
        <v>77</v>
      </c>
      <c r="U74" s="16" t="s">
        <v>77</v>
      </c>
      <c r="V74" s="34">
        <f t="shared" si="27"/>
        <v>0</v>
      </c>
      <c r="W74" s="34">
        <f t="shared" si="27"/>
        <v>0</v>
      </c>
      <c r="X74" s="34">
        <f t="shared" si="27"/>
        <v>0</v>
      </c>
      <c r="Y74" s="34">
        <f t="shared" si="27"/>
        <v>0</v>
      </c>
      <c r="Z74" s="34">
        <f t="shared" si="27"/>
        <v>0</v>
      </c>
      <c r="AA74" s="34">
        <f t="shared" si="27"/>
        <v>0</v>
      </c>
      <c r="AB74" s="34">
        <f t="shared" si="27"/>
        <v>0</v>
      </c>
      <c r="AC74" s="34">
        <f t="shared" si="27"/>
        <v>154</v>
      </c>
    </row>
    <row r="75" spans="1:29" ht="93" thickBot="1" x14ac:dyDescent="0.35">
      <c r="A75" s="45" t="s">
        <v>59</v>
      </c>
      <c r="B75" s="46" t="s">
        <v>151</v>
      </c>
      <c r="C75" s="16">
        <f t="shared" ref="C75:O75" si="28">C76+C77+C78</f>
        <v>8</v>
      </c>
      <c r="D75" s="16">
        <f t="shared" si="28"/>
        <v>8</v>
      </c>
      <c r="E75" s="16">
        <f t="shared" si="28"/>
        <v>8</v>
      </c>
      <c r="F75" s="16">
        <f t="shared" si="28"/>
        <v>8</v>
      </c>
      <c r="G75" s="16">
        <f t="shared" si="28"/>
        <v>8</v>
      </c>
      <c r="H75" s="16">
        <f t="shared" si="28"/>
        <v>8</v>
      </c>
      <c r="I75" s="16">
        <f t="shared" si="28"/>
        <v>8</v>
      </c>
      <c r="J75" s="16">
        <f t="shared" si="28"/>
        <v>8</v>
      </c>
      <c r="K75" s="16">
        <f t="shared" si="28"/>
        <v>8</v>
      </c>
      <c r="L75" s="16">
        <f t="shared" si="28"/>
        <v>36</v>
      </c>
      <c r="M75" s="16">
        <f t="shared" si="28"/>
        <v>36</v>
      </c>
      <c r="N75" s="16">
        <v>10</v>
      </c>
      <c r="O75" s="16">
        <f t="shared" si="28"/>
        <v>0</v>
      </c>
      <c r="P75" s="16">
        <f>P76+P77</f>
        <v>0</v>
      </c>
      <c r="Q75" s="16">
        <f t="shared" ref="Q75:AB75" si="29">Q76+Q77</f>
        <v>0</v>
      </c>
      <c r="R75" s="16">
        <f t="shared" si="29"/>
        <v>0</v>
      </c>
      <c r="S75" s="16">
        <f t="shared" si="29"/>
        <v>0</v>
      </c>
      <c r="T75" s="16" t="s">
        <v>77</v>
      </c>
      <c r="U75" s="16" t="s">
        <v>77</v>
      </c>
      <c r="V75" s="16">
        <f t="shared" si="29"/>
        <v>0</v>
      </c>
      <c r="W75" s="16">
        <f t="shared" si="29"/>
        <v>0</v>
      </c>
      <c r="X75" s="16">
        <f t="shared" si="29"/>
        <v>0</v>
      </c>
      <c r="Y75" s="16">
        <f t="shared" si="29"/>
        <v>0</v>
      </c>
      <c r="Z75" s="16">
        <f t="shared" si="29"/>
        <v>0</v>
      </c>
      <c r="AA75" s="16">
        <f t="shared" si="29"/>
        <v>0</v>
      </c>
      <c r="AB75" s="16">
        <f t="shared" si="29"/>
        <v>0</v>
      </c>
      <c r="AC75" s="14">
        <f>SUM(C75:AB75)</f>
        <v>154</v>
      </c>
    </row>
    <row r="76" spans="1:29" ht="79.8" thickBot="1" x14ac:dyDescent="0.35">
      <c r="A76" s="40" t="s">
        <v>152</v>
      </c>
      <c r="B76" s="17" t="s">
        <v>153</v>
      </c>
      <c r="C76" s="16">
        <v>8</v>
      </c>
      <c r="D76" s="16">
        <v>8</v>
      </c>
      <c r="E76" s="16">
        <v>8</v>
      </c>
      <c r="F76" s="16">
        <v>8</v>
      </c>
      <c r="G76" s="16">
        <v>8</v>
      </c>
      <c r="H76" s="16">
        <v>8</v>
      </c>
      <c r="I76" s="16">
        <v>8</v>
      </c>
      <c r="J76" s="16">
        <v>8</v>
      </c>
      <c r="K76" s="16">
        <v>8</v>
      </c>
      <c r="L76" s="16"/>
      <c r="M76" s="16"/>
      <c r="N76" s="16"/>
      <c r="O76" s="16"/>
      <c r="P76" s="16"/>
      <c r="Q76" s="16"/>
      <c r="R76" s="16"/>
      <c r="S76" s="16"/>
      <c r="T76" s="16" t="s">
        <v>77</v>
      </c>
      <c r="U76" s="16" t="s">
        <v>77</v>
      </c>
      <c r="V76" s="16"/>
      <c r="W76" s="16"/>
      <c r="X76" s="16"/>
      <c r="Y76" s="16"/>
      <c r="Z76" s="16"/>
      <c r="AA76" s="16"/>
      <c r="AB76" s="16"/>
      <c r="AC76" s="14">
        <f t="shared" ref="AC76:AC79" si="30">SUM(C76:AB76)</f>
        <v>72</v>
      </c>
    </row>
    <row r="77" spans="1:29" ht="27" thickBot="1" x14ac:dyDescent="0.35">
      <c r="A77" s="30" t="s">
        <v>60</v>
      </c>
      <c r="B77" s="19" t="s">
        <v>54</v>
      </c>
      <c r="C77" s="47"/>
      <c r="D77" s="47"/>
      <c r="E77" s="47"/>
      <c r="F77" s="47"/>
      <c r="G77" s="47"/>
      <c r="H77" s="47"/>
      <c r="I77" s="47"/>
      <c r="J77" s="47"/>
      <c r="K77" s="47"/>
      <c r="L77" s="47">
        <v>36</v>
      </c>
      <c r="M77" s="47">
        <v>36</v>
      </c>
      <c r="N77" s="47"/>
      <c r="O77" s="47"/>
      <c r="P77" s="47"/>
      <c r="Q77" s="47"/>
      <c r="R77" s="47"/>
      <c r="S77" s="47"/>
      <c r="T77" s="16" t="s">
        <v>77</v>
      </c>
      <c r="U77" s="16" t="s">
        <v>77</v>
      </c>
      <c r="V77" s="47"/>
      <c r="W77" s="47"/>
      <c r="X77" s="47"/>
      <c r="Y77" s="47"/>
      <c r="Z77" s="47"/>
      <c r="AA77" s="47"/>
      <c r="AB77" s="47"/>
      <c r="AC77" s="14">
        <f t="shared" si="30"/>
        <v>72</v>
      </c>
    </row>
    <row r="78" spans="1:29" ht="40.200000000000003" thickBot="1" x14ac:dyDescent="0.35">
      <c r="A78" s="30" t="s">
        <v>154</v>
      </c>
      <c r="B78" s="49" t="s">
        <v>55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 t="s">
        <v>77</v>
      </c>
      <c r="U78" s="16" t="s">
        <v>77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</row>
    <row r="79" spans="1:29" ht="66.599999999999994" thickBot="1" x14ac:dyDescent="0.35">
      <c r="A79" s="26" t="s">
        <v>24</v>
      </c>
      <c r="B79" s="26" t="s">
        <v>25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16" t="s">
        <v>77</v>
      </c>
      <c r="U79" s="16" t="s">
        <v>77</v>
      </c>
      <c r="V79" s="42"/>
      <c r="W79" s="42">
        <v>36</v>
      </c>
      <c r="X79" s="42">
        <v>36</v>
      </c>
      <c r="Y79" s="42">
        <v>36</v>
      </c>
      <c r="Z79" s="42">
        <v>36</v>
      </c>
      <c r="AA79" s="42">
        <v>36</v>
      </c>
      <c r="AB79" s="42">
        <v>36</v>
      </c>
      <c r="AC79" s="14">
        <f t="shared" si="30"/>
        <v>216</v>
      </c>
    </row>
    <row r="80" spans="1:29" ht="66.599999999999994" thickBot="1" x14ac:dyDescent="0.35">
      <c r="A80" s="34"/>
      <c r="B80" s="34" t="s">
        <v>28</v>
      </c>
      <c r="C80" s="13">
        <v>36</v>
      </c>
      <c r="D80" s="13">
        <v>36</v>
      </c>
      <c r="E80" s="13">
        <v>36</v>
      </c>
      <c r="F80" s="13">
        <v>36</v>
      </c>
      <c r="G80" s="13">
        <v>36</v>
      </c>
      <c r="H80" s="13">
        <v>36</v>
      </c>
      <c r="I80" s="13">
        <v>36</v>
      </c>
      <c r="J80" s="13">
        <v>36</v>
      </c>
      <c r="K80" s="13">
        <v>36</v>
      </c>
      <c r="L80" s="13">
        <v>36</v>
      </c>
      <c r="M80" s="13">
        <v>36</v>
      </c>
      <c r="N80" s="13">
        <f t="shared" ref="N80:P80" si="31">N69+N32+N29+N24+N7</f>
        <v>36</v>
      </c>
      <c r="O80" s="13">
        <f t="shared" si="31"/>
        <v>36</v>
      </c>
      <c r="P80" s="13">
        <f t="shared" si="31"/>
        <v>36</v>
      </c>
      <c r="Q80" s="13">
        <f t="shared" ref="Q80:S80" si="32">Q69+Q32+Q29+Q24+Q7</f>
        <v>0</v>
      </c>
      <c r="R80" s="13">
        <f t="shared" si="32"/>
        <v>0</v>
      </c>
      <c r="S80" s="13">
        <f t="shared" si="32"/>
        <v>0</v>
      </c>
      <c r="T80" s="16" t="s">
        <v>77</v>
      </c>
      <c r="U80" s="16" t="s">
        <v>77</v>
      </c>
      <c r="V80" s="13">
        <f t="shared" ref="V80:AC80" si="33">V69+V32+V29+V24+V7+V79</f>
        <v>0</v>
      </c>
      <c r="W80" s="13">
        <f t="shared" si="33"/>
        <v>36</v>
      </c>
      <c r="X80" s="13">
        <f t="shared" si="33"/>
        <v>36</v>
      </c>
      <c r="Y80" s="13">
        <f t="shared" si="33"/>
        <v>36</v>
      </c>
      <c r="Z80" s="13">
        <f t="shared" si="33"/>
        <v>36</v>
      </c>
      <c r="AA80" s="13">
        <f t="shared" si="33"/>
        <v>36</v>
      </c>
      <c r="AB80" s="13">
        <f t="shared" si="33"/>
        <v>36</v>
      </c>
      <c r="AC80" s="13">
        <f t="shared" si="33"/>
        <v>693</v>
      </c>
    </row>
  </sheetData>
  <protectedRanges>
    <protectedRange algorithmName="SHA-512" hashValue="/RWHMH1Q39maJPWxmuWennWjOz1T2Ni+t2D7BRtPV1U3c34xC5cjiouVcGb+dWF0qM4BtXsimnlfktkN8EniJg==" saltValue="978lbKnoy8awH6np0hnHuA==" spinCount="100000" sqref="A44:A46 A73 A75:A78" name="Диапазон3_5_1_1"/>
  </protectedRanges>
  <mergeCells count="12">
    <mergeCell ref="A1:AB1"/>
    <mergeCell ref="A2:A6"/>
    <mergeCell ref="B2:B6"/>
    <mergeCell ref="R2:T2"/>
    <mergeCell ref="V2:X2"/>
    <mergeCell ref="Z2:AB2"/>
    <mergeCell ref="AC2:AC6"/>
    <mergeCell ref="C3:AB3"/>
    <mergeCell ref="C2:F2"/>
    <mergeCell ref="H2:K2"/>
    <mergeCell ref="M2:P2"/>
    <mergeCell ref="C5:AB5"/>
  </mergeCells>
  <conditionalFormatting sqref="A8:A23">
    <cfRule type="expression" dxfId="14" priority="15" stopIfTrue="1">
      <formula>#REF!=1</formula>
    </cfRule>
  </conditionalFormatting>
  <conditionalFormatting sqref="B8:B23">
    <cfRule type="expression" dxfId="13" priority="13" stopIfTrue="1">
      <formula>#REF!&gt;0</formula>
    </cfRule>
    <cfRule type="expression" dxfId="12" priority="14" stopIfTrue="1">
      <formula>#REF!&gt;0</formula>
    </cfRule>
  </conditionalFormatting>
  <conditionalFormatting sqref="A29">
    <cfRule type="expression" dxfId="11" priority="12" stopIfTrue="1">
      <formula>#REF!=1</formula>
    </cfRule>
  </conditionalFormatting>
  <conditionalFormatting sqref="B29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33">
    <cfRule type="expression" dxfId="8" priority="9" stopIfTrue="1">
      <formula>#REF!=1</formula>
    </cfRule>
  </conditionalFormatting>
  <conditionalFormatting sqref="B33">
    <cfRule type="expression" dxfId="7" priority="7" stopIfTrue="1">
      <formula>#REF!&gt;0</formula>
    </cfRule>
    <cfRule type="expression" dxfId="6" priority="8" stopIfTrue="1">
      <formula>#REF!&gt;0</formula>
    </cfRule>
  </conditionalFormatting>
  <conditionalFormatting sqref="A48">
    <cfRule type="expression" dxfId="5" priority="6" stopIfTrue="1">
      <formula>#REF!=1</formula>
    </cfRule>
  </conditionalFormatting>
  <conditionalFormatting sqref="B48">
    <cfRule type="expression" dxfId="4" priority="4" stopIfTrue="1">
      <formula>#REF!&gt;0</formula>
    </cfRule>
    <cfRule type="expression" dxfId="3" priority="5" stopIfTrue="1">
      <formula>#REF!&gt;0</formula>
    </cfRule>
  </conditionalFormatting>
  <conditionalFormatting sqref="A49">
    <cfRule type="expression" dxfId="2" priority="3" stopIfTrue="1">
      <formula>#REF!=1</formula>
    </cfRule>
  </conditionalFormatting>
  <conditionalFormatting sqref="B72:B73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КУГ 1 курс</vt:lpstr>
      <vt:lpstr>КУГ 2 курс</vt:lpstr>
      <vt:lpstr>КУГ 3 курс</vt:lpstr>
      <vt:lpstr>КУГ 4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user</cp:lastModifiedBy>
  <dcterms:created xsi:type="dcterms:W3CDTF">2022-11-02T06:48:06Z</dcterms:created>
  <dcterms:modified xsi:type="dcterms:W3CDTF">2024-04-22T16:08:34Z</dcterms:modified>
</cp:coreProperties>
</file>