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Работа\!NEW sustec\Образование Сайт\08.02.04 ВВ\"/>
    </mc:Choice>
  </mc:AlternateContent>
  <xr:revisionPtr revIDLastSave="0" documentId="13_ncr:1_{A30027BF-DEFC-475C-8DF3-12BEA3C7F196}" xr6:coauthVersionLast="40" xr6:coauthVersionMax="40" xr10:uidLastSave="{00000000-0000-0000-0000-000000000000}"/>
  <bookViews>
    <workbookView xWindow="0" yWindow="0" windowWidth="20730" windowHeight="11760" xr2:uid="{00000000-000D-0000-FFFF-FFFF00000000}"/>
  </bookViews>
  <sheets>
    <sheet name="Титул" sheetId="9" r:id="rId1"/>
    <sheet name="КУГ" sheetId="3" r:id="rId2"/>
    <sheet name="1 курс" sheetId="6" r:id="rId3"/>
    <sheet name="2 курс" sheetId="7" r:id="rId4"/>
    <sheet name="3 курс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T58" i="3" l="1"/>
  <c r="GT50" i="3"/>
  <c r="GT48" i="3"/>
  <c r="GT43" i="3"/>
  <c r="GT65" i="3" l="1"/>
  <c r="GT59" i="3"/>
  <c r="GT55" i="3"/>
  <c r="GT36" i="3"/>
  <c r="GT37" i="3"/>
  <c r="GT38" i="3"/>
  <c r="GT39" i="3"/>
  <c r="GT40" i="3"/>
  <c r="GT41" i="3"/>
  <c r="GT42" i="3"/>
  <c r="GT35" i="3"/>
  <c r="GT25" i="3"/>
  <c r="GK7" i="3"/>
  <c r="GL7" i="3"/>
  <c r="GM7" i="3"/>
  <c r="GJ7" i="3"/>
  <c r="GK70" i="3"/>
  <c r="GL70" i="3"/>
  <c r="GM70" i="3"/>
  <c r="GJ70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47" i="3"/>
  <c r="GI46" i="3" s="1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C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J57" i="3"/>
  <c r="GJ46" i="3" s="1"/>
  <c r="GK57" i="3"/>
  <c r="GK46" i="3" s="1"/>
  <c r="GL57" i="3"/>
  <c r="GM57" i="3"/>
  <c r="GN57" i="3"/>
  <c r="GO57" i="3"/>
  <c r="GP57" i="3"/>
  <c r="GQ57" i="3"/>
  <c r="GR57" i="3"/>
  <c r="GS57" i="3"/>
  <c r="FV47" i="3"/>
  <c r="FW47" i="3"/>
  <c r="FW46" i="3" s="1"/>
  <c r="FX47" i="3"/>
  <c r="FX46" i="3" s="1"/>
  <c r="FY47" i="3"/>
  <c r="FY46" i="3" s="1"/>
  <c r="FZ47" i="3"/>
  <c r="GA47" i="3"/>
  <c r="GA46" i="3" s="1"/>
  <c r="GB47" i="3"/>
  <c r="GB46" i="3" s="1"/>
  <c r="GC47" i="3"/>
  <c r="GC46" i="3" s="1"/>
  <c r="GD47" i="3"/>
  <c r="GE47" i="3"/>
  <c r="GE46" i="3" s="1"/>
  <c r="GF47" i="3"/>
  <c r="GF46" i="3" s="1"/>
  <c r="GG47" i="3"/>
  <c r="GG46" i="3" s="1"/>
  <c r="GH47" i="3"/>
  <c r="GJ47" i="3"/>
  <c r="GK47" i="3"/>
  <c r="GL47" i="3"/>
  <c r="GM47" i="3"/>
  <c r="GN47" i="3"/>
  <c r="GO47" i="3"/>
  <c r="GP47" i="3"/>
  <c r="GQ47" i="3"/>
  <c r="GR47" i="3"/>
  <c r="GS47" i="3"/>
  <c r="FV46" i="3"/>
  <c r="FZ46" i="3"/>
  <c r="GD46" i="3"/>
  <c r="GH46" i="3"/>
  <c r="GL46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FV7" i="3"/>
  <c r="FZ7" i="3"/>
  <c r="GD7" i="3"/>
  <c r="GH7" i="3"/>
  <c r="EL64" i="3"/>
  <c r="EM64" i="3"/>
  <c r="EN64" i="3"/>
  <c r="EO64" i="3"/>
  <c r="EP64" i="3"/>
  <c r="EQ64" i="3"/>
  <c r="ER64" i="3"/>
  <c r="ES64" i="3"/>
  <c r="FR64" i="3"/>
  <c r="EL61" i="3"/>
  <c r="EM61" i="3"/>
  <c r="EN61" i="3"/>
  <c r="EO61" i="3"/>
  <c r="EP61" i="3"/>
  <c r="EQ61" i="3"/>
  <c r="ER61" i="3"/>
  <c r="ES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EL57" i="3"/>
  <c r="EM57" i="3"/>
  <c r="EN57" i="3"/>
  <c r="EO57" i="3"/>
  <c r="EP57" i="3"/>
  <c r="EQ57" i="3"/>
  <c r="ER57" i="3"/>
  <c r="ES57" i="3"/>
  <c r="FC57" i="3"/>
  <c r="FC46" i="3" s="1"/>
  <c r="FD57" i="3"/>
  <c r="FE57" i="3"/>
  <c r="FF57" i="3"/>
  <c r="FF46" i="3" s="1"/>
  <c r="FG57" i="3"/>
  <c r="FG46" i="3" s="1"/>
  <c r="FH57" i="3"/>
  <c r="FI57" i="3"/>
  <c r="FJ57" i="3"/>
  <c r="FJ46" i="3" s="1"/>
  <c r="FK57" i="3"/>
  <c r="FK46" i="3" s="1"/>
  <c r="FL57" i="3"/>
  <c r="FM57" i="3"/>
  <c r="FN57" i="3"/>
  <c r="FN46" i="3" s="1"/>
  <c r="FO57" i="3"/>
  <c r="FO46" i="3" s="1"/>
  <c r="FP57" i="3"/>
  <c r="FQ57" i="3"/>
  <c r="FR57" i="3"/>
  <c r="FR46" i="3" s="1"/>
  <c r="FS57" i="3"/>
  <c r="FS46" i="3" s="1"/>
  <c r="FS70" i="3" s="1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EL47" i="3"/>
  <c r="EM47" i="3"/>
  <c r="EN47" i="3"/>
  <c r="EO47" i="3"/>
  <c r="EP47" i="3"/>
  <c r="EQ47" i="3"/>
  <c r="ER47" i="3"/>
  <c r="ES47" i="3"/>
  <c r="FC47" i="3"/>
  <c r="FD47" i="3"/>
  <c r="FE47" i="3"/>
  <c r="FE46" i="3" s="1"/>
  <c r="FF47" i="3"/>
  <c r="FG47" i="3"/>
  <c r="FH47" i="3"/>
  <c r="FI47" i="3"/>
  <c r="FI46" i="3" s="1"/>
  <c r="FJ47" i="3"/>
  <c r="FK47" i="3"/>
  <c r="FL47" i="3"/>
  <c r="FM47" i="3"/>
  <c r="FM46" i="3" s="1"/>
  <c r="FN47" i="3"/>
  <c r="FO47" i="3"/>
  <c r="FP47" i="3"/>
  <c r="FQ47" i="3"/>
  <c r="FQ46" i="3" s="1"/>
  <c r="FR47" i="3"/>
  <c r="FS47" i="3"/>
  <c r="FD46" i="3"/>
  <c r="FH46" i="3"/>
  <c r="FL46" i="3"/>
  <c r="FP46" i="3"/>
  <c r="EL34" i="3"/>
  <c r="EM34" i="3"/>
  <c r="EN34" i="3"/>
  <c r="EO34" i="3"/>
  <c r="EP34" i="3"/>
  <c r="EQ34" i="3"/>
  <c r="ER34" i="3"/>
  <c r="ES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EL29" i="3"/>
  <c r="EM29" i="3"/>
  <c r="EN29" i="3"/>
  <c r="EO29" i="3"/>
  <c r="EP29" i="3"/>
  <c r="EQ29" i="3"/>
  <c r="ER29" i="3"/>
  <c r="ES29" i="3"/>
  <c r="FC29" i="3"/>
  <c r="FD29" i="3"/>
  <c r="FE29" i="3"/>
  <c r="FF29" i="3"/>
  <c r="FF7" i="3" s="1"/>
  <c r="FG29" i="3"/>
  <c r="FH29" i="3"/>
  <c r="FI29" i="3"/>
  <c r="FJ29" i="3"/>
  <c r="FJ7" i="3" s="1"/>
  <c r="FK29" i="3"/>
  <c r="FL29" i="3"/>
  <c r="FM29" i="3"/>
  <c r="FN29" i="3"/>
  <c r="FN7" i="3" s="1"/>
  <c r="FO29" i="3"/>
  <c r="FP29" i="3"/>
  <c r="FQ29" i="3"/>
  <c r="FR29" i="3"/>
  <c r="FR7" i="3" s="1"/>
  <c r="FS29" i="3"/>
  <c r="EL22" i="3"/>
  <c r="EM22" i="3"/>
  <c r="EN22" i="3"/>
  <c r="EO22" i="3"/>
  <c r="EP22" i="3"/>
  <c r="EQ22" i="3"/>
  <c r="ER22" i="3"/>
  <c r="ES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D7" i="3"/>
  <c r="FH7" i="3"/>
  <c r="FL7" i="3"/>
  <c r="FP7" i="3"/>
  <c r="EL53" i="3"/>
  <c r="EL46" i="3" s="1"/>
  <c r="EM53" i="3"/>
  <c r="EN53" i="3"/>
  <c r="EO53" i="3"/>
  <c r="EO46" i="3" s="1"/>
  <c r="EP53" i="3"/>
  <c r="EP46" i="3" s="1"/>
  <c r="EQ53" i="3"/>
  <c r="ER53" i="3"/>
  <c r="ES53" i="3"/>
  <c r="ES46" i="3" s="1"/>
  <c r="EH64" i="3"/>
  <c r="EI64" i="3"/>
  <c r="EJ64" i="3"/>
  <c r="EH61" i="3"/>
  <c r="EI61" i="3"/>
  <c r="EI46" i="3" s="1"/>
  <c r="EJ61" i="3"/>
  <c r="EH57" i="3"/>
  <c r="EI57" i="3"/>
  <c r="EJ57" i="3"/>
  <c r="EH53" i="3"/>
  <c r="EI53" i="3"/>
  <c r="EJ53" i="3"/>
  <c r="EH47" i="3"/>
  <c r="EH46" i="3" s="1"/>
  <c r="EI47" i="3"/>
  <c r="EJ46" i="3"/>
  <c r="EH34" i="3"/>
  <c r="EI34" i="3"/>
  <c r="EJ34" i="3"/>
  <c r="EH29" i="3"/>
  <c r="EI29" i="3"/>
  <c r="EJ29" i="3"/>
  <c r="EH22" i="3"/>
  <c r="EI22" i="3"/>
  <c r="EJ22" i="3"/>
  <c r="EJ7" i="3"/>
  <c r="EG57" i="3"/>
  <c r="DV34" i="3"/>
  <c r="DW34" i="3"/>
  <c r="DX34" i="3"/>
  <c r="DY34" i="3"/>
  <c r="EG64" i="3"/>
  <c r="EG61" i="3"/>
  <c r="EG53" i="3"/>
  <c r="EG47" i="3"/>
  <c r="DZ34" i="3"/>
  <c r="EA34" i="3"/>
  <c r="EB34" i="3"/>
  <c r="EC34" i="3"/>
  <c r="ED34" i="3"/>
  <c r="EF34" i="3"/>
  <c r="EG34" i="3"/>
  <c r="EE34" i="3"/>
  <c r="EG29" i="3"/>
  <c r="EG22" i="3"/>
  <c r="GG70" i="3" l="1"/>
  <c r="GG7" i="3"/>
  <c r="GC70" i="3"/>
  <c r="GC7" i="3"/>
  <c r="FY70" i="3"/>
  <c r="FY7" i="3"/>
  <c r="GF70" i="3"/>
  <c r="GF7" i="3"/>
  <c r="GB70" i="3"/>
  <c r="GB7" i="3"/>
  <c r="FX70" i="3"/>
  <c r="FX7" i="3"/>
  <c r="EI7" i="3"/>
  <c r="GE70" i="3"/>
  <c r="GE7" i="3"/>
  <c r="GA70" i="3"/>
  <c r="GA7" i="3"/>
  <c r="FW70" i="3"/>
  <c r="FW7" i="3"/>
  <c r="GI70" i="3"/>
  <c r="GI7" i="3"/>
  <c r="EH7" i="3"/>
  <c r="FS7" i="3"/>
  <c r="FO7" i="3"/>
  <c r="FK7" i="3"/>
  <c r="FG7" i="3"/>
  <c r="FC7" i="3"/>
  <c r="FQ70" i="3"/>
  <c r="FM70" i="3"/>
  <c r="FI70" i="3"/>
  <c r="FE70" i="3"/>
  <c r="GH70" i="3"/>
  <c r="GD70" i="3"/>
  <c r="FZ70" i="3"/>
  <c r="FV70" i="3"/>
  <c r="FP70" i="3"/>
  <c r="FL70" i="3"/>
  <c r="FH70" i="3"/>
  <c r="FD70" i="3"/>
  <c r="ER46" i="3"/>
  <c r="FK70" i="3"/>
  <c r="FR70" i="3"/>
  <c r="EN46" i="3"/>
  <c r="FO70" i="3"/>
  <c r="FG70" i="3"/>
  <c r="FC70" i="3"/>
  <c r="EG46" i="3"/>
  <c r="EQ46" i="3"/>
  <c r="EQ7" i="3" s="1"/>
  <c r="EM46" i="3"/>
  <c r="EM7" i="3" s="1"/>
  <c r="FQ7" i="3"/>
  <c r="FM7" i="3"/>
  <c r="FI7" i="3"/>
  <c r="FE7" i="3"/>
  <c r="FN70" i="3"/>
  <c r="FJ70" i="3"/>
  <c r="FF70" i="3"/>
  <c r="EI70" i="3"/>
  <c r="EH70" i="3"/>
  <c r="ES7" i="3"/>
  <c r="ES70" i="3"/>
  <c r="ER7" i="3"/>
  <c r="ER70" i="3"/>
  <c r="EQ70" i="3"/>
  <c r="EP7" i="3"/>
  <c r="EP70" i="3"/>
  <c r="EO7" i="3"/>
  <c r="EO70" i="3"/>
  <c r="EN7" i="3"/>
  <c r="EN70" i="3"/>
  <c r="EL7" i="3"/>
  <c r="EL70" i="3"/>
  <c r="EK7" i="3"/>
  <c r="EG70" i="3"/>
  <c r="EJ70" i="3"/>
  <c r="EG7" i="3"/>
  <c r="DS29" i="3"/>
  <c r="DC53" i="3"/>
  <c r="DD53" i="3"/>
  <c r="DE53" i="3"/>
  <c r="DF53" i="3"/>
  <c r="DW29" i="3"/>
  <c r="DX29" i="3"/>
  <c r="DY29" i="3"/>
  <c r="DZ29" i="3"/>
  <c r="EA29" i="3"/>
  <c r="EB29" i="3"/>
  <c r="EC29" i="3"/>
  <c r="ED29" i="3"/>
  <c r="DV29" i="3"/>
  <c r="DW22" i="3"/>
  <c r="DX22" i="3"/>
  <c r="DY22" i="3"/>
  <c r="DZ22" i="3"/>
  <c r="EA22" i="3"/>
  <c r="EB22" i="3"/>
  <c r="EC22" i="3"/>
  <c r="ED22" i="3"/>
  <c r="EE22" i="3"/>
  <c r="EF22" i="3"/>
  <c r="DV22" i="3"/>
  <c r="DV53" i="3"/>
  <c r="DW53" i="3"/>
  <c r="DX53" i="3"/>
  <c r="DY53" i="3"/>
  <c r="DZ53" i="3"/>
  <c r="EA53" i="3"/>
  <c r="EB53" i="3"/>
  <c r="EC53" i="3"/>
  <c r="ED53" i="3"/>
  <c r="DV57" i="3"/>
  <c r="DW57" i="3"/>
  <c r="DX57" i="3"/>
  <c r="DY57" i="3"/>
  <c r="DZ57" i="3"/>
  <c r="EA57" i="3"/>
  <c r="EB57" i="3"/>
  <c r="EC57" i="3"/>
  <c r="ED57" i="3"/>
  <c r="DV61" i="3"/>
  <c r="DW61" i="3"/>
  <c r="DX61" i="3"/>
  <c r="DY61" i="3"/>
  <c r="DZ61" i="3"/>
  <c r="EA61" i="3"/>
  <c r="EB61" i="3"/>
  <c r="EC61" i="3"/>
  <c r="ED61" i="3"/>
  <c r="DV64" i="3"/>
  <c r="DW64" i="3"/>
  <c r="DX64" i="3"/>
  <c r="DY64" i="3"/>
  <c r="DZ64" i="3"/>
  <c r="EA64" i="3"/>
  <c r="EB64" i="3"/>
  <c r="EC64" i="3"/>
  <c r="ED64" i="3"/>
  <c r="DV47" i="3"/>
  <c r="DW47" i="3"/>
  <c r="DX47" i="3"/>
  <c r="DX46" i="3" s="1"/>
  <c r="DY47" i="3"/>
  <c r="DZ47" i="3"/>
  <c r="EA47" i="3"/>
  <c r="EB47" i="3"/>
  <c r="EC47" i="3"/>
  <c r="ED47" i="3"/>
  <c r="EE47" i="3"/>
  <c r="EF47" i="3"/>
  <c r="DC64" i="3"/>
  <c r="DD64" i="3"/>
  <c r="DE64" i="3"/>
  <c r="DF64" i="3"/>
  <c r="DC61" i="3"/>
  <c r="DD61" i="3"/>
  <c r="DE61" i="3"/>
  <c r="DF61" i="3"/>
  <c r="DD57" i="3"/>
  <c r="DE57" i="3"/>
  <c r="DF57" i="3"/>
  <c r="DC47" i="3"/>
  <c r="DD47" i="3"/>
  <c r="DE47" i="3"/>
  <c r="DF47" i="3"/>
  <c r="DS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C34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C29" i="3"/>
  <c r="DD22" i="3"/>
  <c r="DE22" i="3"/>
  <c r="DF22" i="3"/>
  <c r="DC22" i="3"/>
  <c r="DF46" i="3" l="1"/>
  <c r="DW46" i="3"/>
  <c r="DW70" i="3" s="1"/>
  <c r="DE46" i="3"/>
  <c r="DE70" i="3" s="1"/>
  <c r="EM70" i="3"/>
  <c r="DD46" i="3"/>
  <c r="DY46" i="3"/>
  <c r="DY70" i="3" s="1"/>
  <c r="DF70" i="3"/>
  <c r="DF7" i="3"/>
  <c r="DD70" i="3"/>
  <c r="DD7" i="3"/>
  <c r="ED46" i="3"/>
  <c r="ED7" i="3" s="1"/>
  <c r="EC46" i="3"/>
  <c r="EC7" i="3" s="1"/>
  <c r="EB46" i="3"/>
  <c r="EB7" i="3" s="1"/>
  <c r="EA46" i="3"/>
  <c r="EA7" i="3" s="1"/>
  <c r="DZ46" i="3"/>
  <c r="DZ7" i="3" s="1"/>
  <c r="DV46" i="3"/>
  <c r="DV70" i="3" s="1"/>
  <c r="DC46" i="3"/>
  <c r="DY7" i="3"/>
  <c r="DX7" i="3"/>
  <c r="DX70" i="3"/>
  <c r="DW7" i="3"/>
  <c r="DZ70" i="3"/>
  <c r="EB70" i="3"/>
  <c r="ED70" i="3"/>
  <c r="DC70" i="3"/>
  <c r="DC7" i="3"/>
  <c r="GT49" i="3"/>
  <c r="CF64" i="3"/>
  <c r="CG64" i="3"/>
  <c r="CH64" i="3"/>
  <c r="CI64" i="3"/>
  <c r="CF61" i="3"/>
  <c r="CG61" i="3"/>
  <c r="CH61" i="3"/>
  <c r="CI61" i="3"/>
  <c r="CF57" i="3"/>
  <c r="CG57" i="3"/>
  <c r="CH57" i="3"/>
  <c r="CI57" i="3"/>
  <c r="CF53" i="3"/>
  <c r="CG53" i="3"/>
  <c r="CH53" i="3"/>
  <c r="CI53" i="3"/>
  <c r="CF47" i="3"/>
  <c r="CG47" i="3"/>
  <c r="CH47" i="3"/>
  <c r="CI47" i="3"/>
  <c r="CJ47" i="3"/>
  <c r="CK47" i="3"/>
  <c r="CL47" i="3"/>
  <c r="CM47" i="3"/>
  <c r="CT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BV34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BV29" i="3"/>
  <c r="CF22" i="3"/>
  <c r="CG22" i="3"/>
  <c r="CH22" i="3"/>
  <c r="CI22" i="3"/>
  <c r="CN61" i="3"/>
  <c r="CN46" i="3" s="1"/>
  <c r="CX7" i="3"/>
  <c r="CY7" i="3"/>
  <c r="CZ7" i="3"/>
  <c r="DA7" i="3"/>
  <c r="DB7" i="3"/>
  <c r="EA70" i="3" l="1"/>
  <c r="DE7" i="3"/>
  <c r="CG46" i="3"/>
  <c r="CG70" i="3" s="1"/>
  <c r="EC70" i="3"/>
  <c r="DV7" i="3"/>
  <c r="CN7" i="3"/>
  <c r="CN70" i="3"/>
  <c r="CF46" i="3"/>
  <c r="CF70" i="3" s="1"/>
  <c r="CI46" i="3"/>
  <c r="CH46" i="3"/>
  <c r="CH70" i="3"/>
  <c r="CH7" i="3"/>
  <c r="CI70" i="3"/>
  <c r="CI7" i="3"/>
  <c r="CG7" i="3"/>
  <c r="BW64" i="3"/>
  <c r="BX64" i="3"/>
  <c r="BY64" i="3"/>
  <c r="BZ64" i="3"/>
  <c r="CA64" i="3"/>
  <c r="CB64" i="3"/>
  <c r="CC64" i="3"/>
  <c r="CD64" i="3"/>
  <c r="CE64" i="3"/>
  <c r="CJ64" i="3"/>
  <c r="CK64" i="3"/>
  <c r="CL64" i="3"/>
  <c r="CM64" i="3"/>
  <c r="BV6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GT20" i="3"/>
  <c r="GT21" i="3"/>
  <c r="BS29" i="3"/>
  <c r="BS34" i="3"/>
  <c r="BC29" i="3"/>
  <c r="BC34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V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C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CF7" i="3" l="1"/>
  <c r="AO62" i="8"/>
  <c r="AN62" i="8"/>
  <c r="AM62" i="8"/>
  <c r="AL62" i="8"/>
  <c r="AK62" i="8"/>
  <c r="AJ62" i="8"/>
  <c r="AP61" i="8"/>
  <c r="AP60" i="8"/>
  <c r="AP59" i="8"/>
  <c r="AO58" i="8"/>
  <c r="AN58" i="8"/>
  <c r="AL58" i="8"/>
  <c r="AK58" i="8"/>
  <c r="AJ58" i="8"/>
  <c r="AI58" i="8"/>
  <c r="AG58" i="8"/>
  <c r="AE58" i="8"/>
  <c r="AD58" i="8"/>
  <c r="AC58" i="8"/>
  <c r="AB58" i="8"/>
  <c r="AA58" i="8"/>
  <c r="Z58" i="8"/>
  <c r="Y58" i="8"/>
  <c r="X58" i="8"/>
  <c r="W58" i="8"/>
  <c r="V58" i="8"/>
  <c r="S58" i="8"/>
  <c r="R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AP57" i="8"/>
  <c r="AP56" i="8"/>
  <c r="AO55" i="8"/>
  <c r="AN55" i="8"/>
  <c r="AM55" i="8"/>
  <c r="AL55" i="8"/>
  <c r="AK55" i="8"/>
  <c r="AJ55" i="8"/>
  <c r="AI55" i="8"/>
  <c r="AH55" i="8"/>
  <c r="AG55" i="8"/>
  <c r="AF55" i="8"/>
  <c r="AE55" i="8"/>
  <c r="AE49" i="8" s="1"/>
  <c r="AD55" i="8"/>
  <c r="AC55" i="8"/>
  <c r="AB55" i="8"/>
  <c r="AA55" i="8"/>
  <c r="Z55" i="8"/>
  <c r="Y55" i="8"/>
  <c r="X55" i="8"/>
  <c r="W55" i="8"/>
  <c r="V55" i="8"/>
  <c r="S55" i="8"/>
  <c r="R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AP54" i="8"/>
  <c r="AP53" i="8"/>
  <c r="AP52" i="8"/>
  <c r="AO51" i="8"/>
  <c r="AO50" i="8" s="1"/>
  <c r="AN51" i="8"/>
  <c r="AM51" i="8"/>
  <c r="AL51" i="8"/>
  <c r="AK51" i="8"/>
  <c r="AK50" i="8" s="1"/>
  <c r="AK49" i="8" s="1"/>
  <c r="AJ51" i="8"/>
  <c r="AJ50" i="8" s="1"/>
  <c r="AI51" i="8"/>
  <c r="AI50" i="8" s="1"/>
  <c r="AH51" i="8"/>
  <c r="AH50" i="8" s="1"/>
  <c r="AH49" i="8" s="1"/>
  <c r="AG51" i="8"/>
  <c r="AG50" i="8" s="1"/>
  <c r="AF51" i="8"/>
  <c r="AF50" i="8" s="1"/>
  <c r="AE51" i="8"/>
  <c r="AE50" i="8" s="1"/>
  <c r="AD51" i="8"/>
  <c r="AD50" i="8" s="1"/>
  <c r="AC51" i="8"/>
  <c r="AC50" i="8" s="1"/>
  <c r="AB51" i="8"/>
  <c r="AB50" i="8" s="1"/>
  <c r="AA51" i="8"/>
  <c r="Z51" i="8"/>
  <c r="Z50" i="8" s="1"/>
  <c r="Y51" i="8"/>
  <c r="Y50" i="8" s="1"/>
  <c r="X51" i="8"/>
  <c r="X50" i="8" s="1"/>
  <c r="W51" i="8"/>
  <c r="V51" i="8"/>
  <c r="V50" i="8" s="1"/>
  <c r="V49" i="8" s="1"/>
  <c r="S51" i="8"/>
  <c r="S50" i="8" s="1"/>
  <c r="R51" i="8"/>
  <c r="R50" i="8" s="1"/>
  <c r="Q51" i="8"/>
  <c r="Q50" i="8" s="1"/>
  <c r="Q49" i="8" s="1"/>
  <c r="P51" i="8"/>
  <c r="P50" i="8" s="1"/>
  <c r="O51" i="8"/>
  <c r="O50" i="8" s="1"/>
  <c r="N51" i="8"/>
  <c r="N50" i="8" s="1"/>
  <c r="M51" i="8"/>
  <c r="M50" i="8" s="1"/>
  <c r="L51" i="8"/>
  <c r="L50" i="8" s="1"/>
  <c r="K51" i="8"/>
  <c r="K50" i="8" s="1"/>
  <c r="J51" i="8"/>
  <c r="J50" i="8" s="1"/>
  <c r="I51" i="8"/>
  <c r="H51" i="8"/>
  <c r="G51" i="8"/>
  <c r="G50" i="8" s="1"/>
  <c r="F51" i="8"/>
  <c r="E51" i="8"/>
  <c r="E50" i="8" s="1"/>
  <c r="D51" i="8"/>
  <c r="D50" i="8" s="1"/>
  <c r="D49" i="8" s="1"/>
  <c r="C51" i="8"/>
  <c r="AN50" i="8"/>
  <c r="AM50" i="8"/>
  <c r="AL50" i="8"/>
  <c r="AA50" i="8"/>
  <c r="W50" i="8"/>
  <c r="I50" i="8"/>
  <c r="H50" i="8"/>
  <c r="F50" i="8"/>
  <c r="AP48" i="8"/>
  <c r="AP47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P45" i="8"/>
  <c r="AP44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P42" i="8"/>
  <c r="AP41" i="8"/>
  <c r="AO40" i="8"/>
  <c r="AN40" i="8"/>
  <c r="AM40" i="8"/>
  <c r="AL40" i="8"/>
  <c r="AK40" i="8"/>
  <c r="AJ40" i="8"/>
  <c r="AI40" i="8"/>
  <c r="AH40" i="8"/>
  <c r="AG40" i="8"/>
  <c r="AE40" i="8"/>
  <c r="AD40" i="8"/>
  <c r="AC40" i="8"/>
  <c r="AB40" i="8"/>
  <c r="AA40" i="8"/>
  <c r="Z40" i="8"/>
  <c r="Y40" i="8"/>
  <c r="X40" i="8"/>
  <c r="W40" i="8"/>
  <c r="V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P39" i="8"/>
  <c r="AP38" i="8"/>
  <c r="AP37" i="8"/>
  <c r="AO36" i="8"/>
  <c r="AN36" i="8"/>
  <c r="AM36" i="8"/>
  <c r="AL36" i="8"/>
  <c r="AK36" i="8"/>
  <c r="AJ36" i="8"/>
  <c r="AI36" i="8"/>
  <c r="AG36" i="8"/>
  <c r="AE36" i="8"/>
  <c r="AD36" i="8"/>
  <c r="AC36" i="8"/>
  <c r="AB36" i="8"/>
  <c r="AA36" i="8"/>
  <c r="Z36" i="8"/>
  <c r="Y36" i="8"/>
  <c r="X36" i="8"/>
  <c r="W36" i="8"/>
  <c r="V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D30" i="8" s="1"/>
  <c r="C36" i="8"/>
  <c r="AP35" i="8"/>
  <c r="AP34" i="8"/>
  <c r="AP33" i="8"/>
  <c r="AP32" i="8"/>
  <c r="AO31" i="8"/>
  <c r="AN31" i="8"/>
  <c r="AM31" i="8"/>
  <c r="AL31" i="8"/>
  <c r="AK31" i="8"/>
  <c r="AJ31" i="8"/>
  <c r="AI31" i="8"/>
  <c r="AH31" i="8"/>
  <c r="AG31" i="8"/>
  <c r="AF31" i="8"/>
  <c r="AF30" i="8" s="1"/>
  <c r="AE31" i="8"/>
  <c r="AD31" i="8"/>
  <c r="AC31" i="8"/>
  <c r="AB31" i="8"/>
  <c r="AA31" i="8"/>
  <c r="Z31" i="8"/>
  <c r="Y31" i="8"/>
  <c r="X31" i="8"/>
  <c r="W31" i="8"/>
  <c r="W30" i="8" s="1"/>
  <c r="V31" i="8"/>
  <c r="S31" i="8"/>
  <c r="R31" i="8"/>
  <c r="Q31" i="8"/>
  <c r="P31" i="8"/>
  <c r="O31" i="8"/>
  <c r="N31" i="8"/>
  <c r="M31" i="8"/>
  <c r="L31" i="8"/>
  <c r="K31" i="8"/>
  <c r="J31" i="8"/>
  <c r="I31" i="8"/>
  <c r="I30" i="8" s="1"/>
  <c r="H31" i="8"/>
  <c r="G31" i="8"/>
  <c r="F31" i="8"/>
  <c r="E31" i="8"/>
  <c r="E30" i="8" s="1"/>
  <c r="D31" i="8"/>
  <c r="C31" i="8"/>
  <c r="AP29" i="8"/>
  <c r="AP28" i="8"/>
  <c r="AP27" i="8"/>
  <c r="AP26" i="8"/>
  <c r="AP25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P23" i="8"/>
  <c r="AP22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AT61" i="7"/>
  <c r="AT60" i="7"/>
  <c r="AT59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C49" i="7" s="1"/>
  <c r="AB58" i="7"/>
  <c r="AA58" i="7"/>
  <c r="Z58" i="7"/>
  <c r="Y58" i="7"/>
  <c r="X58" i="7"/>
  <c r="W58" i="7"/>
  <c r="V58" i="7"/>
  <c r="S58" i="7"/>
  <c r="R58" i="7"/>
  <c r="Q58" i="7"/>
  <c r="P58" i="7"/>
  <c r="O58" i="7"/>
  <c r="O49" i="7" s="1"/>
  <c r="N58" i="7"/>
  <c r="M58" i="7"/>
  <c r="L58" i="7"/>
  <c r="K58" i="7"/>
  <c r="J58" i="7"/>
  <c r="I58" i="7"/>
  <c r="H58" i="7"/>
  <c r="G58" i="7"/>
  <c r="F58" i="7"/>
  <c r="E58" i="7"/>
  <c r="D58" i="7"/>
  <c r="C58" i="7"/>
  <c r="AT57" i="7"/>
  <c r="AT56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AT54" i="7"/>
  <c r="AT53" i="7"/>
  <c r="AT52" i="7"/>
  <c r="AS51" i="7"/>
  <c r="AR51" i="7"/>
  <c r="AR50" i="7" s="1"/>
  <c r="AR49" i="7" s="1"/>
  <c r="AQ51" i="7"/>
  <c r="AQ50" i="7" s="1"/>
  <c r="AP51" i="7"/>
  <c r="AP50" i="7" s="1"/>
  <c r="AO51" i="7"/>
  <c r="AO50" i="7" s="1"/>
  <c r="AN51" i="7"/>
  <c r="AN50" i="7" s="1"/>
  <c r="AM51" i="7"/>
  <c r="AM50" i="7" s="1"/>
  <c r="AL51" i="7"/>
  <c r="AL50" i="7" s="1"/>
  <c r="AK51" i="7"/>
  <c r="AK50" i="7" s="1"/>
  <c r="AJ51" i="7"/>
  <c r="AJ50" i="7" s="1"/>
  <c r="AI51" i="7"/>
  <c r="AI50" i="7" s="1"/>
  <c r="AH51" i="7"/>
  <c r="AH50" i="7" s="1"/>
  <c r="AG51" i="7"/>
  <c r="AG50" i="7" s="1"/>
  <c r="AF51" i="7"/>
  <c r="AF50" i="7" s="1"/>
  <c r="AE51" i="7"/>
  <c r="AE50" i="7" s="1"/>
  <c r="AD51" i="7"/>
  <c r="AD50" i="7" s="1"/>
  <c r="AC51" i="7"/>
  <c r="AB51" i="7"/>
  <c r="AB50" i="7" s="1"/>
  <c r="AA51" i="7"/>
  <c r="AA50" i="7" s="1"/>
  <c r="Z51" i="7"/>
  <c r="Z50" i="7" s="1"/>
  <c r="Y51" i="7"/>
  <c r="X51" i="7"/>
  <c r="X50" i="7" s="1"/>
  <c r="X49" i="7" s="1"/>
  <c r="W51" i="7"/>
  <c r="W50" i="7" s="1"/>
  <c r="V51" i="7"/>
  <c r="S51" i="7"/>
  <c r="S50" i="7" s="1"/>
  <c r="R51" i="7"/>
  <c r="R50" i="7" s="1"/>
  <c r="R49" i="7" s="1"/>
  <c r="Q51" i="7"/>
  <c r="Q50" i="7" s="1"/>
  <c r="Q49" i="7" s="1"/>
  <c r="P51" i="7"/>
  <c r="O51" i="7"/>
  <c r="N51" i="7"/>
  <c r="N50" i="7" s="1"/>
  <c r="M51" i="7"/>
  <c r="M50" i="7" s="1"/>
  <c r="L51" i="7"/>
  <c r="L50" i="7" s="1"/>
  <c r="K51" i="7"/>
  <c r="J51" i="7"/>
  <c r="J50" i="7" s="1"/>
  <c r="J49" i="7" s="1"/>
  <c r="I51" i="7"/>
  <c r="I50" i="7" s="1"/>
  <c r="H51" i="7"/>
  <c r="G51" i="7"/>
  <c r="G50" i="7" s="1"/>
  <c r="F51" i="7"/>
  <c r="F50" i="7" s="1"/>
  <c r="F49" i="7" s="1"/>
  <c r="E51" i="7"/>
  <c r="E50" i="7" s="1"/>
  <c r="D51" i="7"/>
  <c r="C51" i="7"/>
  <c r="AS50" i="7"/>
  <c r="AC50" i="7"/>
  <c r="Y50" i="7"/>
  <c r="Y49" i="7" s="1"/>
  <c r="V50" i="7"/>
  <c r="P50" i="7"/>
  <c r="O50" i="7"/>
  <c r="K50" i="7"/>
  <c r="H50" i="7"/>
  <c r="D50" i="7"/>
  <c r="D49" i="7" s="1"/>
  <c r="C50" i="7"/>
  <c r="AI49" i="7"/>
  <c r="AT48" i="7"/>
  <c r="AT47" i="7"/>
  <c r="AS46" i="7"/>
  <c r="AR46" i="7"/>
  <c r="AQ46" i="7"/>
  <c r="AP46" i="7"/>
  <c r="AO46" i="7"/>
  <c r="AN46" i="7"/>
  <c r="AM46" i="7"/>
  <c r="AL46" i="7"/>
  <c r="AK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AT45" i="7"/>
  <c r="AT44" i="7"/>
  <c r="AS43" i="7"/>
  <c r="AR43" i="7"/>
  <c r="AQ43" i="7"/>
  <c r="AP43" i="7"/>
  <c r="AO43" i="7"/>
  <c r="AN43" i="7"/>
  <c r="AM43" i="7"/>
  <c r="AL43" i="7"/>
  <c r="AK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AT42" i="7"/>
  <c r="AT41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T39" i="7"/>
  <c r="AT38" i="7"/>
  <c r="AT37" i="7"/>
  <c r="AS36" i="7"/>
  <c r="AS30" i="7" s="1"/>
  <c r="AR36" i="7"/>
  <c r="AQ36" i="7"/>
  <c r="AP36" i="7"/>
  <c r="AO36" i="7"/>
  <c r="AN36" i="7"/>
  <c r="AM36" i="7"/>
  <c r="AL36" i="7"/>
  <c r="AK36" i="7"/>
  <c r="AK30" i="7" s="1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T35" i="7"/>
  <c r="AT34" i="7"/>
  <c r="AT33" i="7"/>
  <c r="AT32" i="7"/>
  <c r="AS31" i="7"/>
  <c r="AR31" i="7"/>
  <c r="AQ31" i="7"/>
  <c r="AP31" i="7"/>
  <c r="AP30" i="7" s="1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V30" i="7" s="1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L30" i="7"/>
  <c r="AT29" i="7"/>
  <c r="AT28" i="7"/>
  <c r="AT27" i="7"/>
  <c r="AT26" i="7"/>
  <c r="AT25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Q20" i="8" l="1"/>
  <c r="AQ28" i="8"/>
  <c r="AQ48" i="8"/>
  <c r="AQ19" i="8"/>
  <c r="AQ37" i="8"/>
  <c r="AQ54" i="8"/>
  <c r="AQ21" i="8"/>
  <c r="AQ41" i="8"/>
  <c r="AJ49" i="7"/>
  <c r="C49" i="7"/>
  <c r="C62" i="7" s="1"/>
  <c r="AS49" i="7"/>
  <c r="AJ30" i="8"/>
  <c r="AO30" i="7"/>
  <c r="D30" i="7"/>
  <c r="D62" i="7" s="1"/>
  <c r="H30" i="7"/>
  <c r="P30" i="7"/>
  <c r="Z30" i="7"/>
  <c r="Z62" i="7" s="1"/>
  <c r="AD30" i="7"/>
  <c r="AD62" i="7" s="1"/>
  <c r="AH30" i="7"/>
  <c r="H49" i="7"/>
  <c r="P49" i="7"/>
  <c r="P62" i="7" s="1"/>
  <c r="L49" i="7"/>
  <c r="Z49" i="7"/>
  <c r="AD49" i="7"/>
  <c r="AH49" i="7"/>
  <c r="AH62" i="7" s="1"/>
  <c r="AL49" i="7"/>
  <c r="AP49" i="7"/>
  <c r="K30" i="8"/>
  <c r="O30" i="8"/>
  <c r="AC30" i="8"/>
  <c r="AN30" i="8"/>
  <c r="V49" i="7"/>
  <c r="V30" i="8"/>
  <c r="AG30" i="8"/>
  <c r="AD49" i="8"/>
  <c r="F30" i="8"/>
  <c r="J30" i="8"/>
  <c r="N30" i="8"/>
  <c r="R30" i="8"/>
  <c r="X30" i="8"/>
  <c r="AB30" i="8"/>
  <c r="M30" i="8"/>
  <c r="M62" i="8" s="1"/>
  <c r="Q30" i="8"/>
  <c r="AA30" i="8"/>
  <c r="AE30" i="8"/>
  <c r="AH30" i="8"/>
  <c r="AH62" i="8" s="1"/>
  <c r="AL30" i="8"/>
  <c r="AO49" i="8"/>
  <c r="H49" i="8"/>
  <c r="P49" i="8"/>
  <c r="W49" i="8"/>
  <c r="AM49" i="8"/>
  <c r="L49" i="8"/>
  <c r="Z49" i="8"/>
  <c r="AP24" i="8"/>
  <c r="AK30" i="8"/>
  <c r="AO30" i="8"/>
  <c r="AP46" i="8"/>
  <c r="AP31" i="8"/>
  <c r="H30" i="8"/>
  <c r="L30" i="8"/>
  <c r="P30" i="8"/>
  <c r="Z30" i="8"/>
  <c r="AD30" i="8"/>
  <c r="AI30" i="8"/>
  <c r="AM30" i="8"/>
  <c r="E49" i="8"/>
  <c r="E62" i="8" s="1"/>
  <c r="I49" i="8"/>
  <c r="M49" i="8"/>
  <c r="AG49" i="8"/>
  <c r="AG62" i="8" s="1"/>
  <c r="AL49" i="8"/>
  <c r="AP7" i="8"/>
  <c r="AP36" i="8"/>
  <c r="C30" i="8"/>
  <c r="G30" i="8"/>
  <c r="S30" i="8"/>
  <c r="Y30" i="8"/>
  <c r="AA49" i="8"/>
  <c r="AA62" i="8" s="1"/>
  <c r="AI49" i="8"/>
  <c r="AF49" i="8"/>
  <c r="AF62" i="8" s="1"/>
  <c r="AJ49" i="8"/>
  <c r="N49" i="7"/>
  <c r="N62" i="7" s="1"/>
  <c r="AN49" i="7"/>
  <c r="AB49" i="7"/>
  <c r="AF49" i="7"/>
  <c r="AF62" i="7" s="1"/>
  <c r="AL62" i="7"/>
  <c r="K49" i="7"/>
  <c r="AK49" i="7"/>
  <c r="G49" i="7"/>
  <c r="S49" i="7"/>
  <c r="AG49" i="7"/>
  <c r="AO49" i="7"/>
  <c r="E30" i="7"/>
  <c r="I30" i="7"/>
  <c r="M30" i="7"/>
  <c r="Q30" i="7"/>
  <c r="W30" i="7"/>
  <c r="W62" i="7" s="1"/>
  <c r="AA30" i="7"/>
  <c r="AE30" i="7"/>
  <c r="AI30" i="7"/>
  <c r="AM30" i="7"/>
  <c r="AQ30" i="7"/>
  <c r="L30" i="7"/>
  <c r="AT46" i="7"/>
  <c r="Q62" i="7"/>
  <c r="F30" i="7"/>
  <c r="F62" i="7" s="1"/>
  <c r="J30" i="7"/>
  <c r="N30" i="7"/>
  <c r="R30" i="7"/>
  <c r="R62" i="7" s="1"/>
  <c r="X30" i="7"/>
  <c r="AB30" i="7"/>
  <c r="AF30" i="7"/>
  <c r="AJ30" i="7"/>
  <c r="AJ62" i="7" s="1"/>
  <c r="AN30" i="7"/>
  <c r="AN62" i="7" s="1"/>
  <c r="AR30" i="7"/>
  <c r="C30" i="7"/>
  <c r="G30" i="7"/>
  <c r="K30" i="7"/>
  <c r="K62" i="7" s="1"/>
  <c r="O30" i="7"/>
  <c r="S30" i="7"/>
  <c r="Y30" i="7"/>
  <c r="Y62" i="7" s="1"/>
  <c r="AC30" i="7"/>
  <c r="AC62" i="7" s="1"/>
  <c r="AG30" i="7"/>
  <c r="H62" i="7"/>
  <c r="AT58" i="7"/>
  <c r="AT7" i="7"/>
  <c r="AT24" i="7"/>
  <c r="V62" i="7"/>
  <c r="AT31" i="7"/>
  <c r="AT36" i="7"/>
  <c r="AT51" i="7"/>
  <c r="AT50" i="7" s="1"/>
  <c r="E49" i="7"/>
  <c r="E62" i="7" s="1"/>
  <c r="I49" i="7"/>
  <c r="M49" i="7"/>
  <c r="W49" i="7"/>
  <c r="AA49" i="7"/>
  <c r="AE49" i="7"/>
  <c r="AE62" i="7" s="1"/>
  <c r="AM49" i="7"/>
  <c r="AQ49" i="7"/>
  <c r="L62" i="8"/>
  <c r="W62" i="8"/>
  <c r="I62" i="8"/>
  <c r="R49" i="8"/>
  <c r="R62" i="8" s="1"/>
  <c r="X49" i="8"/>
  <c r="AB49" i="8"/>
  <c r="AE62" i="8"/>
  <c r="AP43" i="8"/>
  <c r="D62" i="8"/>
  <c r="AP51" i="8"/>
  <c r="C50" i="8"/>
  <c r="C49" i="8" s="1"/>
  <c r="V62" i="8"/>
  <c r="AP40" i="8"/>
  <c r="AD62" i="8"/>
  <c r="Q62" i="8"/>
  <c r="P62" i="8"/>
  <c r="G49" i="8"/>
  <c r="G62" i="8" s="1"/>
  <c r="K49" i="8"/>
  <c r="K62" i="8" s="1"/>
  <c r="O49" i="8"/>
  <c r="AP55" i="8"/>
  <c r="F49" i="8"/>
  <c r="J49" i="8"/>
  <c r="J62" i="8" s="1"/>
  <c r="N49" i="8"/>
  <c r="S49" i="8"/>
  <c r="S62" i="8" s="1"/>
  <c r="Y49" i="8"/>
  <c r="Y62" i="8" s="1"/>
  <c r="AC49" i="8"/>
  <c r="AC62" i="8" s="1"/>
  <c r="AN49" i="8"/>
  <c r="AP58" i="8"/>
  <c r="AI62" i="7"/>
  <c r="AS62" i="7"/>
  <c r="AK62" i="7"/>
  <c r="AT40" i="7"/>
  <c r="AT30" i="7" s="1"/>
  <c r="AT43" i="7"/>
  <c r="L62" i="7"/>
  <c r="AP62" i="7"/>
  <c r="X62" i="7"/>
  <c r="AO62" i="7"/>
  <c r="I62" i="7"/>
  <c r="M62" i="7"/>
  <c r="AM62" i="7"/>
  <c r="AQ62" i="7"/>
  <c r="S62" i="7"/>
  <c r="J62" i="7"/>
  <c r="O62" i="7"/>
  <c r="AB62" i="7"/>
  <c r="AG62" i="7"/>
  <c r="AR62" i="7"/>
  <c r="AT55" i="7"/>
  <c r="AT9" i="6"/>
  <c r="AQ9" i="8" s="1"/>
  <c r="AT10" i="6"/>
  <c r="AQ10" i="8" s="1"/>
  <c r="AT11" i="6"/>
  <c r="AQ11" i="8" s="1"/>
  <c r="AT12" i="6"/>
  <c r="AQ12" i="8" s="1"/>
  <c r="AT13" i="6"/>
  <c r="AQ13" i="8" s="1"/>
  <c r="AT14" i="6"/>
  <c r="AQ14" i="8" s="1"/>
  <c r="AT15" i="6"/>
  <c r="AQ15" i="8" s="1"/>
  <c r="AT16" i="6"/>
  <c r="AQ16" i="8" s="1"/>
  <c r="AT17" i="6"/>
  <c r="AQ17" i="8" s="1"/>
  <c r="AT18" i="6"/>
  <c r="AQ18" i="8" s="1"/>
  <c r="AT19" i="6"/>
  <c r="AT20" i="6"/>
  <c r="AT21" i="6"/>
  <c r="AT22" i="6"/>
  <c r="AQ22" i="8" s="1"/>
  <c r="AT23" i="6"/>
  <c r="AQ23" i="8" s="1"/>
  <c r="AT25" i="6"/>
  <c r="AQ25" i="8" s="1"/>
  <c r="AT26" i="6"/>
  <c r="AQ26" i="8" s="1"/>
  <c r="AT27" i="6"/>
  <c r="AQ27" i="8" s="1"/>
  <c r="AT28" i="6"/>
  <c r="AT29" i="6"/>
  <c r="AQ29" i="8" s="1"/>
  <c r="AT32" i="6"/>
  <c r="AQ32" i="8" s="1"/>
  <c r="AT33" i="6"/>
  <c r="AQ33" i="8" s="1"/>
  <c r="AT34" i="6"/>
  <c r="AQ34" i="8" s="1"/>
  <c r="AT35" i="6"/>
  <c r="AQ35" i="8" s="1"/>
  <c r="AT52" i="6"/>
  <c r="AQ52" i="8" s="1"/>
  <c r="AT53" i="6"/>
  <c r="AQ53" i="8" s="1"/>
  <c r="AT54" i="6"/>
  <c r="AT37" i="6"/>
  <c r="AT38" i="6"/>
  <c r="AQ38" i="8" s="1"/>
  <c r="AT39" i="6"/>
  <c r="AQ39" i="8" s="1"/>
  <c r="AT41" i="6"/>
  <c r="AT42" i="6"/>
  <c r="AQ42" i="8" s="1"/>
  <c r="AT44" i="6"/>
  <c r="AQ44" i="8" s="1"/>
  <c r="AT45" i="6"/>
  <c r="AQ45" i="8" s="1"/>
  <c r="AT47" i="6"/>
  <c r="AQ47" i="8" s="1"/>
  <c r="AT48" i="6"/>
  <c r="AT56" i="6"/>
  <c r="AQ56" i="8" s="1"/>
  <c r="AT57" i="6"/>
  <c r="AQ57" i="8" s="1"/>
  <c r="AT59" i="6"/>
  <c r="AQ59" i="8" s="1"/>
  <c r="AT60" i="6"/>
  <c r="AQ60" i="8" s="1"/>
  <c r="AT61" i="6"/>
  <c r="AQ61" i="8" s="1"/>
  <c r="AT8" i="6"/>
  <c r="AQ8" i="8" s="1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S51" i="6"/>
  <c r="AS50" i="6" s="1"/>
  <c r="AR51" i="6"/>
  <c r="AR50" i="6" s="1"/>
  <c r="AQ51" i="6"/>
  <c r="AQ50" i="6" s="1"/>
  <c r="AP51" i="6"/>
  <c r="AP50" i="6" s="1"/>
  <c r="AO51" i="6"/>
  <c r="AO50" i="6" s="1"/>
  <c r="AN51" i="6"/>
  <c r="AN50" i="6" s="1"/>
  <c r="AM51" i="6"/>
  <c r="AM50" i="6" s="1"/>
  <c r="AL51" i="6"/>
  <c r="AL50" i="6" s="1"/>
  <c r="AK51" i="6"/>
  <c r="AK50" i="6" s="1"/>
  <c r="AJ51" i="6"/>
  <c r="AJ50" i="6" s="1"/>
  <c r="AI51" i="6"/>
  <c r="AI50" i="6" s="1"/>
  <c r="AH51" i="6"/>
  <c r="AH50" i="6" s="1"/>
  <c r="AG51" i="6"/>
  <c r="AG50" i="6" s="1"/>
  <c r="AF51" i="6"/>
  <c r="AF50" i="6" s="1"/>
  <c r="AE51" i="6"/>
  <c r="AE50" i="6" s="1"/>
  <c r="AD51" i="6"/>
  <c r="AD50" i="6" s="1"/>
  <c r="AC51" i="6"/>
  <c r="AC50" i="6" s="1"/>
  <c r="AB51" i="6"/>
  <c r="AB50" i="6" s="1"/>
  <c r="AA51" i="6"/>
  <c r="AA50" i="6" s="1"/>
  <c r="Z51" i="6"/>
  <c r="Z50" i="6" s="1"/>
  <c r="Y51" i="6"/>
  <c r="Y50" i="6" s="1"/>
  <c r="X51" i="6"/>
  <c r="X50" i="6" s="1"/>
  <c r="W51" i="6"/>
  <c r="W50" i="6" s="1"/>
  <c r="V51" i="6"/>
  <c r="V50" i="6" s="1"/>
  <c r="S51" i="6"/>
  <c r="S50" i="6" s="1"/>
  <c r="R51" i="6"/>
  <c r="R50" i="6" s="1"/>
  <c r="Q51" i="6"/>
  <c r="Q50" i="6" s="1"/>
  <c r="P51" i="6"/>
  <c r="P50" i="6" s="1"/>
  <c r="O51" i="6"/>
  <c r="O50" i="6" s="1"/>
  <c r="N51" i="6"/>
  <c r="N50" i="6" s="1"/>
  <c r="M51" i="6"/>
  <c r="M50" i="6" s="1"/>
  <c r="L51" i="6"/>
  <c r="L50" i="6" s="1"/>
  <c r="K51" i="6"/>
  <c r="K50" i="6" s="1"/>
  <c r="J51" i="6"/>
  <c r="J50" i="6" s="1"/>
  <c r="I51" i="6"/>
  <c r="I50" i="6" s="1"/>
  <c r="H51" i="6"/>
  <c r="H50" i="6" s="1"/>
  <c r="G51" i="6"/>
  <c r="G50" i="6" s="1"/>
  <c r="F51" i="6"/>
  <c r="F50" i="6" s="1"/>
  <c r="E51" i="6"/>
  <c r="E50" i="6" s="1"/>
  <c r="D51" i="6"/>
  <c r="D50" i="6" s="1"/>
  <c r="C51" i="6"/>
  <c r="C50" i="6" s="1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C34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AR30" i="3"/>
  <c r="AS30" i="3"/>
  <c r="CT30" i="3"/>
  <c r="CT29" i="3" s="1"/>
  <c r="EE29" i="3"/>
  <c r="EF29" i="3"/>
  <c r="GK30" i="3"/>
  <c r="GK29" i="3" s="1"/>
  <c r="GL30" i="3"/>
  <c r="GL29" i="3" s="1"/>
  <c r="GM30" i="3"/>
  <c r="GM29" i="3" s="1"/>
  <c r="GN30" i="3"/>
  <c r="GN29" i="3" s="1"/>
  <c r="GO30" i="3"/>
  <c r="GO29" i="3" s="1"/>
  <c r="GP30" i="3"/>
  <c r="GP29" i="3" s="1"/>
  <c r="GQ30" i="3"/>
  <c r="GQ29" i="3" s="1"/>
  <c r="GR30" i="3"/>
  <c r="GR29" i="3" s="1"/>
  <c r="GS30" i="3"/>
  <c r="GS29" i="3" s="1"/>
  <c r="C30" i="3"/>
  <c r="AP50" i="8" l="1"/>
  <c r="AQ51" i="8"/>
  <c r="AB62" i="8"/>
  <c r="H62" i="8"/>
  <c r="AA62" i="7"/>
  <c r="G62" i="7"/>
  <c r="AT62" i="7" s="1"/>
  <c r="N62" i="8"/>
  <c r="O62" i="8"/>
  <c r="AQ40" i="8"/>
  <c r="AI62" i="8"/>
  <c r="Z62" i="8"/>
  <c r="AQ31" i="8"/>
  <c r="X62" i="8"/>
  <c r="F62" i="8"/>
  <c r="AP30" i="8"/>
  <c r="C62" i="8"/>
  <c r="AP62" i="8" s="1"/>
  <c r="AP49" i="8"/>
  <c r="AT49" i="7"/>
  <c r="D49" i="6"/>
  <c r="H49" i="6"/>
  <c r="L49" i="6"/>
  <c r="P49" i="6"/>
  <c r="V49" i="6"/>
  <c r="V62" i="6" s="1"/>
  <c r="Z49" i="6"/>
  <c r="AD49" i="6"/>
  <c r="AH49" i="6"/>
  <c r="AL49" i="6"/>
  <c r="AP49" i="6"/>
  <c r="AP62" i="6" s="1"/>
  <c r="E30" i="6"/>
  <c r="I30" i="6"/>
  <c r="M30" i="6"/>
  <c r="Q30" i="6"/>
  <c r="W30" i="6"/>
  <c r="AA30" i="6"/>
  <c r="AE30" i="6"/>
  <c r="AI30" i="6"/>
  <c r="AM30" i="6"/>
  <c r="AQ30" i="6"/>
  <c r="E49" i="6"/>
  <c r="E62" i="6" s="1"/>
  <c r="I49" i="6"/>
  <c r="M49" i="6"/>
  <c r="Q49" i="6"/>
  <c r="W49" i="6"/>
  <c r="AA49" i="6"/>
  <c r="AE49" i="6"/>
  <c r="AI49" i="6"/>
  <c r="AM49" i="6"/>
  <c r="AQ49" i="6"/>
  <c r="N30" i="6"/>
  <c r="X30" i="6"/>
  <c r="AF30" i="6"/>
  <c r="AN30" i="6"/>
  <c r="AR30" i="6"/>
  <c r="AT58" i="6"/>
  <c r="AQ58" i="8" s="1"/>
  <c r="AT7" i="6"/>
  <c r="AQ7" i="8" s="1"/>
  <c r="C30" i="6"/>
  <c r="G30" i="6"/>
  <c r="K30" i="6"/>
  <c r="O30" i="6"/>
  <c r="Y30" i="6"/>
  <c r="AC30" i="6"/>
  <c r="AG30" i="6"/>
  <c r="AK30" i="6"/>
  <c r="AO30" i="6"/>
  <c r="AS30" i="6"/>
  <c r="F49" i="6"/>
  <c r="J49" i="6"/>
  <c r="N49" i="6"/>
  <c r="R49" i="6"/>
  <c r="X49" i="6"/>
  <c r="AB49" i="6"/>
  <c r="AF49" i="6"/>
  <c r="AJ49" i="6"/>
  <c r="AN49" i="6"/>
  <c r="AR49" i="6"/>
  <c r="F30" i="6"/>
  <c r="J30" i="6"/>
  <c r="R30" i="6"/>
  <c r="AB30" i="6"/>
  <c r="AJ30" i="6"/>
  <c r="D30" i="6"/>
  <c r="H30" i="6"/>
  <c r="L30" i="6"/>
  <c r="L62" i="6" s="1"/>
  <c r="P30" i="6"/>
  <c r="V30" i="6"/>
  <c r="Z30" i="6"/>
  <c r="AD30" i="6"/>
  <c r="AH30" i="6"/>
  <c r="AL30" i="6"/>
  <c r="AP30" i="6"/>
  <c r="C49" i="6"/>
  <c r="G49" i="6"/>
  <c r="K49" i="6"/>
  <c r="O49" i="6"/>
  <c r="S49" i="6"/>
  <c r="Y49" i="6"/>
  <c r="AC49" i="6"/>
  <c r="AC62" i="6" s="1"/>
  <c r="AG49" i="6"/>
  <c r="AK49" i="6"/>
  <c r="AO49" i="6"/>
  <c r="AS49" i="6"/>
  <c r="AT40" i="6"/>
  <c r="AT24" i="6"/>
  <c r="AQ24" i="8" s="1"/>
  <c r="AT51" i="6"/>
  <c r="AT36" i="6"/>
  <c r="AQ36" i="8" s="1"/>
  <c r="AT46" i="6"/>
  <c r="AQ46" i="8" s="1"/>
  <c r="AT43" i="6"/>
  <c r="AQ43" i="8" s="1"/>
  <c r="AT31" i="6"/>
  <c r="AJ62" i="6"/>
  <c r="AT55" i="6"/>
  <c r="AQ55" i="8" s="1"/>
  <c r="X62" i="6"/>
  <c r="S30" i="6"/>
  <c r="H62" i="6" l="1"/>
  <c r="J62" i="6"/>
  <c r="F62" i="6"/>
  <c r="AF62" i="6"/>
  <c r="AM62" i="6"/>
  <c r="W62" i="6"/>
  <c r="AB62" i="6"/>
  <c r="AQ62" i="6"/>
  <c r="AA62" i="6"/>
  <c r="I62" i="6"/>
  <c r="O62" i="6"/>
  <c r="AI62" i="6"/>
  <c r="Q62" i="6"/>
  <c r="P62" i="6"/>
  <c r="AR62" i="6"/>
  <c r="AN62" i="6"/>
  <c r="N62" i="6"/>
  <c r="AE62" i="6"/>
  <c r="M62" i="6"/>
  <c r="AG62" i="6"/>
  <c r="K62" i="6"/>
  <c r="R62" i="6"/>
  <c r="AS62" i="6"/>
  <c r="AT30" i="6"/>
  <c r="AQ30" i="8" s="1"/>
  <c r="AT50" i="6"/>
  <c r="AT49" i="6" s="1"/>
  <c r="AQ49" i="8" s="1"/>
  <c r="AH62" i="6"/>
  <c r="AD62" i="6"/>
  <c r="AO62" i="6"/>
  <c r="Y62" i="6"/>
  <c r="G62" i="6"/>
  <c r="Z62" i="6"/>
  <c r="AK62" i="6"/>
  <c r="S62" i="6"/>
  <c r="D62" i="6"/>
  <c r="AL62" i="6"/>
  <c r="C62" i="6"/>
  <c r="GQ70" i="3"/>
  <c r="GP70" i="3"/>
  <c r="GO70" i="3"/>
  <c r="GN70" i="3"/>
  <c r="AQ50" i="8" l="1"/>
  <c r="AT62" i="6"/>
  <c r="AQ62" i="8" s="1"/>
  <c r="GS70" i="3" l="1"/>
  <c r="GR70" i="3"/>
  <c r="GT51" i="3"/>
  <c r="GT52" i="3"/>
  <c r="GT54" i="3"/>
  <c r="GT56" i="3"/>
  <c r="GT60" i="3"/>
  <c r="GT62" i="3"/>
  <c r="GT63" i="3"/>
  <c r="GT44" i="3"/>
  <c r="GT45" i="3"/>
  <c r="GT66" i="3"/>
  <c r="GT67" i="3"/>
  <c r="GT68" i="3"/>
  <c r="GT69" i="3"/>
  <c r="GT31" i="3"/>
  <c r="GT32" i="3"/>
  <c r="GT33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G22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CU7" i="3"/>
  <c r="CV7" i="3"/>
  <c r="CW7" i="3"/>
  <c r="GT34" i="3" l="1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V47" i="3"/>
  <c r="BW47" i="3"/>
  <c r="BX47" i="3"/>
  <c r="BY47" i="3"/>
  <c r="BZ47" i="3"/>
  <c r="CA47" i="3"/>
  <c r="CB47" i="3"/>
  <c r="CC47" i="3"/>
  <c r="CD47" i="3"/>
  <c r="CE47" i="3"/>
  <c r="CO47" i="3"/>
  <c r="CP47" i="3"/>
  <c r="CQ47" i="3"/>
  <c r="CR47" i="3"/>
  <c r="CS47" i="3"/>
  <c r="CT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C47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V53" i="3"/>
  <c r="BW53" i="3"/>
  <c r="BX53" i="3"/>
  <c r="BY53" i="3"/>
  <c r="BZ53" i="3"/>
  <c r="CA53" i="3"/>
  <c r="CB53" i="3"/>
  <c r="CC53" i="3"/>
  <c r="CD53" i="3"/>
  <c r="CE53" i="3"/>
  <c r="CJ53" i="3"/>
  <c r="CK53" i="3"/>
  <c r="CL53" i="3"/>
  <c r="CM53" i="3"/>
  <c r="CO53" i="3"/>
  <c r="CP53" i="3"/>
  <c r="CQ53" i="3"/>
  <c r="CR53" i="3"/>
  <c r="CS53" i="3"/>
  <c r="CT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EE53" i="3"/>
  <c r="EF53" i="3"/>
  <c r="GM53" i="3"/>
  <c r="GM46" i="3" s="1"/>
  <c r="GN53" i="3"/>
  <c r="GN46" i="3" s="1"/>
  <c r="GO53" i="3"/>
  <c r="GO46" i="3" s="1"/>
  <c r="GP53" i="3"/>
  <c r="GP46" i="3" s="1"/>
  <c r="GQ53" i="3"/>
  <c r="GQ46" i="3" s="1"/>
  <c r="GR53" i="3"/>
  <c r="GR46" i="3" s="1"/>
  <c r="GS53" i="3"/>
  <c r="GS46" i="3" s="1"/>
  <c r="C53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V57" i="3"/>
  <c r="BW57" i="3"/>
  <c r="BX57" i="3"/>
  <c r="BY57" i="3"/>
  <c r="BZ57" i="3"/>
  <c r="CA57" i="3"/>
  <c r="CB57" i="3"/>
  <c r="CC57" i="3"/>
  <c r="CD57" i="3"/>
  <c r="CE57" i="3"/>
  <c r="CJ57" i="3"/>
  <c r="CK57" i="3"/>
  <c r="CL57" i="3"/>
  <c r="CM57" i="3"/>
  <c r="CO57" i="3"/>
  <c r="CP57" i="3"/>
  <c r="CQ57" i="3"/>
  <c r="CR57" i="3"/>
  <c r="CS57" i="3"/>
  <c r="CT57" i="3"/>
  <c r="DG57" i="3"/>
  <c r="DH57" i="3"/>
  <c r="DI57" i="3"/>
  <c r="DJ57" i="3"/>
  <c r="DK57" i="3"/>
  <c r="DL57" i="3"/>
  <c r="DM57" i="3"/>
  <c r="DN57" i="3"/>
  <c r="DO57" i="3"/>
  <c r="DQ57" i="3"/>
  <c r="DR57" i="3"/>
  <c r="DS57" i="3"/>
  <c r="EE57" i="3"/>
  <c r="EF57" i="3"/>
  <c r="C57" i="3"/>
  <c r="GT57" i="3" s="1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V61" i="3"/>
  <c r="BW61" i="3"/>
  <c r="BX61" i="3"/>
  <c r="BY61" i="3"/>
  <c r="BZ61" i="3"/>
  <c r="CA61" i="3"/>
  <c r="CB61" i="3"/>
  <c r="CC61" i="3"/>
  <c r="CD61" i="3"/>
  <c r="CE61" i="3"/>
  <c r="CJ61" i="3"/>
  <c r="CK61" i="3"/>
  <c r="CL61" i="3"/>
  <c r="CM61" i="3"/>
  <c r="CO61" i="3"/>
  <c r="CP61" i="3"/>
  <c r="CQ61" i="3"/>
  <c r="CR61" i="3"/>
  <c r="CS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EE61" i="3"/>
  <c r="EF61" i="3"/>
  <c r="C61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CO64" i="3"/>
  <c r="CP64" i="3"/>
  <c r="CQ64" i="3"/>
  <c r="CR64" i="3"/>
  <c r="CS64" i="3"/>
  <c r="CT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EE64" i="3"/>
  <c r="EF64" i="3"/>
  <c r="C64" i="3"/>
  <c r="EF46" i="3" l="1"/>
  <c r="EE46" i="3"/>
  <c r="DS46" i="3"/>
  <c r="DS7" i="3" s="1"/>
  <c r="DP46" i="3"/>
  <c r="DR46" i="3"/>
  <c r="DQ46" i="3"/>
  <c r="DO46" i="3"/>
  <c r="DN46" i="3"/>
  <c r="DM46" i="3"/>
  <c r="DL46" i="3"/>
  <c r="DK46" i="3"/>
  <c r="DJ46" i="3"/>
  <c r="DI46" i="3"/>
  <c r="DH46" i="3"/>
  <c r="DG46" i="3"/>
  <c r="EF70" i="3"/>
  <c r="EE70" i="3"/>
  <c r="BJ46" i="3"/>
  <c r="BJ7" i="3" s="1"/>
  <c r="BI46" i="3"/>
  <c r="BI7" i="3" s="1"/>
  <c r="BH46" i="3"/>
  <c r="BH7" i="3" s="1"/>
  <c r="BG46" i="3"/>
  <c r="BG7" i="3" s="1"/>
  <c r="BF46" i="3"/>
  <c r="BF7" i="3" s="1"/>
  <c r="BE46" i="3"/>
  <c r="BE7" i="3" s="1"/>
  <c r="BD46" i="3"/>
  <c r="BD7" i="3" s="1"/>
  <c r="BC46" i="3"/>
  <c r="DS70" i="3"/>
  <c r="CM46" i="3"/>
  <c r="CL46" i="3"/>
  <c r="BR46" i="3"/>
  <c r="BR7" i="3" s="1"/>
  <c r="BQ46" i="3"/>
  <c r="BQ7" i="3" s="1"/>
  <c r="BP46" i="3"/>
  <c r="BP7" i="3" s="1"/>
  <c r="BO46" i="3"/>
  <c r="BN46" i="3"/>
  <c r="BM46" i="3"/>
  <c r="BL46" i="3"/>
  <c r="BL70" i="3" s="1"/>
  <c r="BK46" i="3"/>
  <c r="C46" i="3"/>
  <c r="CT46" i="3"/>
  <c r="CS46" i="3"/>
  <c r="CR46" i="3"/>
  <c r="CQ46" i="3"/>
  <c r="CP46" i="3"/>
  <c r="CO46" i="3"/>
  <c r="CK46" i="3"/>
  <c r="CJ46" i="3"/>
  <c r="CE46" i="3"/>
  <c r="CD46" i="3"/>
  <c r="CC46" i="3"/>
  <c r="CB46" i="3"/>
  <c r="CA46" i="3"/>
  <c r="BZ46" i="3"/>
  <c r="BY46" i="3"/>
  <c r="BX46" i="3"/>
  <c r="BW46" i="3"/>
  <c r="BV46" i="3"/>
  <c r="BR70" i="3"/>
  <c r="BQ70" i="3"/>
  <c r="BO70" i="3"/>
  <c r="BO7" i="3"/>
  <c r="BN70" i="3"/>
  <c r="BN7" i="3"/>
  <c r="BM70" i="3"/>
  <c r="BM7" i="3"/>
  <c r="BK70" i="3"/>
  <c r="BK7" i="3"/>
  <c r="BJ70" i="3"/>
  <c r="BH70" i="3"/>
  <c r="BG70" i="3"/>
  <c r="BF70" i="3"/>
  <c r="BD70" i="3"/>
  <c r="S29" i="3"/>
  <c r="D29" i="3"/>
  <c r="I29" i="3"/>
  <c r="O29" i="3"/>
  <c r="O70" i="3" s="1"/>
  <c r="N29" i="3"/>
  <c r="J29" i="3"/>
  <c r="H29" i="3"/>
  <c r="Q29" i="3"/>
  <c r="Q70" i="3" s="1"/>
  <c r="M29" i="3"/>
  <c r="E29" i="3"/>
  <c r="P29" i="3"/>
  <c r="L29" i="3"/>
  <c r="L70" i="3" s="1"/>
  <c r="AR29" i="3"/>
  <c r="R29" i="3"/>
  <c r="F29" i="3"/>
  <c r="AS29" i="3"/>
  <c r="K29" i="3"/>
  <c r="G29" i="3"/>
  <c r="C29" i="3"/>
  <c r="GT64" i="3"/>
  <c r="GT61" i="3"/>
  <c r="GT30" i="3"/>
  <c r="GT29" i="3" s="1"/>
  <c r="GT53" i="3"/>
  <c r="GT47" i="3"/>
  <c r="GT46" i="3" s="1"/>
  <c r="BW22" i="3"/>
  <c r="BW7" i="3" s="1"/>
  <c r="BX22" i="3"/>
  <c r="BX7" i="3" s="1"/>
  <c r="BY22" i="3"/>
  <c r="BY7" i="3" s="1"/>
  <c r="BZ22" i="3"/>
  <c r="BZ7" i="3" s="1"/>
  <c r="CA22" i="3"/>
  <c r="CA7" i="3" s="1"/>
  <c r="CB22" i="3"/>
  <c r="CB7" i="3" s="1"/>
  <c r="CC22" i="3"/>
  <c r="CC7" i="3" s="1"/>
  <c r="CD22" i="3"/>
  <c r="CD7" i="3" s="1"/>
  <c r="CE22" i="3"/>
  <c r="CE7" i="3" s="1"/>
  <c r="CJ22" i="3"/>
  <c r="CJ7" i="3" s="1"/>
  <c r="CK22" i="3"/>
  <c r="CK7" i="3" s="1"/>
  <c r="CL22" i="3"/>
  <c r="CL7" i="3" s="1"/>
  <c r="CM22" i="3"/>
  <c r="CO22" i="3"/>
  <c r="CP22" i="3"/>
  <c r="CP7" i="3" s="1"/>
  <c r="CQ22" i="3"/>
  <c r="CQ7" i="3" s="1"/>
  <c r="CR22" i="3"/>
  <c r="CR7" i="3" s="1"/>
  <c r="CS22" i="3"/>
  <c r="CT22" i="3"/>
  <c r="BV22" i="3"/>
  <c r="BV7" i="3" s="1"/>
  <c r="BS22" i="3"/>
  <c r="BC22" i="3"/>
  <c r="AR22" i="3"/>
  <c r="AS22" i="3"/>
  <c r="W22" i="3"/>
  <c r="W70" i="3" s="1"/>
  <c r="X22" i="3"/>
  <c r="X70" i="3" s="1"/>
  <c r="Y22" i="3"/>
  <c r="Y70" i="3" s="1"/>
  <c r="Z22" i="3"/>
  <c r="Z70" i="3" s="1"/>
  <c r="AA22" i="3"/>
  <c r="AA70" i="3" s="1"/>
  <c r="AB22" i="3"/>
  <c r="AB70" i="3" s="1"/>
  <c r="AC22" i="3"/>
  <c r="AC70" i="3" s="1"/>
  <c r="AD22" i="3"/>
  <c r="AD70" i="3" s="1"/>
  <c r="AE22" i="3"/>
  <c r="AE70" i="3" s="1"/>
  <c r="AF22" i="3"/>
  <c r="AF70" i="3" s="1"/>
  <c r="AG22" i="3"/>
  <c r="AG70" i="3" s="1"/>
  <c r="AH22" i="3"/>
  <c r="AH70" i="3" s="1"/>
  <c r="AI22" i="3"/>
  <c r="AI70" i="3" s="1"/>
  <c r="AJ22" i="3"/>
  <c r="AJ70" i="3" s="1"/>
  <c r="AK22" i="3"/>
  <c r="AK70" i="3" s="1"/>
  <c r="AL22" i="3"/>
  <c r="AL70" i="3" s="1"/>
  <c r="AM22" i="3"/>
  <c r="AM70" i="3" s="1"/>
  <c r="AN22" i="3"/>
  <c r="AN70" i="3" s="1"/>
  <c r="AO22" i="3"/>
  <c r="AO70" i="3" s="1"/>
  <c r="AP22" i="3"/>
  <c r="AP70" i="3" s="1"/>
  <c r="AQ22" i="3"/>
  <c r="AQ70" i="3" s="1"/>
  <c r="V22" i="3"/>
  <c r="V70" i="3" s="1"/>
  <c r="D22" i="3"/>
  <c r="E22" i="3"/>
  <c r="E70" i="3" s="1"/>
  <c r="F22" i="3"/>
  <c r="G22" i="3"/>
  <c r="H22" i="3"/>
  <c r="I22" i="3"/>
  <c r="I70" i="3" s="1"/>
  <c r="J22" i="3"/>
  <c r="K22" i="3"/>
  <c r="L22" i="3"/>
  <c r="M22" i="3"/>
  <c r="M70" i="3" s="1"/>
  <c r="N22" i="3"/>
  <c r="O22" i="3"/>
  <c r="P22" i="3"/>
  <c r="Q22" i="3"/>
  <c r="R22" i="3"/>
  <c r="S22" i="3"/>
  <c r="C22" i="3"/>
  <c r="AR7" i="3"/>
  <c r="AS7" i="3"/>
  <c r="D70" i="3"/>
  <c r="F70" i="3"/>
  <c r="G70" i="3"/>
  <c r="H70" i="3"/>
  <c r="J70" i="3"/>
  <c r="K70" i="3"/>
  <c r="N70" i="3"/>
  <c r="P70" i="3"/>
  <c r="R70" i="3"/>
  <c r="S70" i="3"/>
  <c r="C70" i="3"/>
  <c r="GT9" i="3"/>
  <c r="GT10" i="3"/>
  <c r="GT11" i="3"/>
  <c r="GT12" i="3"/>
  <c r="GT13" i="3"/>
  <c r="GT14" i="3"/>
  <c r="GT15" i="3"/>
  <c r="GT16" i="3"/>
  <c r="GT17" i="3"/>
  <c r="GT18" i="3"/>
  <c r="GT19" i="3"/>
  <c r="GT23" i="3"/>
  <c r="GT24" i="3"/>
  <c r="GT26" i="3"/>
  <c r="GT27" i="3"/>
  <c r="GT28" i="3"/>
  <c r="GT8" i="3"/>
  <c r="BE70" i="3" l="1"/>
  <c r="BI70" i="3"/>
  <c r="BL7" i="3"/>
  <c r="BP70" i="3"/>
  <c r="CS7" i="3"/>
  <c r="CO7" i="3"/>
  <c r="GT7" i="3"/>
  <c r="CM7" i="3"/>
  <c r="EF7" i="3"/>
  <c r="EE7" i="3"/>
  <c r="BC70" i="3"/>
  <c r="BC7" i="3"/>
  <c r="DG70" i="3"/>
  <c r="DG7" i="3"/>
  <c r="DH70" i="3"/>
  <c r="DH7" i="3"/>
  <c r="DI70" i="3"/>
  <c r="DI7" i="3"/>
  <c r="DJ70" i="3"/>
  <c r="DJ7" i="3"/>
  <c r="DK70" i="3"/>
  <c r="DK7" i="3"/>
  <c r="DL70" i="3"/>
  <c r="DL7" i="3"/>
  <c r="DM70" i="3"/>
  <c r="DM7" i="3"/>
  <c r="DN70" i="3"/>
  <c r="DN7" i="3"/>
  <c r="DO70" i="3"/>
  <c r="DO7" i="3"/>
  <c r="DP70" i="3"/>
  <c r="DP7" i="3"/>
  <c r="DQ70" i="3"/>
  <c r="DQ7" i="3"/>
  <c r="DR70" i="3"/>
  <c r="DR7" i="3"/>
  <c r="BS7" i="3"/>
  <c r="BS70" i="3"/>
  <c r="AS70" i="3"/>
  <c r="AR70" i="3"/>
  <c r="CO70" i="3"/>
  <c r="CP70" i="3"/>
  <c r="CQ70" i="3"/>
  <c r="CR70" i="3"/>
  <c r="CS70" i="3"/>
  <c r="BV70" i="3"/>
  <c r="CT7" i="3"/>
  <c r="CT70" i="3"/>
  <c r="CJ70" i="3"/>
  <c r="CD70" i="3"/>
  <c r="CA70" i="3"/>
  <c r="CM70" i="3"/>
  <c r="BY70" i="3"/>
  <c r="BZ70" i="3"/>
  <c r="CK70" i="3"/>
  <c r="BW70" i="3"/>
  <c r="CE70" i="3"/>
  <c r="CL70" i="3"/>
  <c r="BX70" i="3"/>
  <c r="CB70" i="3"/>
  <c r="CC70" i="3"/>
  <c r="GT22" i="3"/>
  <c r="GT70" i="3" s="1"/>
</calcChain>
</file>

<file path=xl/sharedStrings.xml><?xml version="1.0" encoding="utf-8"?>
<sst xmlns="http://schemas.openxmlformats.org/spreadsheetml/2006/main" count="3095" uniqueCount="228">
  <si>
    <t>Индекс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</si>
  <si>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</si>
  <si>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</si>
  <si>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</si>
  <si>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</si>
  <si>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</si>
  <si>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</si>
  <si>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</si>
  <si>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</si>
  <si>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</si>
  <si>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</si>
  <si>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</si>
  <si>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</si>
  <si>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</si>
  <si>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</si>
  <si>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</si>
  <si>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</si>
  <si>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</si>
  <si>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ОПБ</t>
  </si>
  <si>
    <t>Обязательный профессиональный блок</t>
  </si>
  <si>
    <t>ОП.01</t>
  </si>
  <si>
    <t>ОП.02</t>
  </si>
  <si>
    <t>ОП.03</t>
  </si>
  <si>
    <t>ОП.04</t>
  </si>
  <si>
    <t>ПМ.01</t>
  </si>
  <si>
    <t>МДК.01.01</t>
  </si>
  <si>
    <t>МДК.01.02</t>
  </si>
  <si>
    <t>УП.01</t>
  </si>
  <si>
    <t>ДПБ 1</t>
  </si>
  <si>
    <t>ГИА.00</t>
  </si>
  <si>
    <t>Государственная итоговая аттестация</t>
  </si>
  <si>
    <t>ПН</t>
  </si>
  <si>
    <t>Дополнительный профессиональный блок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</si>
  <si>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</si>
  <si>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</si>
  <si>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</si>
  <si>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</si>
  <si>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</si>
  <si>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</si>
  <si>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</si>
  <si>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</si>
  <si>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</si>
  <si>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</si>
  <si>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</si>
  <si>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</si>
  <si>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СГ.06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</si>
  <si>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</si>
  <si>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</si>
  <si>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</si>
  <si>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</si>
  <si>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</si>
  <si>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</si>
  <si>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</si>
  <si>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</si>
  <si>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</si>
  <si>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</si>
  <si>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ООД.14</t>
  </si>
  <si>
    <t>ООД.15</t>
  </si>
  <si>
    <t>ООД.16</t>
  </si>
  <si>
    <t>Индивидуальный проект</t>
  </si>
  <si>
    <t>МДМ.01</t>
  </si>
  <si>
    <t>Расчет и разработка технической документации</t>
  </si>
  <si>
    <t>Основы электротехники и электроники</t>
  </si>
  <si>
    <t>Химия воды и микробиология</t>
  </si>
  <si>
    <t>Основы гидравлики</t>
  </si>
  <si>
    <t>Информационные технологии в профессиональной деятельности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</si>
  <si>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</si>
  <si>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</si>
  <si>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</si>
  <si>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</si>
  <si>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</si>
  <si>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</si>
  <si>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</si>
  <si>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</si>
  <si>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</si>
  <si>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Выполнение работ при монтаже, ремонте и испытаниях систем центрального отопления, водоснабжения, канализации и водостоков объектов капитального строительства непроизводственного и производственного назначения</t>
  </si>
  <si>
    <t>Технологии и оборудование объектов  водоснабжения и водоотведения</t>
  </si>
  <si>
    <t>Монтаж, ремонт и испытания систем отопления, водоснабжения, канализации и водостоков объектов капитального строительства</t>
  </si>
  <si>
    <t>Учебная практика</t>
  </si>
  <si>
    <t>Эксплуатация и обслуживание систем водоснабжения и водоотведения</t>
  </si>
  <si>
    <t>Производственная практика</t>
  </si>
  <si>
    <t>Обеспечение контроля и настройки работы систем автоматики водоснабжения и водоотведения</t>
  </si>
  <si>
    <t>Контроль и настройка работы систем автоматики водоснабжения и водоотведения</t>
  </si>
  <si>
    <t>Освоение профессии рабочего 14621 «Монтажник санитарно-технических систем и оборудования»</t>
  </si>
  <si>
    <t>Технология работ монтажа санитарно-технических систем и оборудования</t>
  </si>
  <si>
    <t>МДМ.02</t>
  </si>
  <si>
    <t>ОП.07</t>
  </si>
  <si>
    <t>ОП.06</t>
  </si>
  <si>
    <t>Организация труда на предприятии</t>
  </si>
  <si>
    <t>Технологии карьерного моделирования</t>
  </si>
  <si>
    <t>Основы бережливых технологий</t>
  </si>
  <si>
    <t>Правовые и экономические основы профессиональной деятельности</t>
  </si>
  <si>
    <t>ПМ .05</t>
  </si>
  <si>
    <t>МДК.05.01</t>
  </si>
  <si>
    <t>МДК.06.01</t>
  </si>
  <si>
    <t>УП.05</t>
  </si>
  <si>
    <t>УП.06</t>
  </si>
  <si>
    <t>Проектирование элементов систем водоснабжения и водоотведения (с использованием технологий информационного моделирования BIM)</t>
  </si>
  <si>
    <t>Проектирование элементов систем водоснабжения и водоотведения</t>
  </si>
  <si>
    <t>Выполнение работ по очистке природных и сточных вод и контролю качественных показателей</t>
  </si>
  <si>
    <t>Очистка и контроль качества природных и сточных вод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</si>
  <si>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</si>
  <si>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</si>
  <si>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</si>
  <si>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</si>
  <si>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</si>
  <si>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</si>
  <si>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</si>
  <si>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</si>
  <si>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</si>
  <si>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</si>
  <si>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</si>
  <si>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</si>
  <si>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</si>
  <si>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>ООД</t>
  </si>
  <si>
    <t>Экология профдеятельности (в формате индивидуального проекта)</t>
  </si>
  <si>
    <t>Черчение</t>
  </si>
  <si>
    <t>Основы финансовой грамотности</t>
  </si>
  <si>
    <t>Обеспечение эксплуатации и комплексного технического обслуживания систем водоснабжения и водоотведения</t>
  </si>
  <si>
    <t>ПМ .06</t>
  </si>
  <si>
    <t>к</t>
  </si>
  <si>
    <t>Общеобразовательный блок</t>
  </si>
  <si>
    <t xml:space="preserve">декабрь </t>
  </si>
  <si>
    <t>ИТОГО за 1 курс</t>
  </si>
  <si>
    <t>ИТОГО за 2 курс</t>
  </si>
  <si>
    <t>ИТОГО за 3 курс</t>
  </si>
  <si>
    <t>ОП.00</t>
  </si>
  <si>
    <t>Общеобразовательный цикл</t>
  </si>
  <si>
    <t>ОП.05</t>
  </si>
  <si>
    <t>ОУДБ</t>
  </si>
  <si>
    <t>ОУДБ.01</t>
  </si>
  <si>
    <t>ОУДБ.02</t>
  </si>
  <si>
    <t>ОУДБ.03</t>
  </si>
  <si>
    <t>Родной(русский) литература</t>
  </si>
  <si>
    <t>ОУДБ.04</t>
  </si>
  <si>
    <t>ОУДБ.05</t>
  </si>
  <si>
    <t>ОУДБ.06</t>
  </si>
  <si>
    <t>ОУДБ.07</t>
  </si>
  <si>
    <t>ОУДБ.08</t>
  </si>
  <si>
    <t>ОУДБ.09</t>
  </si>
  <si>
    <t>Астрономия</t>
  </si>
  <si>
    <t>ОУДБ.10</t>
  </si>
  <si>
    <t>ОУДБ.11</t>
  </si>
  <si>
    <t>ОУДБ.12</t>
  </si>
  <si>
    <t>Математика</t>
  </si>
  <si>
    <t>Информатика/Индивидуальный проект</t>
  </si>
  <si>
    <t>Физика</t>
  </si>
  <si>
    <t>ЭК.01</t>
  </si>
  <si>
    <t>ЭК.02</t>
  </si>
  <si>
    <t>Черчение/Скетчинг</t>
  </si>
  <si>
    <t>Экология(в форме индивидуального проекта)/Валеология (в форме индивидуального проекта)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</si>
  <si>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</si>
  <si>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</si>
  <si>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</si>
  <si>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</si>
  <si>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</si>
  <si>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</si>
  <si>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</si>
  <si>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</si>
  <si>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</si>
  <si>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</si>
  <si>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ОГСЭ.06</t>
  </si>
  <si>
    <t xml:space="preserve"> Русский язык и культура речи</t>
  </si>
  <si>
    <t xml:space="preserve">Физическая культура </t>
  </si>
  <si>
    <t>ЕН.00</t>
  </si>
  <si>
    <t>Математический и общий естественно-научный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</si>
  <si>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</si>
  <si>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</si>
  <si>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</si>
  <si>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</si>
  <si>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</si>
  <si>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 xml:space="preserve">Общепрофессиональный  цикл </t>
  </si>
  <si>
    <t>Инженерная графика</t>
  </si>
  <si>
    <t>Техническая механика</t>
  </si>
  <si>
    <t>Электротехника и электроника</t>
  </si>
  <si>
    <t>Гидравлика</t>
  </si>
  <si>
    <t>Основы геодезии</t>
  </si>
  <si>
    <t>Строительные материалы и изделия</t>
  </si>
  <si>
    <t>Правовое обеспечение профессиональной деятельности</t>
  </si>
  <si>
    <t>ОП.08</t>
  </si>
  <si>
    <t>Менеджмент</t>
  </si>
  <si>
    <t>ОП.09</t>
  </si>
  <si>
    <t>Информационные технологии профессиональной деятельности</t>
  </si>
  <si>
    <t>ОП.10</t>
  </si>
  <si>
    <t>ОП.11</t>
  </si>
  <si>
    <t>Экономика отрасли</t>
  </si>
  <si>
    <t xml:space="preserve">ПМ.01 </t>
  </si>
  <si>
    <t>Разработка технологий и проектирование элементов систем водоснабжения и водоотведения</t>
  </si>
  <si>
    <t>Проектирование элементов систем водоснабжения</t>
  </si>
  <si>
    <t xml:space="preserve">МДК.01.02 </t>
  </si>
  <si>
    <t>Проектирование элементов систем водоотведения</t>
  </si>
  <si>
    <t>МДК.01.03</t>
  </si>
  <si>
    <t>Технологии и оборудование объектов водоснабжения и водоотведения</t>
  </si>
  <si>
    <t>ПП.01</t>
  </si>
  <si>
    <t>Эксплуатация сетей и сооружений водоснабжения и водоотведения</t>
  </si>
  <si>
    <t>МДК02.01</t>
  </si>
  <si>
    <t>Эксплуатация оборудования и автоматизация систем водоснабжения и водоотведения</t>
  </si>
  <si>
    <t>УП.02</t>
  </si>
  <si>
    <t>Производственная  практика</t>
  </si>
  <si>
    <t>МДК03.01</t>
  </si>
  <si>
    <t>УП.03</t>
  </si>
  <si>
    <t>Выполнение работ по рабочей профессии 19756 Электрогазосварщик</t>
  </si>
  <si>
    <t>МДК04.01</t>
  </si>
  <si>
    <t>Технология работ электрогазосварщик</t>
  </si>
  <si>
    <t>ПМ.05</t>
  </si>
  <si>
    <t xml:space="preserve">Основы предпринимательства и трудоустройства на работу </t>
  </si>
  <si>
    <t xml:space="preserve">МДК.05.01 </t>
  </si>
  <si>
    <t xml:space="preserve">Способы поиска работы, трудоустройства </t>
  </si>
  <si>
    <t>МДК.05.02</t>
  </si>
  <si>
    <t>Основы предпринимательства, открытие собственного дела</t>
  </si>
  <si>
    <t>ПДП</t>
  </si>
  <si>
    <t>Преддипломная практика</t>
  </si>
  <si>
    <t>П.00</t>
  </si>
  <si>
    <t>Профессиональный цикл</t>
  </si>
  <si>
    <t>Сентябрь</t>
  </si>
  <si>
    <t>Утверждаю</t>
  </si>
  <si>
    <t>Приказом от ________________</t>
  </si>
  <si>
    <t>№ _______________________</t>
  </si>
  <si>
    <t>84-од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</si>
  <si>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</si>
  <si>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</si>
  <si>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</si>
  <si>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</si>
  <si>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>08.02.04 Водоснабжение и водоотведение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</si>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</sst>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FFC000"/>
      <name val="Times New Roman"/>
      <family val="1"/>
      <charset val="204"/>
    </font>
    <font>
      <sz val="8"/>
      <color rgb="FFFFC00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textRotation="90" wrapText="1"/>
      <protection locked="0"/>
    </xf>
    <xf numFmtId="0" fontId="4" fillId="3" borderId="4" xfId="0" applyFont="1" applyFill="1" applyBorder="1" applyAlignment="1" applyProtection="1">
      <alignment vertical="center" textRotation="90" wrapText="1"/>
      <protection locked="0"/>
    </xf>
    <xf numFmtId="0" fontId="4" fillId="3" borderId="12" xfId="0" applyFont="1" applyFill="1" applyBorder="1" applyAlignment="1" applyProtection="1">
      <alignment vertical="center" textRotation="90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vertical="center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7" borderId="7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11" fillId="8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6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/>
      <protection locked="0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11" fillId="9" borderId="7" xfId="0" applyFon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6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  <protection locked="0"/>
    </xf>
    <xf numFmtId="0" fontId="6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/>
      <protection locked="0"/>
    </xf>
    <xf numFmtId="0" fontId="6" fillId="10" borderId="7" xfId="0" applyFont="1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>
      <alignment vertical="center" wrapText="1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Alignment="1"/>
    <xf numFmtId="0" fontId="0" fillId="0" borderId="0" xfId="0" applyBorder="1"/>
    <xf numFmtId="0" fontId="18" fillId="0" borderId="0" xfId="0" applyFont="1" applyAlignment="1"/>
    <xf numFmtId="0" fontId="0" fillId="0" borderId="0" xfId="0" applyAlignment="1"/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C464-922C-4C35-A961-A7A972DFD7DE}">
  <dimension ref="A1:CW33"/>
  <sheetViews>
    <sheetView tabSelected="1" workbookViewId="0">
      <selection activeCell="E11" sqref="E11:Q11"/>
    </sheetView>
  </sheetViews>
  <sheetFormatPr defaultRowHeight="15" x14ac:dyDescent="0.25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70.85546875" customWidth="1"/>
    <col min="10" max="11" width="4.140625" customWidth="1"/>
    <col min="12" max="16" width="4" customWidth="1"/>
    <col min="17" max="17" width="7.42578125" customWidth="1"/>
    <col min="18" max="20" width="3.85546875" customWidth="1"/>
    <col min="21" max="28" width="4" customWidth="1"/>
    <col min="29" max="32" width="3.85546875" customWidth="1"/>
    <col min="33" max="56" width="4" customWidth="1"/>
    <col min="57" max="57" width="5.5703125" customWidth="1"/>
    <col min="58" max="58" width="5.42578125" customWidth="1"/>
    <col min="59" max="59" width="4.85546875" customWidth="1"/>
    <col min="257" max="257" width="2.7109375" customWidth="1"/>
    <col min="258" max="258" width="4.85546875" customWidth="1"/>
    <col min="259" max="259" width="12" customWidth="1"/>
    <col min="260" max="260" width="3.85546875" customWidth="1"/>
    <col min="261" max="261" width="4" customWidth="1"/>
    <col min="262" max="263" width="3.7109375" customWidth="1"/>
    <col min="264" max="264" width="4.140625" customWidth="1"/>
    <col min="265" max="265" width="70.85546875" customWidth="1"/>
    <col min="266" max="267" width="4.140625" customWidth="1"/>
    <col min="268" max="272" width="4" customWidth="1"/>
    <col min="273" max="273" width="7.42578125" customWidth="1"/>
    <col min="274" max="276" width="3.85546875" customWidth="1"/>
    <col min="277" max="284" width="4" customWidth="1"/>
    <col min="285" max="288" width="3.85546875" customWidth="1"/>
    <col min="289" max="312" width="4" customWidth="1"/>
    <col min="313" max="313" width="5.5703125" customWidth="1"/>
    <col min="314" max="314" width="5.42578125" customWidth="1"/>
    <col min="315" max="315" width="4.85546875" customWidth="1"/>
    <col min="513" max="513" width="2.7109375" customWidth="1"/>
    <col min="514" max="514" width="4.85546875" customWidth="1"/>
    <col min="515" max="515" width="12" customWidth="1"/>
    <col min="516" max="516" width="3.85546875" customWidth="1"/>
    <col min="517" max="517" width="4" customWidth="1"/>
    <col min="518" max="519" width="3.7109375" customWidth="1"/>
    <col min="520" max="520" width="4.140625" customWidth="1"/>
    <col min="521" max="521" width="70.85546875" customWidth="1"/>
    <col min="522" max="523" width="4.140625" customWidth="1"/>
    <col min="524" max="528" width="4" customWidth="1"/>
    <col min="529" max="529" width="7.42578125" customWidth="1"/>
    <col min="530" max="532" width="3.85546875" customWidth="1"/>
    <col min="533" max="540" width="4" customWidth="1"/>
    <col min="541" max="544" width="3.85546875" customWidth="1"/>
    <col min="545" max="568" width="4" customWidth="1"/>
    <col min="569" max="569" width="5.5703125" customWidth="1"/>
    <col min="570" max="570" width="5.42578125" customWidth="1"/>
    <col min="571" max="571" width="4.85546875" customWidth="1"/>
    <col min="769" max="769" width="2.7109375" customWidth="1"/>
    <col min="770" max="770" width="4.85546875" customWidth="1"/>
    <col min="771" max="771" width="12" customWidth="1"/>
    <col min="772" max="772" width="3.85546875" customWidth="1"/>
    <col min="773" max="773" width="4" customWidth="1"/>
    <col min="774" max="775" width="3.7109375" customWidth="1"/>
    <col min="776" max="776" width="4.140625" customWidth="1"/>
    <col min="777" max="777" width="70.85546875" customWidth="1"/>
    <col min="778" max="779" width="4.140625" customWidth="1"/>
    <col min="780" max="784" width="4" customWidth="1"/>
    <col min="785" max="785" width="7.42578125" customWidth="1"/>
    <col min="786" max="788" width="3.85546875" customWidth="1"/>
    <col min="789" max="796" width="4" customWidth="1"/>
    <col min="797" max="800" width="3.85546875" customWidth="1"/>
    <col min="801" max="824" width="4" customWidth="1"/>
    <col min="825" max="825" width="5.5703125" customWidth="1"/>
    <col min="826" max="826" width="5.42578125" customWidth="1"/>
    <col min="827" max="827" width="4.85546875" customWidth="1"/>
    <col min="1025" max="1025" width="2.7109375" customWidth="1"/>
    <col min="1026" max="1026" width="4.85546875" customWidth="1"/>
    <col min="1027" max="1027" width="12" customWidth="1"/>
    <col min="1028" max="1028" width="3.85546875" customWidth="1"/>
    <col min="1029" max="1029" width="4" customWidth="1"/>
    <col min="1030" max="1031" width="3.7109375" customWidth="1"/>
    <col min="1032" max="1032" width="4.140625" customWidth="1"/>
    <col min="1033" max="1033" width="70.85546875" customWidth="1"/>
    <col min="1034" max="1035" width="4.140625" customWidth="1"/>
    <col min="1036" max="1040" width="4" customWidth="1"/>
    <col min="1041" max="1041" width="7.42578125" customWidth="1"/>
    <col min="1042" max="1044" width="3.85546875" customWidth="1"/>
    <col min="1045" max="1052" width="4" customWidth="1"/>
    <col min="1053" max="1056" width="3.85546875" customWidth="1"/>
    <col min="1057" max="1080" width="4" customWidth="1"/>
    <col min="1081" max="1081" width="5.5703125" customWidth="1"/>
    <col min="1082" max="1082" width="5.42578125" customWidth="1"/>
    <col min="1083" max="1083" width="4.85546875" customWidth="1"/>
    <col min="1281" max="1281" width="2.7109375" customWidth="1"/>
    <col min="1282" max="1282" width="4.85546875" customWidth="1"/>
    <col min="1283" max="1283" width="12" customWidth="1"/>
    <col min="1284" max="1284" width="3.85546875" customWidth="1"/>
    <col min="1285" max="1285" width="4" customWidth="1"/>
    <col min="1286" max="1287" width="3.7109375" customWidth="1"/>
    <col min="1288" max="1288" width="4.140625" customWidth="1"/>
    <col min="1289" max="1289" width="70.85546875" customWidth="1"/>
    <col min="1290" max="1291" width="4.140625" customWidth="1"/>
    <col min="1292" max="1296" width="4" customWidth="1"/>
    <col min="1297" max="1297" width="7.42578125" customWidth="1"/>
    <col min="1298" max="1300" width="3.85546875" customWidth="1"/>
    <col min="1301" max="1308" width="4" customWidth="1"/>
    <col min="1309" max="1312" width="3.85546875" customWidth="1"/>
    <col min="1313" max="1336" width="4" customWidth="1"/>
    <col min="1337" max="1337" width="5.5703125" customWidth="1"/>
    <col min="1338" max="1338" width="5.42578125" customWidth="1"/>
    <col min="1339" max="1339" width="4.85546875" customWidth="1"/>
    <col min="1537" max="1537" width="2.7109375" customWidth="1"/>
    <col min="1538" max="1538" width="4.85546875" customWidth="1"/>
    <col min="1539" max="1539" width="12" customWidth="1"/>
    <col min="1540" max="1540" width="3.85546875" customWidth="1"/>
    <col min="1541" max="1541" width="4" customWidth="1"/>
    <col min="1542" max="1543" width="3.7109375" customWidth="1"/>
    <col min="1544" max="1544" width="4.140625" customWidth="1"/>
    <col min="1545" max="1545" width="70.85546875" customWidth="1"/>
    <col min="1546" max="1547" width="4.140625" customWidth="1"/>
    <col min="1548" max="1552" width="4" customWidth="1"/>
    <col min="1553" max="1553" width="7.42578125" customWidth="1"/>
    <col min="1554" max="1556" width="3.85546875" customWidth="1"/>
    <col min="1557" max="1564" width="4" customWidth="1"/>
    <col min="1565" max="1568" width="3.85546875" customWidth="1"/>
    <col min="1569" max="1592" width="4" customWidth="1"/>
    <col min="1593" max="1593" width="5.5703125" customWidth="1"/>
    <col min="1594" max="1594" width="5.42578125" customWidth="1"/>
    <col min="1595" max="1595" width="4.85546875" customWidth="1"/>
    <col min="1793" max="1793" width="2.7109375" customWidth="1"/>
    <col min="1794" max="1794" width="4.85546875" customWidth="1"/>
    <col min="1795" max="1795" width="12" customWidth="1"/>
    <col min="1796" max="1796" width="3.85546875" customWidth="1"/>
    <col min="1797" max="1797" width="4" customWidth="1"/>
    <col min="1798" max="1799" width="3.7109375" customWidth="1"/>
    <col min="1800" max="1800" width="4.140625" customWidth="1"/>
    <col min="1801" max="1801" width="70.85546875" customWidth="1"/>
    <col min="1802" max="1803" width="4.140625" customWidth="1"/>
    <col min="1804" max="1808" width="4" customWidth="1"/>
    <col min="1809" max="1809" width="7.42578125" customWidth="1"/>
    <col min="1810" max="1812" width="3.85546875" customWidth="1"/>
    <col min="1813" max="1820" width="4" customWidth="1"/>
    <col min="1821" max="1824" width="3.85546875" customWidth="1"/>
    <col min="1825" max="1848" width="4" customWidth="1"/>
    <col min="1849" max="1849" width="5.5703125" customWidth="1"/>
    <col min="1850" max="1850" width="5.42578125" customWidth="1"/>
    <col min="1851" max="1851" width="4.85546875" customWidth="1"/>
    <col min="2049" max="2049" width="2.7109375" customWidth="1"/>
    <col min="2050" max="2050" width="4.85546875" customWidth="1"/>
    <col min="2051" max="2051" width="12" customWidth="1"/>
    <col min="2052" max="2052" width="3.85546875" customWidth="1"/>
    <col min="2053" max="2053" width="4" customWidth="1"/>
    <col min="2054" max="2055" width="3.7109375" customWidth="1"/>
    <col min="2056" max="2056" width="4.140625" customWidth="1"/>
    <col min="2057" max="2057" width="70.85546875" customWidth="1"/>
    <col min="2058" max="2059" width="4.140625" customWidth="1"/>
    <col min="2060" max="2064" width="4" customWidth="1"/>
    <col min="2065" max="2065" width="7.42578125" customWidth="1"/>
    <col min="2066" max="2068" width="3.85546875" customWidth="1"/>
    <col min="2069" max="2076" width="4" customWidth="1"/>
    <col min="2077" max="2080" width="3.85546875" customWidth="1"/>
    <col min="2081" max="2104" width="4" customWidth="1"/>
    <col min="2105" max="2105" width="5.5703125" customWidth="1"/>
    <col min="2106" max="2106" width="5.42578125" customWidth="1"/>
    <col min="2107" max="2107" width="4.85546875" customWidth="1"/>
    <col min="2305" max="2305" width="2.7109375" customWidth="1"/>
    <col min="2306" max="2306" width="4.85546875" customWidth="1"/>
    <col min="2307" max="2307" width="12" customWidth="1"/>
    <col min="2308" max="2308" width="3.85546875" customWidth="1"/>
    <col min="2309" max="2309" width="4" customWidth="1"/>
    <col min="2310" max="2311" width="3.7109375" customWidth="1"/>
    <col min="2312" max="2312" width="4.140625" customWidth="1"/>
    <col min="2313" max="2313" width="70.85546875" customWidth="1"/>
    <col min="2314" max="2315" width="4.140625" customWidth="1"/>
    <col min="2316" max="2320" width="4" customWidth="1"/>
    <col min="2321" max="2321" width="7.42578125" customWidth="1"/>
    <col min="2322" max="2324" width="3.85546875" customWidth="1"/>
    <col min="2325" max="2332" width="4" customWidth="1"/>
    <col min="2333" max="2336" width="3.85546875" customWidth="1"/>
    <col min="2337" max="2360" width="4" customWidth="1"/>
    <col min="2361" max="2361" width="5.5703125" customWidth="1"/>
    <col min="2362" max="2362" width="5.42578125" customWidth="1"/>
    <col min="2363" max="2363" width="4.85546875" customWidth="1"/>
    <col min="2561" max="2561" width="2.7109375" customWidth="1"/>
    <col min="2562" max="2562" width="4.85546875" customWidth="1"/>
    <col min="2563" max="2563" width="12" customWidth="1"/>
    <col min="2564" max="2564" width="3.85546875" customWidth="1"/>
    <col min="2565" max="2565" width="4" customWidth="1"/>
    <col min="2566" max="2567" width="3.7109375" customWidth="1"/>
    <col min="2568" max="2568" width="4.140625" customWidth="1"/>
    <col min="2569" max="2569" width="70.85546875" customWidth="1"/>
    <col min="2570" max="2571" width="4.140625" customWidth="1"/>
    <col min="2572" max="2576" width="4" customWidth="1"/>
    <col min="2577" max="2577" width="7.42578125" customWidth="1"/>
    <col min="2578" max="2580" width="3.85546875" customWidth="1"/>
    <col min="2581" max="2588" width="4" customWidth="1"/>
    <col min="2589" max="2592" width="3.85546875" customWidth="1"/>
    <col min="2593" max="2616" width="4" customWidth="1"/>
    <col min="2617" max="2617" width="5.5703125" customWidth="1"/>
    <col min="2618" max="2618" width="5.42578125" customWidth="1"/>
    <col min="2619" max="2619" width="4.85546875" customWidth="1"/>
    <col min="2817" max="2817" width="2.7109375" customWidth="1"/>
    <col min="2818" max="2818" width="4.85546875" customWidth="1"/>
    <col min="2819" max="2819" width="12" customWidth="1"/>
    <col min="2820" max="2820" width="3.85546875" customWidth="1"/>
    <col min="2821" max="2821" width="4" customWidth="1"/>
    <col min="2822" max="2823" width="3.7109375" customWidth="1"/>
    <col min="2824" max="2824" width="4.140625" customWidth="1"/>
    <col min="2825" max="2825" width="70.85546875" customWidth="1"/>
    <col min="2826" max="2827" width="4.140625" customWidth="1"/>
    <col min="2828" max="2832" width="4" customWidth="1"/>
    <col min="2833" max="2833" width="7.42578125" customWidth="1"/>
    <col min="2834" max="2836" width="3.85546875" customWidth="1"/>
    <col min="2837" max="2844" width="4" customWidth="1"/>
    <col min="2845" max="2848" width="3.85546875" customWidth="1"/>
    <col min="2849" max="2872" width="4" customWidth="1"/>
    <col min="2873" max="2873" width="5.5703125" customWidth="1"/>
    <col min="2874" max="2874" width="5.42578125" customWidth="1"/>
    <col min="2875" max="2875" width="4.85546875" customWidth="1"/>
    <col min="3073" max="3073" width="2.7109375" customWidth="1"/>
    <col min="3074" max="3074" width="4.85546875" customWidth="1"/>
    <col min="3075" max="3075" width="12" customWidth="1"/>
    <col min="3076" max="3076" width="3.85546875" customWidth="1"/>
    <col min="3077" max="3077" width="4" customWidth="1"/>
    <col min="3078" max="3079" width="3.7109375" customWidth="1"/>
    <col min="3080" max="3080" width="4.140625" customWidth="1"/>
    <col min="3081" max="3081" width="70.85546875" customWidth="1"/>
    <col min="3082" max="3083" width="4.140625" customWidth="1"/>
    <col min="3084" max="3088" width="4" customWidth="1"/>
    <col min="3089" max="3089" width="7.42578125" customWidth="1"/>
    <col min="3090" max="3092" width="3.85546875" customWidth="1"/>
    <col min="3093" max="3100" width="4" customWidth="1"/>
    <col min="3101" max="3104" width="3.85546875" customWidth="1"/>
    <col min="3105" max="3128" width="4" customWidth="1"/>
    <col min="3129" max="3129" width="5.5703125" customWidth="1"/>
    <col min="3130" max="3130" width="5.42578125" customWidth="1"/>
    <col min="3131" max="3131" width="4.85546875" customWidth="1"/>
    <col min="3329" max="3329" width="2.7109375" customWidth="1"/>
    <col min="3330" max="3330" width="4.85546875" customWidth="1"/>
    <col min="3331" max="3331" width="12" customWidth="1"/>
    <col min="3332" max="3332" width="3.85546875" customWidth="1"/>
    <col min="3333" max="3333" width="4" customWidth="1"/>
    <col min="3334" max="3335" width="3.7109375" customWidth="1"/>
    <col min="3336" max="3336" width="4.140625" customWidth="1"/>
    <col min="3337" max="3337" width="70.85546875" customWidth="1"/>
    <col min="3338" max="3339" width="4.140625" customWidth="1"/>
    <col min="3340" max="3344" width="4" customWidth="1"/>
    <col min="3345" max="3345" width="7.42578125" customWidth="1"/>
    <col min="3346" max="3348" width="3.85546875" customWidth="1"/>
    <col min="3349" max="3356" width="4" customWidth="1"/>
    <col min="3357" max="3360" width="3.85546875" customWidth="1"/>
    <col min="3361" max="3384" width="4" customWidth="1"/>
    <col min="3385" max="3385" width="5.5703125" customWidth="1"/>
    <col min="3386" max="3386" width="5.42578125" customWidth="1"/>
    <col min="3387" max="3387" width="4.85546875" customWidth="1"/>
    <col min="3585" max="3585" width="2.7109375" customWidth="1"/>
    <col min="3586" max="3586" width="4.85546875" customWidth="1"/>
    <col min="3587" max="3587" width="12" customWidth="1"/>
    <col min="3588" max="3588" width="3.85546875" customWidth="1"/>
    <col min="3589" max="3589" width="4" customWidth="1"/>
    <col min="3590" max="3591" width="3.7109375" customWidth="1"/>
    <col min="3592" max="3592" width="4.140625" customWidth="1"/>
    <col min="3593" max="3593" width="70.85546875" customWidth="1"/>
    <col min="3594" max="3595" width="4.140625" customWidth="1"/>
    <col min="3596" max="3600" width="4" customWidth="1"/>
    <col min="3601" max="3601" width="7.42578125" customWidth="1"/>
    <col min="3602" max="3604" width="3.85546875" customWidth="1"/>
    <col min="3605" max="3612" width="4" customWidth="1"/>
    <col min="3613" max="3616" width="3.85546875" customWidth="1"/>
    <col min="3617" max="3640" width="4" customWidth="1"/>
    <col min="3641" max="3641" width="5.5703125" customWidth="1"/>
    <col min="3642" max="3642" width="5.42578125" customWidth="1"/>
    <col min="3643" max="3643" width="4.85546875" customWidth="1"/>
    <col min="3841" max="3841" width="2.7109375" customWidth="1"/>
    <col min="3842" max="3842" width="4.85546875" customWidth="1"/>
    <col min="3843" max="3843" width="12" customWidth="1"/>
    <col min="3844" max="3844" width="3.85546875" customWidth="1"/>
    <col min="3845" max="3845" width="4" customWidth="1"/>
    <col min="3846" max="3847" width="3.7109375" customWidth="1"/>
    <col min="3848" max="3848" width="4.140625" customWidth="1"/>
    <col min="3849" max="3849" width="70.85546875" customWidth="1"/>
    <col min="3850" max="3851" width="4.140625" customWidth="1"/>
    <col min="3852" max="3856" width="4" customWidth="1"/>
    <col min="3857" max="3857" width="7.42578125" customWidth="1"/>
    <col min="3858" max="3860" width="3.85546875" customWidth="1"/>
    <col min="3861" max="3868" width="4" customWidth="1"/>
    <col min="3869" max="3872" width="3.85546875" customWidth="1"/>
    <col min="3873" max="3896" width="4" customWidth="1"/>
    <col min="3897" max="3897" width="5.5703125" customWidth="1"/>
    <col min="3898" max="3898" width="5.42578125" customWidth="1"/>
    <col min="3899" max="3899" width="4.85546875" customWidth="1"/>
    <col min="4097" max="4097" width="2.7109375" customWidth="1"/>
    <col min="4098" max="4098" width="4.85546875" customWidth="1"/>
    <col min="4099" max="4099" width="12" customWidth="1"/>
    <col min="4100" max="4100" width="3.85546875" customWidth="1"/>
    <col min="4101" max="4101" width="4" customWidth="1"/>
    <col min="4102" max="4103" width="3.7109375" customWidth="1"/>
    <col min="4104" max="4104" width="4.140625" customWidth="1"/>
    <col min="4105" max="4105" width="70.85546875" customWidth="1"/>
    <col min="4106" max="4107" width="4.140625" customWidth="1"/>
    <col min="4108" max="4112" width="4" customWidth="1"/>
    <col min="4113" max="4113" width="7.42578125" customWidth="1"/>
    <col min="4114" max="4116" width="3.85546875" customWidth="1"/>
    <col min="4117" max="4124" width="4" customWidth="1"/>
    <col min="4125" max="4128" width="3.85546875" customWidth="1"/>
    <col min="4129" max="4152" width="4" customWidth="1"/>
    <col min="4153" max="4153" width="5.5703125" customWidth="1"/>
    <col min="4154" max="4154" width="5.42578125" customWidth="1"/>
    <col min="4155" max="4155" width="4.85546875" customWidth="1"/>
    <col min="4353" max="4353" width="2.7109375" customWidth="1"/>
    <col min="4354" max="4354" width="4.85546875" customWidth="1"/>
    <col min="4355" max="4355" width="12" customWidth="1"/>
    <col min="4356" max="4356" width="3.85546875" customWidth="1"/>
    <col min="4357" max="4357" width="4" customWidth="1"/>
    <col min="4358" max="4359" width="3.7109375" customWidth="1"/>
    <col min="4360" max="4360" width="4.140625" customWidth="1"/>
    <col min="4361" max="4361" width="70.85546875" customWidth="1"/>
    <col min="4362" max="4363" width="4.140625" customWidth="1"/>
    <col min="4364" max="4368" width="4" customWidth="1"/>
    <col min="4369" max="4369" width="7.42578125" customWidth="1"/>
    <col min="4370" max="4372" width="3.85546875" customWidth="1"/>
    <col min="4373" max="4380" width="4" customWidth="1"/>
    <col min="4381" max="4384" width="3.85546875" customWidth="1"/>
    <col min="4385" max="4408" width="4" customWidth="1"/>
    <col min="4409" max="4409" width="5.5703125" customWidth="1"/>
    <col min="4410" max="4410" width="5.42578125" customWidth="1"/>
    <col min="4411" max="4411" width="4.85546875" customWidth="1"/>
    <col min="4609" max="4609" width="2.7109375" customWidth="1"/>
    <col min="4610" max="4610" width="4.85546875" customWidth="1"/>
    <col min="4611" max="4611" width="12" customWidth="1"/>
    <col min="4612" max="4612" width="3.85546875" customWidth="1"/>
    <col min="4613" max="4613" width="4" customWidth="1"/>
    <col min="4614" max="4615" width="3.7109375" customWidth="1"/>
    <col min="4616" max="4616" width="4.140625" customWidth="1"/>
    <col min="4617" max="4617" width="70.85546875" customWidth="1"/>
    <col min="4618" max="4619" width="4.140625" customWidth="1"/>
    <col min="4620" max="4624" width="4" customWidth="1"/>
    <col min="4625" max="4625" width="7.42578125" customWidth="1"/>
    <col min="4626" max="4628" width="3.85546875" customWidth="1"/>
    <col min="4629" max="4636" width="4" customWidth="1"/>
    <col min="4637" max="4640" width="3.85546875" customWidth="1"/>
    <col min="4641" max="4664" width="4" customWidth="1"/>
    <col min="4665" max="4665" width="5.5703125" customWidth="1"/>
    <col min="4666" max="4666" width="5.42578125" customWidth="1"/>
    <col min="4667" max="4667" width="4.85546875" customWidth="1"/>
    <col min="4865" max="4865" width="2.7109375" customWidth="1"/>
    <col min="4866" max="4866" width="4.85546875" customWidth="1"/>
    <col min="4867" max="4867" width="12" customWidth="1"/>
    <col min="4868" max="4868" width="3.85546875" customWidth="1"/>
    <col min="4869" max="4869" width="4" customWidth="1"/>
    <col min="4870" max="4871" width="3.7109375" customWidth="1"/>
    <col min="4872" max="4872" width="4.140625" customWidth="1"/>
    <col min="4873" max="4873" width="70.85546875" customWidth="1"/>
    <col min="4874" max="4875" width="4.140625" customWidth="1"/>
    <col min="4876" max="4880" width="4" customWidth="1"/>
    <col min="4881" max="4881" width="7.42578125" customWidth="1"/>
    <col min="4882" max="4884" width="3.85546875" customWidth="1"/>
    <col min="4885" max="4892" width="4" customWidth="1"/>
    <col min="4893" max="4896" width="3.85546875" customWidth="1"/>
    <col min="4897" max="4920" width="4" customWidth="1"/>
    <col min="4921" max="4921" width="5.5703125" customWidth="1"/>
    <col min="4922" max="4922" width="5.42578125" customWidth="1"/>
    <col min="4923" max="4923" width="4.85546875" customWidth="1"/>
    <col min="5121" max="5121" width="2.7109375" customWidth="1"/>
    <col min="5122" max="5122" width="4.85546875" customWidth="1"/>
    <col min="5123" max="5123" width="12" customWidth="1"/>
    <col min="5124" max="5124" width="3.85546875" customWidth="1"/>
    <col min="5125" max="5125" width="4" customWidth="1"/>
    <col min="5126" max="5127" width="3.7109375" customWidth="1"/>
    <col min="5128" max="5128" width="4.140625" customWidth="1"/>
    <col min="5129" max="5129" width="70.85546875" customWidth="1"/>
    <col min="5130" max="5131" width="4.140625" customWidth="1"/>
    <col min="5132" max="5136" width="4" customWidth="1"/>
    <col min="5137" max="5137" width="7.42578125" customWidth="1"/>
    <col min="5138" max="5140" width="3.85546875" customWidth="1"/>
    <col min="5141" max="5148" width="4" customWidth="1"/>
    <col min="5149" max="5152" width="3.85546875" customWidth="1"/>
    <col min="5153" max="5176" width="4" customWidth="1"/>
    <col min="5177" max="5177" width="5.5703125" customWidth="1"/>
    <col min="5178" max="5178" width="5.42578125" customWidth="1"/>
    <col min="5179" max="5179" width="4.85546875" customWidth="1"/>
    <col min="5377" max="5377" width="2.7109375" customWidth="1"/>
    <col min="5378" max="5378" width="4.85546875" customWidth="1"/>
    <col min="5379" max="5379" width="12" customWidth="1"/>
    <col min="5380" max="5380" width="3.85546875" customWidth="1"/>
    <col min="5381" max="5381" width="4" customWidth="1"/>
    <col min="5382" max="5383" width="3.7109375" customWidth="1"/>
    <col min="5384" max="5384" width="4.140625" customWidth="1"/>
    <col min="5385" max="5385" width="70.85546875" customWidth="1"/>
    <col min="5386" max="5387" width="4.140625" customWidth="1"/>
    <col min="5388" max="5392" width="4" customWidth="1"/>
    <col min="5393" max="5393" width="7.42578125" customWidth="1"/>
    <col min="5394" max="5396" width="3.85546875" customWidth="1"/>
    <col min="5397" max="5404" width="4" customWidth="1"/>
    <col min="5405" max="5408" width="3.85546875" customWidth="1"/>
    <col min="5409" max="5432" width="4" customWidth="1"/>
    <col min="5433" max="5433" width="5.5703125" customWidth="1"/>
    <col min="5434" max="5434" width="5.42578125" customWidth="1"/>
    <col min="5435" max="5435" width="4.85546875" customWidth="1"/>
    <col min="5633" max="5633" width="2.7109375" customWidth="1"/>
    <col min="5634" max="5634" width="4.85546875" customWidth="1"/>
    <col min="5635" max="5635" width="12" customWidth="1"/>
    <col min="5636" max="5636" width="3.85546875" customWidth="1"/>
    <col min="5637" max="5637" width="4" customWidth="1"/>
    <col min="5638" max="5639" width="3.7109375" customWidth="1"/>
    <col min="5640" max="5640" width="4.140625" customWidth="1"/>
    <col min="5641" max="5641" width="70.85546875" customWidth="1"/>
    <col min="5642" max="5643" width="4.140625" customWidth="1"/>
    <col min="5644" max="5648" width="4" customWidth="1"/>
    <col min="5649" max="5649" width="7.42578125" customWidth="1"/>
    <col min="5650" max="5652" width="3.85546875" customWidth="1"/>
    <col min="5653" max="5660" width="4" customWidth="1"/>
    <col min="5661" max="5664" width="3.85546875" customWidth="1"/>
    <col min="5665" max="5688" width="4" customWidth="1"/>
    <col min="5689" max="5689" width="5.5703125" customWidth="1"/>
    <col min="5690" max="5690" width="5.42578125" customWidth="1"/>
    <col min="5691" max="5691" width="4.85546875" customWidth="1"/>
    <col min="5889" max="5889" width="2.7109375" customWidth="1"/>
    <col min="5890" max="5890" width="4.85546875" customWidth="1"/>
    <col min="5891" max="5891" width="12" customWidth="1"/>
    <col min="5892" max="5892" width="3.85546875" customWidth="1"/>
    <col min="5893" max="5893" width="4" customWidth="1"/>
    <col min="5894" max="5895" width="3.7109375" customWidth="1"/>
    <col min="5896" max="5896" width="4.140625" customWidth="1"/>
    <col min="5897" max="5897" width="70.85546875" customWidth="1"/>
    <col min="5898" max="5899" width="4.140625" customWidth="1"/>
    <col min="5900" max="5904" width="4" customWidth="1"/>
    <col min="5905" max="5905" width="7.42578125" customWidth="1"/>
    <col min="5906" max="5908" width="3.85546875" customWidth="1"/>
    <col min="5909" max="5916" width="4" customWidth="1"/>
    <col min="5917" max="5920" width="3.85546875" customWidth="1"/>
    <col min="5921" max="5944" width="4" customWidth="1"/>
    <col min="5945" max="5945" width="5.5703125" customWidth="1"/>
    <col min="5946" max="5946" width="5.42578125" customWidth="1"/>
    <col min="5947" max="5947" width="4.85546875" customWidth="1"/>
    <col min="6145" max="6145" width="2.7109375" customWidth="1"/>
    <col min="6146" max="6146" width="4.85546875" customWidth="1"/>
    <col min="6147" max="6147" width="12" customWidth="1"/>
    <col min="6148" max="6148" width="3.85546875" customWidth="1"/>
    <col min="6149" max="6149" width="4" customWidth="1"/>
    <col min="6150" max="6151" width="3.7109375" customWidth="1"/>
    <col min="6152" max="6152" width="4.140625" customWidth="1"/>
    <col min="6153" max="6153" width="70.85546875" customWidth="1"/>
    <col min="6154" max="6155" width="4.140625" customWidth="1"/>
    <col min="6156" max="6160" width="4" customWidth="1"/>
    <col min="6161" max="6161" width="7.42578125" customWidth="1"/>
    <col min="6162" max="6164" width="3.85546875" customWidth="1"/>
    <col min="6165" max="6172" width="4" customWidth="1"/>
    <col min="6173" max="6176" width="3.85546875" customWidth="1"/>
    <col min="6177" max="6200" width="4" customWidth="1"/>
    <col min="6201" max="6201" width="5.5703125" customWidth="1"/>
    <col min="6202" max="6202" width="5.42578125" customWidth="1"/>
    <col min="6203" max="6203" width="4.85546875" customWidth="1"/>
    <col min="6401" max="6401" width="2.7109375" customWidth="1"/>
    <col min="6402" max="6402" width="4.85546875" customWidth="1"/>
    <col min="6403" max="6403" width="12" customWidth="1"/>
    <col min="6404" max="6404" width="3.85546875" customWidth="1"/>
    <col min="6405" max="6405" width="4" customWidth="1"/>
    <col min="6406" max="6407" width="3.7109375" customWidth="1"/>
    <col min="6408" max="6408" width="4.140625" customWidth="1"/>
    <col min="6409" max="6409" width="70.85546875" customWidth="1"/>
    <col min="6410" max="6411" width="4.140625" customWidth="1"/>
    <col min="6412" max="6416" width="4" customWidth="1"/>
    <col min="6417" max="6417" width="7.42578125" customWidth="1"/>
    <col min="6418" max="6420" width="3.85546875" customWidth="1"/>
    <col min="6421" max="6428" width="4" customWidth="1"/>
    <col min="6429" max="6432" width="3.85546875" customWidth="1"/>
    <col min="6433" max="6456" width="4" customWidth="1"/>
    <col min="6457" max="6457" width="5.5703125" customWidth="1"/>
    <col min="6458" max="6458" width="5.42578125" customWidth="1"/>
    <col min="6459" max="6459" width="4.85546875" customWidth="1"/>
    <col min="6657" max="6657" width="2.7109375" customWidth="1"/>
    <col min="6658" max="6658" width="4.85546875" customWidth="1"/>
    <col min="6659" max="6659" width="12" customWidth="1"/>
    <col min="6660" max="6660" width="3.85546875" customWidth="1"/>
    <col min="6661" max="6661" width="4" customWidth="1"/>
    <col min="6662" max="6663" width="3.7109375" customWidth="1"/>
    <col min="6664" max="6664" width="4.140625" customWidth="1"/>
    <col min="6665" max="6665" width="70.85546875" customWidth="1"/>
    <col min="6666" max="6667" width="4.140625" customWidth="1"/>
    <col min="6668" max="6672" width="4" customWidth="1"/>
    <col min="6673" max="6673" width="7.42578125" customWidth="1"/>
    <col min="6674" max="6676" width="3.85546875" customWidth="1"/>
    <col min="6677" max="6684" width="4" customWidth="1"/>
    <col min="6685" max="6688" width="3.85546875" customWidth="1"/>
    <col min="6689" max="6712" width="4" customWidth="1"/>
    <col min="6713" max="6713" width="5.5703125" customWidth="1"/>
    <col min="6714" max="6714" width="5.42578125" customWidth="1"/>
    <col min="6715" max="6715" width="4.85546875" customWidth="1"/>
    <col min="6913" max="6913" width="2.7109375" customWidth="1"/>
    <col min="6914" max="6914" width="4.85546875" customWidth="1"/>
    <col min="6915" max="6915" width="12" customWidth="1"/>
    <col min="6916" max="6916" width="3.85546875" customWidth="1"/>
    <col min="6917" max="6917" width="4" customWidth="1"/>
    <col min="6918" max="6919" width="3.7109375" customWidth="1"/>
    <col min="6920" max="6920" width="4.140625" customWidth="1"/>
    <col min="6921" max="6921" width="70.85546875" customWidth="1"/>
    <col min="6922" max="6923" width="4.140625" customWidth="1"/>
    <col min="6924" max="6928" width="4" customWidth="1"/>
    <col min="6929" max="6929" width="7.42578125" customWidth="1"/>
    <col min="6930" max="6932" width="3.85546875" customWidth="1"/>
    <col min="6933" max="6940" width="4" customWidth="1"/>
    <col min="6941" max="6944" width="3.85546875" customWidth="1"/>
    <col min="6945" max="6968" width="4" customWidth="1"/>
    <col min="6969" max="6969" width="5.5703125" customWidth="1"/>
    <col min="6970" max="6970" width="5.42578125" customWidth="1"/>
    <col min="6971" max="6971" width="4.85546875" customWidth="1"/>
    <col min="7169" max="7169" width="2.7109375" customWidth="1"/>
    <col min="7170" max="7170" width="4.85546875" customWidth="1"/>
    <col min="7171" max="7171" width="12" customWidth="1"/>
    <col min="7172" max="7172" width="3.85546875" customWidth="1"/>
    <col min="7173" max="7173" width="4" customWidth="1"/>
    <col min="7174" max="7175" width="3.7109375" customWidth="1"/>
    <col min="7176" max="7176" width="4.140625" customWidth="1"/>
    <col min="7177" max="7177" width="70.85546875" customWidth="1"/>
    <col min="7178" max="7179" width="4.140625" customWidth="1"/>
    <col min="7180" max="7184" width="4" customWidth="1"/>
    <col min="7185" max="7185" width="7.42578125" customWidth="1"/>
    <col min="7186" max="7188" width="3.85546875" customWidth="1"/>
    <col min="7189" max="7196" width="4" customWidth="1"/>
    <col min="7197" max="7200" width="3.85546875" customWidth="1"/>
    <col min="7201" max="7224" width="4" customWidth="1"/>
    <col min="7225" max="7225" width="5.5703125" customWidth="1"/>
    <col min="7226" max="7226" width="5.42578125" customWidth="1"/>
    <col min="7227" max="7227" width="4.85546875" customWidth="1"/>
    <col min="7425" max="7425" width="2.7109375" customWidth="1"/>
    <col min="7426" max="7426" width="4.85546875" customWidth="1"/>
    <col min="7427" max="7427" width="12" customWidth="1"/>
    <col min="7428" max="7428" width="3.85546875" customWidth="1"/>
    <col min="7429" max="7429" width="4" customWidth="1"/>
    <col min="7430" max="7431" width="3.7109375" customWidth="1"/>
    <col min="7432" max="7432" width="4.140625" customWidth="1"/>
    <col min="7433" max="7433" width="70.85546875" customWidth="1"/>
    <col min="7434" max="7435" width="4.140625" customWidth="1"/>
    <col min="7436" max="7440" width="4" customWidth="1"/>
    <col min="7441" max="7441" width="7.42578125" customWidth="1"/>
    <col min="7442" max="7444" width="3.85546875" customWidth="1"/>
    <col min="7445" max="7452" width="4" customWidth="1"/>
    <col min="7453" max="7456" width="3.85546875" customWidth="1"/>
    <col min="7457" max="7480" width="4" customWidth="1"/>
    <col min="7481" max="7481" width="5.5703125" customWidth="1"/>
    <col min="7482" max="7482" width="5.42578125" customWidth="1"/>
    <col min="7483" max="7483" width="4.85546875" customWidth="1"/>
    <col min="7681" max="7681" width="2.7109375" customWidth="1"/>
    <col min="7682" max="7682" width="4.85546875" customWidth="1"/>
    <col min="7683" max="7683" width="12" customWidth="1"/>
    <col min="7684" max="7684" width="3.85546875" customWidth="1"/>
    <col min="7685" max="7685" width="4" customWidth="1"/>
    <col min="7686" max="7687" width="3.7109375" customWidth="1"/>
    <col min="7688" max="7688" width="4.140625" customWidth="1"/>
    <col min="7689" max="7689" width="70.85546875" customWidth="1"/>
    <col min="7690" max="7691" width="4.140625" customWidth="1"/>
    <col min="7692" max="7696" width="4" customWidth="1"/>
    <col min="7697" max="7697" width="7.42578125" customWidth="1"/>
    <col min="7698" max="7700" width="3.85546875" customWidth="1"/>
    <col min="7701" max="7708" width="4" customWidth="1"/>
    <col min="7709" max="7712" width="3.85546875" customWidth="1"/>
    <col min="7713" max="7736" width="4" customWidth="1"/>
    <col min="7737" max="7737" width="5.5703125" customWidth="1"/>
    <col min="7738" max="7738" width="5.42578125" customWidth="1"/>
    <col min="7739" max="7739" width="4.85546875" customWidth="1"/>
    <col min="7937" max="7937" width="2.7109375" customWidth="1"/>
    <col min="7938" max="7938" width="4.85546875" customWidth="1"/>
    <col min="7939" max="7939" width="12" customWidth="1"/>
    <col min="7940" max="7940" width="3.85546875" customWidth="1"/>
    <col min="7941" max="7941" width="4" customWidth="1"/>
    <col min="7942" max="7943" width="3.7109375" customWidth="1"/>
    <col min="7944" max="7944" width="4.140625" customWidth="1"/>
    <col min="7945" max="7945" width="70.85546875" customWidth="1"/>
    <col min="7946" max="7947" width="4.140625" customWidth="1"/>
    <col min="7948" max="7952" width="4" customWidth="1"/>
    <col min="7953" max="7953" width="7.42578125" customWidth="1"/>
    <col min="7954" max="7956" width="3.85546875" customWidth="1"/>
    <col min="7957" max="7964" width="4" customWidth="1"/>
    <col min="7965" max="7968" width="3.85546875" customWidth="1"/>
    <col min="7969" max="7992" width="4" customWidth="1"/>
    <col min="7993" max="7993" width="5.5703125" customWidth="1"/>
    <col min="7994" max="7994" width="5.42578125" customWidth="1"/>
    <col min="7995" max="7995" width="4.85546875" customWidth="1"/>
    <col min="8193" max="8193" width="2.7109375" customWidth="1"/>
    <col min="8194" max="8194" width="4.85546875" customWidth="1"/>
    <col min="8195" max="8195" width="12" customWidth="1"/>
    <col min="8196" max="8196" width="3.85546875" customWidth="1"/>
    <col min="8197" max="8197" width="4" customWidth="1"/>
    <col min="8198" max="8199" width="3.7109375" customWidth="1"/>
    <col min="8200" max="8200" width="4.140625" customWidth="1"/>
    <col min="8201" max="8201" width="70.85546875" customWidth="1"/>
    <col min="8202" max="8203" width="4.140625" customWidth="1"/>
    <col min="8204" max="8208" width="4" customWidth="1"/>
    <col min="8209" max="8209" width="7.42578125" customWidth="1"/>
    <col min="8210" max="8212" width="3.85546875" customWidth="1"/>
    <col min="8213" max="8220" width="4" customWidth="1"/>
    <col min="8221" max="8224" width="3.85546875" customWidth="1"/>
    <col min="8225" max="8248" width="4" customWidth="1"/>
    <col min="8249" max="8249" width="5.5703125" customWidth="1"/>
    <col min="8250" max="8250" width="5.42578125" customWidth="1"/>
    <col min="8251" max="8251" width="4.85546875" customWidth="1"/>
    <col min="8449" max="8449" width="2.7109375" customWidth="1"/>
    <col min="8450" max="8450" width="4.85546875" customWidth="1"/>
    <col min="8451" max="8451" width="12" customWidth="1"/>
    <col min="8452" max="8452" width="3.85546875" customWidth="1"/>
    <col min="8453" max="8453" width="4" customWidth="1"/>
    <col min="8454" max="8455" width="3.7109375" customWidth="1"/>
    <col min="8456" max="8456" width="4.140625" customWidth="1"/>
    <col min="8457" max="8457" width="70.85546875" customWidth="1"/>
    <col min="8458" max="8459" width="4.140625" customWidth="1"/>
    <col min="8460" max="8464" width="4" customWidth="1"/>
    <col min="8465" max="8465" width="7.42578125" customWidth="1"/>
    <col min="8466" max="8468" width="3.85546875" customWidth="1"/>
    <col min="8469" max="8476" width="4" customWidth="1"/>
    <col min="8477" max="8480" width="3.85546875" customWidth="1"/>
    <col min="8481" max="8504" width="4" customWidth="1"/>
    <col min="8505" max="8505" width="5.5703125" customWidth="1"/>
    <col min="8506" max="8506" width="5.42578125" customWidth="1"/>
    <col min="8507" max="8507" width="4.85546875" customWidth="1"/>
    <col min="8705" max="8705" width="2.7109375" customWidth="1"/>
    <col min="8706" max="8706" width="4.85546875" customWidth="1"/>
    <col min="8707" max="8707" width="12" customWidth="1"/>
    <col min="8708" max="8708" width="3.85546875" customWidth="1"/>
    <col min="8709" max="8709" width="4" customWidth="1"/>
    <col min="8710" max="8711" width="3.7109375" customWidth="1"/>
    <col min="8712" max="8712" width="4.140625" customWidth="1"/>
    <col min="8713" max="8713" width="70.85546875" customWidth="1"/>
    <col min="8714" max="8715" width="4.140625" customWidth="1"/>
    <col min="8716" max="8720" width="4" customWidth="1"/>
    <col min="8721" max="8721" width="7.42578125" customWidth="1"/>
    <col min="8722" max="8724" width="3.85546875" customWidth="1"/>
    <col min="8725" max="8732" width="4" customWidth="1"/>
    <col min="8733" max="8736" width="3.85546875" customWidth="1"/>
    <col min="8737" max="8760" width="4" customWidth="1"/>
    <col min="8761" max="8761" width="5.5703125" customWidth="1"/>
    <col min="8762" max="8762" width="5.42578125" customWidth="1"/>
    <col min="8763" max="8763" width="4.85546875" customWidth="1"/>
    <col min="8961" max="8961" width="2.7109375" customWidth="1"/>
    <col min="8962" max="8962" width="4.85546875" customWidth="1"/>
    <col min="8963" max="8963" width="12" customWidth="1"/>
    <col min="8964" max="8964" width="3.85546875" customWidth="1"/>
    <col min="8965" max="8965" width="4" customWidth="1"/>
    <col min="8966" max="8967" width="3.7109375" customWidth="1"/>
    <col min="8968" max="8968" width="4.140625" customWidth="1"/>
    <col min="8969" max="8969" width="70.85546875" customWidth="1"/>
    <col min="8970" max="8971" width="4.140625" customWidth="1"/>
    <col min="8972" max="8976" width="4" customWidth="1"/>
    <col min="8977" max="8977" width="7.42578125" customWidth="1"/>
    <col min="8978" max="8980" width="3.85546875" customWidth="1"/>
    <col min="8981" max="8988" width="4" customWidth="1"/>
    <col min="8989" max="8992" width="3.85546875" customWidth="1"/>
    <col min="8993" max="9016" width="4" customWidth="1"/>
    <col min="9017" max="9017" width="5.5703125" customWidth="1"/>
    <col min="9018" max="9018" width="5.42578125" customWidth="1"/>
    <col min="9019" max="9019" width="4.85546875" customWidth="1"/>
    <col min="9217" max="9217" width="2.7109375" customWidth="1"/>
    <col min="9218" max="9218" width="4.85546875" customWidth="1"/>
    <col min="9219" max="9219" width="12" customWidth="1"/>
    <col min="9220" max="9220" width="3.85546875" customWidth="1"/>
    <col min="9221" max="9221" width="4" customWidth="1"/>
    <col min="9222" max="9223" width="3.7109375" customWidth="1"/>
    <col min="9224" max="9224" width="4.140625" customWidth="1"/>
    <col min="9225" max="9225" width="70.85546875" customWidth="1"/>
    <col min="9226" max="9227" width="4.140625" customWidth="1"/>
    <col min="9228" max="9232" width="4" customWidth="1"/>
    <col min="9233" max="9233" width="7.42578125" customWidth="1"/>
    <col min="9234" max="9236" width="3.85546875" customWidth="1"/>
    <col min="9237" max="9244" width="4" customWidth="1"/>
    <col min="9245" max="9248" width="3.85546875" customWidth="1"/>
    <col min="9249" max="9272" width="4" customWidth="1"/>
    <col min="9273" max="9273" width="5.5703125" customWidth="1"/>
    <col min="9274" max="9274" width="5.42578125" customWidth="1"/>
    <col min="9275" max="9275" width="4.85546875" customWidth="1"/>
    <col min="9473" max="9473" width="2.7109375" customWidth="1"/>
    <col min="9474" max="9474" width="4.85546875" customWidth="1"/>
    <col min="9475" max="9475" width="12" customWidth="1"/>
    <col min="9476" max="9476" width="3.85546875" customWidth="1"/>
    <col min="9477" max="9477" width="4" customWidth="1"/>
    <col min="9478" max="9479" width="3.7109375" customWidth="1"/>
    <col min="9480" max="9480" width="4.140625" customWidth="1"/>
    <col min="9481" max="9481" width="70.85546875" customWidth="1"/>
    <col min="9482" max="9483" width="4.140625" customWidth="1"/>
    <col min="9484" max="9488" width="4" customWidth="1"/>
    <col min="9489" max="9489" width="7.42578125" customWidth="1"/>
    <col min="9490" max="9492" width="3.85546875" customWidth="1"/>
    <col min="9493" max="9500" width="4" customWidth="1"/>
    <col min="9501" max="9504" width="3.85546875" customWidth="1"/>
    <col min="9505" max="9528" width="4" customWidth="1"/>
    <col min="9529" max="9529" width="5.5703125" customWidth="1"/>
    <col min="9530" max="9530" width="5.42578125" customWidth="1"/>
    <col min="9531" max="9531" width="4.85546875" customWidth="1"/>
    <col min="9729" max="9729" width="2.7109375" customWidth="1"/>
    <col min="9730" max="9730" width="4.85546875" customWidth="1"/>
    <col min="9731" max="9731" width="12" customWidth="1"/>
    <col min="9732" max="9732" width="3.85546875" customWidth="1"/>
    <col min="9733" max="9733" width="4" customWidth="1"/>
    <col min="9734" max="9735" width="3.7109375" customWidth="1"/>
    <col min="9736" max="9736" width="4.140625" customWidth="1"/>
    <col min="9737" max="9737" width="70.85546875" customWidth="1"/>
    <col min="9738" max="9739" width="4.140625" customWidth="1"/>
    <col min="9740" max="9744" width="4" customWidth="1"/>
    <col min="9745" max="9745" width="7.42578125" customWidth="1"/>
    <col min="9746" max="9748" width="3.85546875" customWidth="1"/>
    <col min="9749" max="9756" width="4" customWidth="1"/>
    <col min="9757" max="9760" width="3.85546875" customWidth="1"/>
    <col min="9761" max="9784" width="4" customWidth="1"/>
    <col min="9785" max="9785" width="5.5703125" customWidth="1"/>
    <col min="9786" max="9786" width="5.42578125" customWidth="1"/>
    <col min="9787" max="9787" width="4.85546875" customWidth="1"/>
    <col min="9985" max="9985" width="2.7109375" customWidth="1"/>
    <col min="9986" max="9986" width="4.85546875" customWidth="1"/>
    <col min="9987" max="9987" width="12" customWidth="1"/>
    <col min="9988" max="9988" width="3.85546875" customWidth="1"/>
    <col min="9989" max="9989" width="4" customWidth="1"/>
    <col min="9990" max="9991" width="3.7109375" customWidth="1"/>
    <col min="9992" max="9992" width="4.140625" customWidth="1"/>
    <col min="9993" max="9993" width="70.85546875" customWidth="1"/>
    <col min="9994" max="9995" width="4.140625" customWidth="1"/>
    <col min="9996" max="10000" width="4" customWidth="1"/>
    <col min="10001" max="10001" width="7.42578125" customWidth="1"/>
    <col min="10002" max="10004" width="3.85546875" customWidth="1"/>
    <col min="10005" max="10012" width="4" customWidth="1"/>
    <col min="10013" max="10016" width="3.85546875" customWidth="1"/>
    <col min="10017" max="10040" width="4" customWidth="1"/>
    <col min="10041" max="10041" width="5.5703125" customWidth="1"/>
    <col min="10042" max="10042" width="5.42578125" customWidth="1"/>
    <col min="10043" max="10043" width="4.85546875" customWidth="1"/>
    <col min="10241" max="10241" width="2.7109375" customWidth="1"/>
    <col min="10242" max="10242" width="4.85546875" customWidth="1"/>
    <col min="10243" max="10243" width="12" customWidth="1"/>
    <col min="10244" max="10244" width="3.85546875" customWidth="1"/>
    <col min="10245" max="10245" width="4" customWidth="1"/>
    <col min="10246" max="10247" width="3.7109375" customWidth="1"/>
    <col min="10248" max="10248" width="4.140625" customWidth="1"/>
    <col min="10249" max="10249" width="70.85546875" customWidth="1"/>
    <col min="10250" max="10251" width="4.140625" customWidth="1"/>
    <col min="10252" max="10256" width="4" customWidth="1"/>
    <col min="10257" max="10257" width="7.42578125" customWidth="1"/>
    <col min="10258" max="10260" width="3.85546875" customWidth="1"/>
    <col min="10261" max="10268" width="4" customWidth="1"/>
    <col min="10269" max="10272" width="3.85546875" customWidth="1"/>
    <col min="10273" max="10296" width="4" customWidth="1"/>
    <col min="10297" max="10297" width="5.5703125" customWidth="1"/>
    <col min="10298" max="10298" width="5.42578125" customWidth="1"/>
    <col min="10299" max="10299" width="4.85546875" customWidth="1"/>
    <col min="10497" max="10497" width="2.7109375" customWidth="1"/>
    <col min="10498" max="10498" width="4.85546875" customWidth="1"/>
    <col min="10499" max="10499" width="12" customWidth="1"/>
    <col min="10500" max="10500" width="3.85546875" customWidth="1"/>
    <col min="10501" max="10501" width="4" customWidth="1"/>
    <col min="10502" max="10503" width="3.7109375" customWidth="1"/>
    <col min="10504" max="10504" width="4.140625" customWidth="1"/>
    <col min="10505" max="10505" width="70.85546875" customWidth="1"/>
    <col min="10506" max="10507" width="4.140625" customWidth="1"/>
    <col min="10508" max="10512" width="4" customWidth="1"/>
    <col min="10513" max="10513" width="7.42578125" customWidth="1"/>
    <col min="10514" max="10516" width="3.85546875" customWidth="1"/>
    <col min="10517" max="10524" width="4" customWidth="1"/>
    <col min="10525" max="10528" width="3.85546875" customWidth="1"/>
    <col min="10529" max="10552" width="4" customWidth="1"/>
    <col min="10553" max="10553" width="5.5703125" customWidth="1"/>
    <col min="10554" max="10554" width="5.42578125" customWidth="1"/>
    <col min="10555" max="10555" width="4.85546875" customWidth="1"/>
    <col min="10753" max="10753" width="2.7109375" customWidth="1"/>
    <col min="10754" max="10754" width="4.85546875" customWidth="1"/>
    <col min="10755" max="10755" width="12" customWidth="1"/>
    <col min="10756" max="10756" width="3.85546875" customWidth="1"/>
    <col min="10757" max="10757" width="4" customWidth="1"/>
    <col min="10758" max="10759" width="3.7109375" customWidth="1"/>
    <col min="10760" max="10760" width="4.140625" customWidth="1"/>
    <col min="10761" max="10761" width="70.85546875" customWidth="1"/>
    <col min="10762" max="10763" width="4.140625" customWidth="1"/>
    <col min="10764" max="10768" width="4" customWidth="1"/>
    <col min="10769" max="10769" width="7.42578125" customWidth="1"/>
    <col min="10770" max="10772" width="3.85546875" customWidth="1"/>
    <col min="10773" max="10780" width="4" customWidth="1"/>
    <col min="10781" max="10784" width="3.85546875" customWidth="1"/>
    <col min="10785" max="10808" width="4" customWidth="1"/>
    <col min="10809" max="10809" width="5.5703125" customWidth="1"/>
    <col min="10810" max="10810" width="5.42578125" customWidth="1"/>
    <col min="10811" max="10811" width="4.85546875" customWidth="1"/>
    <col min="11009" max="11009" width="2.7109375" customWidth="1"/>
    <col min="11010" max="11010" width="4.85546875" customWidth="1"/>
    <col min="11011" max="11011" width="12" customWidth="1"/>
    <col min="11012" max="11012" width="3.85546875" customWidth="1"/>
    <col min="11013" max="11013" width="4" customWidth="1"/>
    <col min="11014" max="11015" width="3.7109375" customWidth="1"/>
    <col min="11016" max="11016" width="4.140625" customWidth="1"/>
    <col min="11017" max="11017" width="70.85546875" customWidth="1"/>
    <col min="11018" max="11019" width="4.140625" customWidth="1"/>
    <col min="11020" max="11024" width="4" customWidth="1"/>
    <col min="11025" max="11025" width="7.42578125" customWidth="1"/>
    <col min="11026" max="11028" width="3.85546875" customWidth="1"/>
    <col min="11029" max="11036" width="4" customWidth="1"/>
    <col min="11037" max="11040" width="3.85546875" customWidth="1"/>
    <col min="11041" max="11064" width="4" customWidth="1"/>
    <col min="11065" max="11065" width="5.5703125" customWidth="1"/>
    <col min="11066" max="11066" width="5.42578125" customWidth="1"/>
    <col min="11067" max="11067" width="4.85546875" customWidth="1"/>
    <col min="11265" max="11265" width="2.7109375" customWidth="1"/>
    <col min="11266" max="11266" width="4.85546875" customWidth="1"/>
    <col min="11267" max="11267" width="12" customWidth="1"/>
    <col min="11268" max="11268" width="3.85546875" customWidth="1"/>
    <col min="11269" max="11269" width="4" customWidth="1"/>
    <col min="11270" max="11271" width="3.7109375" customWidth="1"/>
    <col min="11272" max="11272" width="4.140625" customWidth="1"/>
    <col min="11273" max="11273" width="70.85546875" customWidth="1"/>
    <col min="11274" max="11275" width="4.140625" customWidth="1"/>
    <col min="11276" max="11280" width="4" customWidth="1"/>
    <col min="11281" max="11281" width="7.42578125" customWidth="1"/>
    <col min="11282" max="11284" width="3.85546875" customWidth="1"/>
    <col min="11285" max="11292" width="4" customWidth="1"/>
    <col min="11293" max="11296" width="3.85546875" customWidth="1"/>
    <col min="11297" max="11320" width="4" customWidth="1"/>
    <col min="11321" max="11321" width="5.5703125" customWidth="1"/>
    <col min="11322" max="11322" width="5.42578125" customWidth="1"/>
    <col min="11323" max="11323" width="4.85546875" customWidth="1"/>
    <col min="11521" max="11521" width="2.7109375" customWidth="1"/>
    <col min="11522" max="11522" width="4.85546875" customWidth="1"/>
    <col min="11523" max="11523" width="12" customWidth="1"/>
    <col min="11524" max="11524" width="3.85546875" customWidth="1"/>
    <col min="11525" max="11525" width="4" customWidth="1"/>
    <col min="11526" max="11527" width="3.7109375" customWidth="1"/>
    <col min="11528" max="11528" width="4.140625" customWidth="1"/>
    <col min="11529" max="11529" width="70.85546875" customWidth="1"/>
    <col min="11530" max="11531" width="4.140625" customWidth="1"/>
    <col min="11532" max="11536" width="4" customWidth="1"/>
    <col min="11537" max="11537" width="7.42578125" customWidth="1"/>
    <col min="11538" max="11540" width="3.85546875" customWidth="1"/>
    <col min="11541" max="11548" width="4" customWidth="1"/>
    <col min="11549" max="11552" width="3.85546875" customWidth="1"/>
    <col min="11553" max="11576" width="4" customWidth="1"/>
    <col min="11577" max="11577" width="5.5703125" customWidth="1"/>
    <col min="11578" max="11578" width="5.42578125" customWidth="1"/>
    <col min="11579" max="11579" width="4.85546875" customWidth="1"/>
    <col min="11777" max="11777" width="2.7109375" customWidth="1"/>
    <col min="11778" max="11778" width="4.85546875" customWidth="1"/>
    <col min="11779" max="11779" width="12" customWidth="1"/>
    <col min="11780" max="11780" width="3.85546875" customWidth="1"/>
    <col min="11781" max="11781" width="4" customWidth="1"/>
    <col min="11782" max="11783" width="3.7109375" customWidth="1"/>
    <col min="11784" max="11784" width="4.140625" customWidth="1"/>
    <col min="11785" max="11785" width="70.85546875" customWidth="1"/>
    <col min="11786" max="11787" width="4.140625" customWidth="1"/>
    <col min="11788" max="11792" width="4" customWidth="1"/>
    <col min="11793" max="11793" width="7.42578125" customWidth="1"/>
    <col min="11794" max="11796" width="3.85546875" customWidth="1"/>
    <col min="11797" max="11804" width="4" customWidth="1"/>
    <col min="11805" max="11808" width="3.85546875" customWidth="1"/>
    <col min="11809" max="11832" width="4" customWidth="1"/>
    <col min="11833" max="11833" width="5.5703125" customWidth="1"/>
    <col min="11834" max="11834" width="5.42578125" customWidth="1"/>
    <col min="11835" max="11835" width="4.85546875" customWidth="1"/>
    <col min="12033" max="12033" width="2.7109375" customWidth="1"/>
    <col min="12034" max="12034" width="4.85546875" customWidth="1"/>
    <col min="12035" max="12035" width="12" customWidth="1"/>
    <col min="12036" max="12036" width="3.85546875" customWidth="1"/>
    <col min="12037" max="12037" width="4" customWidth="1"/>
    <col min="12038" max="12039" width="3.7109375" customWidth="1"/>
    <col min="12040" max="12040" width="4.140625" customWidth="1"/>
    <col min="12041" max="12041" width="70.85546875" customWidth="1"/>
    <col min="12042" max="12043" width="4.140625" customWidth="1"/>
    <col min="12044" max="12048" width="4" customWidth="1"/>
    <col min="12049" max="12049" width="7.42578125" customWidth="1"/>
    <col min="12050" max="12052" width="3.85546875" customWidth="1"/>
    <col min="12053" max="12060" width="4" customWidth="1"/>
    <col min="12061" max="12064" width="3.85546875" customWidth="1"/>
    <col min="12065" max="12088" width="4" customWidth="1"/>
    <col min="12089" max="12089" width="5.5703125" customWidth="1"/>
    <col min="12090" max="12090" width="5.42578125" customWidth="1"/>
    <col min="12091" max="12091" width="4.85546875" customWidth="1"/>
    <col min="12289" max="12289" width="2.7109375" customWidth="1"/>
    <col min="12290" max="12290" width="4.85546875" customWidth="1"/>
    <col min="12291" max="12291" width="12" customWidth="1"/>
    <col min="12292" max="12292" width="3.85546875" customWidth="1"/>
    <col min="12293" max="12293" width="4" customWidth="1"/>
    <col min="12294" max="12295" width="3.7109375" customWidth="1"/>
    <col min="12296" max="12296" width="4.140625" customWidth="1"/>
    <col min="12297" max="12297" width="70.85546875" customWidth="1"/>
    <col min="12298" max="12299" width="4.140625" customWidth="1"/>
    <col min="12300" max="12304" width="4" customWidth="1"/>
    <col min="12305" max="12305" width="7.42578125" customWidth="1"/>
    <col min="12306" max="12308" width="3.85546875" customWidth="1"/>
    <col min="12309" max="12316" width="4" customWidth="1"/>
    <col min="12317" max="12320" width="3.85546875" customWidth="1"/>
    <col min="12321" max="12344" width="4" customWidth="1"/>
    <col min="12345" max="12345" width="5.5703125" customWidth="1"/>
    <col min="12346" max="12346" width="5.42578125" customWidth="1"/>
    <col min="12347" max="12347" width="4.85546875" customWidth="1"/>
    <col min="12545" max="12545" width="2.7109375" customWidth="1"/>
    <col min="12546" max="12546" width="4.85546875" customWidth="1"/>
    <col min="12547" max="12547" width="12" customWidth="1"/>
    <col min="12548" max="12548" width="3.85546875" customWidth="1"/>
    <col min="12549" max="12549" width="4" customWidth="1"/>
    <col min="12550" max="12551" width="3.7109375" customWidth="1"/>
    <col min="12552" max="12552" width="4.140625" customWidth="1"/>
    <col min="12553" max="12553" width="70.85546875" customWidth="1"/>
    <col min="12554" max="12555" width="4.140625" customWidth="1"/>
    <col min="12556" max="12560" width="4" customWidth="1"/>
    <col min="12561" max="12561" width="7.42578125" customWidth="1"/>
    <col min="12562" max="12564" width="3.85546875" customWidth="1"/>
    <col min="12565" max="12572" width="4" customWidth="1"/>
    <col min="12573" max="12576" width="3.85546875" customWidth="1"/>
    <col min="12577" max="12600" width="4" customWidth="1"/>
    <col min="12601" max="12601" width="5.5703125" customWidth="1"/>
    <col min="12602" max="12602" width="5.42578125" customWidth="1"/>
    <col min="12603" max="12603" width="4.85546875" customWidth="1"/>
    <col min="12801" max="12801" width="2.7109375" customWidth="1"/>
    <col min="12802" max="12802" width="4.85546875" customWidth="1"/>
    <col min="12803" max="12803" width="12" customWidth="1"/>
    <col min="12804" max="12804" width="3.85546875" customWidth="1"/>
    <col min="12805" max="12805" width="4" customWidth="1"/>
    <col min="12806" max="12807" width="3.7109375" customWidth="1"/>
    <col min="12808" max="12808" width="4.140625" customWidth="1"/>
    <col min="12809" max="12809" width="70.85546875" customWidth="1"/>
    <col min="12810" max="12811" width="4.140625" customWidth="1"/>
    <col min="12812" max="12816" width="4" customWidth="1"/>
    <col min="12817" max="12817" width="7.42578125" customWidth="1"/>
    <col min="12818" max="12820" width="3.85546875" customWidth="1"/>
    <col min="12821" max="12828" width="4" customWidth="1"/>
    <col min="12829" max="12832" width="3.85546875" customWidth="1"/>
    <col min="12833" max="12856" width="4" customWidth="1"/>
    <col min="12857" max="12857" width="5.5703125" customWidth="1"/>
    <col min="12858" max="12858" width="5.42578125" customWidth="1"/>
    <col min="12859" max="12859" width="4.85546875" customWidth="1"/>
    <col min="13057" max="13057" width="2.7109375" customWidth="1"/>
    <col min="13058" max="13058" width="4.85546875" customWidth="1"/>
    <col min="13059" max="13059" width="12" customWidth="1"/>
    <col min="13060" max="13060" width="3.85546875" customWidth="1"/>
    <col min="13061" max="13061" width="4" customWidth="1"/>
    <col min="13062" max="13063" width="3.7109375" customWidth="1"/>
    <col min="13064" max="13064" width="4.140625" customWidth="1"/>
    <col min="13065" max="13065" width="70.85546875" customWidth="1"/>
    <col min="13066" max="13067" width="4.140625" customWidth="1"/>
    <col min="13068" max="13072" width="4" customWidth="1"/>
    <col min="13073" max="13073" width="7.42578125" customWidth="1"/>
    <col min="13074" max="13076" width="3.85546875" customWidth="1"/>
    <col min="13077" max="13084" width="4" customWidth="1"/>
    <col min="13085" max="13088" width="3.85546875" customWidth="1"/>
    <col min="13089" max="13112" width="4" customWidth="1"/>
    <col min="13113" max="13113" width="5.5703125" customWidth="1"/>
    <col min="13114" max="13114" width="5.42578125" customWidth="1"/>
    <col min="13115" max="13115" width="4.85546875" customWidth="1"/>
    <col min="13313" max="13313" width="2.7109375" customWidth="1"/>
    <col min="13314" max="13314" width="4.85546875" customWidth="1"/>
    <col min="13315" max="13315" width="12" customWidth="1"/>
    <col min="13316" max="13316" width="3.85546875" customWidth="1"/>
    <col min="13317" max="13317" width="4" customWidth="1"/>
    <col min="13318" max="13319" width="3.7109375" customWidth="1"/>
    <col min="13320" max="13320" width="4.140625" customWidth="1"/>
    <col min="13321" max="13321" width="70.85546875" customWidth="1"/>
    <col min="13322" max="13323" width="4.140625" customWidth="1"/>
    <col min="13324" max="13328" width="4" customWidth="1"/>
    <col min="13329" max="13329" width="7.42578125" customWidth="1"/>
    <col min="13330" max="13332" width="3.85546875" customWidth="1"/>
    <col min="13333" max="13340" width="4" customWidth="1"/>
    <col min="13341" max="13344" width="3.85546875" customWidth="1"/>
    <col min="13345" max="13368" width="4" customWidth="1"/>
    <col min="13369" max="13369" width="5.5703125" customWidth="1"/>
    <col min="13370" max="13370" width="5.42578125" customWidth="1"/>
    <col min="13371" max="13371" width="4.85546875" customWidth="1"/>
    <col min="13569" max="13569" width="2.7109375" customWidth="1"/>
    <col min="13570" max="13570" width="4.85546875" customWidth="1"/>
    <col min="13571" max="13571" width="12" customWidth="1"/>
    <col min="13572" max="13572" width="3.85546875" customWidth="1"/>
    <col min="13573" max="13573" width="4" customWidth="1"/>
    <col min="13574" max="13575" width="3.7109375" customWidth="1"/>
    <col min="13576" max="13576" width="4.140625" customWidth="1"/>
    <col min="13577" max="13577" width="70.85546875" customWidth="1"/>
    <col min="13578" max="13579" width="4.140625" customWidth="1"/>
    <col min="13580" max="13584" width="4" customWidth="1"/>
    <col min="13585" max="13585" width="7.42578125" customWidth="1"/>
    <col min="13586" max="13588" width="3.85546875" customWidth="1"/>
    <col min="13589" max="13596" width="4" customWidth="1"/>
    <col min="13597" max="13600" width="3.85546875" customWidth="1"/>
    <col min="13601" max="13624" width="4" customWidth="1"/>
    <col min="13625" max="13625" width="5.5703125" customWidth="1"/>
    <col min="13626" max="13626" width="5.42578125" customWidth="1"/>
    <col min="13627" max="13627" width="4.85546875" customWidth="1"/>
    <col min="13825" max="13825" width="2.7109375" customWidth="1"/>
    <col min="13826" max="13826" width="4.85546875" customWidth="1"/>
    <col min="13827" max="13827" width="12" customWidth="1"/>
    <col min="13828" max="13828" width="3.85546875" customWidth="1"/>
    <col min="13829" max="13829" width="4" customWidth="1"/>
    <col min="13830" max="13831" width="3.7109375" customWidth="1"/>
    <col min="13832" max="13832" width="4.140625" customWidth="1"/>
    <col min="13833" max="13833" width="70.85546875" customWidth="1"/>
    <col min="13834" max="13835" width="4.140625" customWidth="1"/>
    <col min="13836" max="13840" width="4" customWidth="1"/>
    <col min="13841" max="13841" width="7.42578125" customWidth="1"/>
    <col min="13842" max="13844" width="3.85546875" customWidth="1"/>
    <col min="13845" max="13852" width="4" customWidth="1"/>
    <col min="13853" max="13856" width="3.85546875" customWidth="1"/>
    <col min="13857" max="13880" width="4" customWidth="1"/>
    <col min="13881" max="13881" width="5.5703125" customWidth="1"/>
    <col min="13882" max="13882" width="5.42578125" customWidth="1"/>
    <col min="13883" max="13883" width="4.85546875" customWidth="1"/>
    <col min="14081" max="14081" width="2.7109375" customWidth="1"/>
    <col min="14082" max="14082" width="4.85546875" customWidth="1"/>
    <col min="14083" max="14083" width="12" customWidth="1"/>
    <col min="14084" max="14084" width="3.85546875" customWidth="1"/>
    <col min="14085" max="14085" width="4" customWidth="1"/>
    <col min="14086" max="14087" width="3.7109375" customWidth="1"/>
    <col min="14088" max="14088" width="4.140625" customWidth="1"/>
    <col min="14089" max="14089" width="70.85546875" customWidth="1"/>
    <col min="14090" max="14091" width="4.140625" customWidth="1"/>
    <col min="14092" max="14096" width="4" customWidth="1"/>
    <col min="14097" max="14097" width="7.42578125" customWidth="1"/>
    <col min="14098" max="14100" width="3.85546875" customWidth="1"/>
    <col min="14101" max="14108" width="4" customWidth="1"/>
    <col min="14109" max="14112" width="3.85546875" customWidth="1"/>
    <col min="14113" max="14136" width="4" customWidth="1"/>
    <col min="14137" max="14137" width="5.5703125" customWidth="1"/>
    <col min="14138" max="14138" width="5.42578125" customWidth="1"/>
    <col min="14139" max="14139" width="4.85546875" customWidth="1"/>
    <col min="14337" max="14337" width="2.7109375" customWidth="1"/>
    <col min="14338" max="14338" width="4.85546875" customWidth="1"/>
    <col min="14339" max="14339" width="12" customWidth="1"/>
    <col min="14340" max="14340" width="3.85546875" customWidth="1"/>
    <col min="14341" max="14341" width="4" customWidth="1"/>
    <col min="14342" max="14343" width="3.7109375" customWidth="1"/>
    <col min="14344" max="14344" width="4.140625" customWidth="1"/>
    <col min="14345" max="14345" width="70.85546875" customWidth="1"/>
    <col min="14346" max="14347" width="4.140625" customWidth="1"/>
    <col min="14348" max="14352" width="4" customWidth="1"/>
    <col min="14353" max="14353" width="7.42578125" customWidth="1"/>
    <col min="14354" max="14356" width="3.85546875" customWidth="1"/>
    <col min="14357" max="14364" width="4" customWidth="1"/>
    <col min="14365" max="14368" width="3.85546875" customWidth="1"/>
    <col min="14369" max="14392" width="4" customWidth="1"/>
    <col min="14393" max="14393" width="5.5703125" customWidth="1"/>
    <col min="14394" max="14394" width="5.42578125" customWidth="1"/>
    <col min="14395" max="14395" width="4.85546875" customWidth="1"/>
    <col min="14593" max="14593" width="2.7109375" customWidth="1"/>
    <col min="14594" max="14594" width="4.85546875" customWidth="1"/>
    <col min="14595" max="14595" width="12" customWidth="1"/>
    <col min="14596" max="14596" width="3.85546875" customWidth="1"/>
    <col min="14597" max="14597" width="4" customWidth="1"/>
    <col min="14598" max="14599" width="3.7109375" customWidth="1"/>
    <col min="14600" max="14600" width="4.140625" customWidth="1"/>
    <col min="14601" max="14601" width="70.85546875" customWidth="1"/>
    <col min="14602" max="14603" width="4.140625" customWidth="1"/>
    <col min="14604" max="14608" width="4" customWidth="1"/>
    <col min="14609" max="14609" width="7.42578125" customWidth="1"/>
    <col min="14610" max="14612" width="3.85546875" customWidth="1"/>
    <col min="14613" max="14620" width="4" customWidth="1"/>
    <col min="14621" max="14624" width="3.85546875" customWidth="1"/>
    <col min="14625" max="14648" width="4" customWidth="1"/>
    <col min="14649" max="14649" width="5.5703125" customWidth="1"/>
    <col min="14650" max="14650" width="5.42578125" customWidth="1"/>
    <col min="14651" max="14651" width="4.85546875" customWidth="1"/>
    <col min="14849" max="14849" width="2.7109375" customWidth="1"/>
    <col min="14850" max="14850" width="4.85546875" customWidth="1"/>
    <col min="14851" max="14851" width="12" customWidth="1"/>
    <col min="14852" max="14852" width="3.85546875" customWidth="1"/>
    <col min="14853" max="14853" width="4" customWidth="1"/>
    <col min="14854" max="14855" width="3.7109375" customWidth="1"/>
    <col min="14856" max="14856" width="4.140625" customWidth="1"/>
    <col min="14857" max="14857" width="70.85546875" customWidth="1"/>
    <col min="14858" max="14859" width="4.140625" customWidth="1"/>
    <col min="14860" max="14864" width="4" customWidth="1"/>
    <col min="14865" max="14865" width="7.42578125" customWidth="1"/>
    <col min="14866" max="14868" width="3.85546875" customWidth="1"/>
    <col min="14869" max="14876" width="4" customWidth="1"/>
    <col min="14877" max="14880" width="3.85546875" customWidth="1"/>
    <col min="14881" max="14904" width="4" customWidth="1"/>
    <col min="14905" max="14905" width="5.5703125" customWidth="1"/>
    <col min="14906" max="14906" width="5.42578125" customWidth="1"/>
    <col min="14907" max="14907" width="4.85546875" customWidth="1"/>
    <col min="15105" max="15105" width="2.7109375" customWidth="1"/>
    <col min="15106" max="15106" width="4.85546875" customWidth="1"/>
    <col min="15107" max="15107" width="12" customWidth="1"/>
    <col min="15108" max="15108" width="3.85546875" customWidth="1"/>
    <col min="15109" max="15109" width="4" customWidth="1"/>
    <col min="15110" max="15111" width="3.7109375" customWidth="1"/>
    <col min="15112" max="15112" width="4.140625" customWidth="1"/>
    <col min="15113" max="15113" width="70.85546875" customWidth="1"/>
    <col min="15114" max="15115" width="4.140625" customWidth="1"/>
    <col min="15116" max="15120" width="4" customWidth="1"/>
    <col min="15121" max="15121" width="7.42578125" customWidth="1"/>
    <col min="15122" max="15124" width="3.85546875" customWidth="1"/>
    <col min="15125" max="15132" width="4" customWidth="1"/>
    <col min="15133" max="15136" width="3.85546875" customWidth="1"/>
    <col min="15137" max="15160" width="4" customWidth="1"/>
    <col min="15161" max="15161" width="5.5703125" customWidth="1"/>
    <col min="15162" max="15162" width="5.42578125" customWidth="1"/>
    <col min="15163" max="15163" width="4.85546875" customWidth="1"/>
    <col min="15361" max="15361" width="2.7109375" customWidth="1"/>
    <col min="15362" max="15362" width="4.85546875" customWidth="1"/>
    <col min="15363" max="15363" width="12" customWidth="1"/>
    <col min="15364" max="15364" width="3.85546875" customWidth="1"/>
    <col min="15365" max="15365" width="4" customWidth="1"/>
    <col min="15366" max="15367" width="3.7109375" customWidth="1"/>
    <col min="15368" max="15368" width="4.140625" customWidth="1"/>
    <col min="15369" max="15369" width="70.85546875" customWidth="1"/>
    <col min="15370" max="15371" width="4.140625" customWidth="1"/>
    <col min="15372" max="15376" width="4" customWidth="1"/>
    <col min="15377" max="15377" width="7.42578125" customWidth="1"/>
    <col min="15378" max="15380" width="3.85546875" customWidth="1"/>
    <col min="15381" max="15388" width="4" customWidth="1"/>
    <col min="15389" max="15392" width="3.85546875" customWidth="1"/>
    <col min="15393" max="15416" width="4" customWidth="1"/>
    <col min="15417" max="15417" width="5.5703125" customWidth="1"/>
    <col min="15418" max="15418" width="5.42578125" customWidth="1"/>
    <col min="15419" max="15419" width="4.85546875" customWidth="1"/>
    <col min="15617" max="15617" width="2.7109375" customWidth="1"/>
    <col min="15618" max="15618" width="4.85546875" customWidth="1"/>
    <col min="15619" max="15619" width="12" customWidth="1"/>
    <col min="15620" max="15620" width="3.85546875" customWidth="1"/>
    <col min="15621" max="15621" width="4" customWidth="1"/>
    <col min="15622" max="15623" width="3.7109375" customWidth="1"/>
    <col min="15624" max="15624" width="4.140625" customWidth="1"/>
    <col min="15625" max="15625" width="70.85546875" customWidth="1"/>
    <col min="15626" max="15627" width="4.140625" customWidth="1"/>
    <col min="15628" max="15632" width="4" customWidth="1"/>
    <col min="15633" max="15633" width="7.42578125" customWidth="1"/>
    <col min="15634" max="15636" width="3.85546875" customWidth="1"/>
    <col min="15637" max="15644" width="4" customWidth="1"/>
    <col min="15645" max="15648" width="3.85546875" customWidth="1"/>
    <col min="15649" max="15672" width="4" customWidth="1"/>
    <col min="15673" max="15673" width="5.5703125" customWidth="1"/>
    <col min="15674" max="15674" width="5.42578125" customWidth="1"/>
    <col min="15675" max="15675" width="4.85546875" customWidth="1"/>
    <col min="15873" max="15873" width="2.7109375" customWidth="1"/>
    <col min="15874" max="15874" width="4.85546875" customWidth="1"/>
    <col min="15875" max="15875" width="12" customWidth="1"/>
    <col min="15876" max="15876" width="3.85546875" customWidth="1"/>
    <col min="15877" max="15877" width="4" customWidth="1"/>
    <col min="15878" max="15879" width="3.7109375" customWidth="1"/>
    <col min="15880" max="15880" width="4.140625" customWidth="1"/>
    <col min="15881" max="15881" width="70.85546875" customWidth="1"/>
    <col min="15882" max="15883" width="4.140625" customWidth="1"/>
    <col min="15884" max="15888" width="4" customWidth="1"/>
    <col min="15889" max="15889" width="7.42578125" customWidth="1"/>
    <col min="15890" max="15892" width="3.85546875" customWidth="1"/>
    <col min="15893" max="15900" width="4" customWidth="1"/>
    <col min="15901" max="15904" width="3.85546875" customWidth="1"/>
    <col min="15905" max="15928" width="4" customWidth="1"/>
    <col min="15929" max="15929" width="5.5703125" customWidth="1"/>
    <col min="15930" max="15930" width="5.42578125" customWidth="1"/>
    <col min="15931" max="15931" width="4.85546875" customWidth="1"/>
    <col min="16129" max="16129" width="2.7109375" customWidth="1"/>
    <col min="16130" max="16130" width="4.85546875" customWidth="1"/>
    <col min="16131" max="16131" width="12" customWidth="1"/>
    <col min="16132" max="16132" width="3.85546875" customWidth="1"/>
    <col min="16133" max="16133" width="4" customWidth="1"/>
    <col min="16134" max="16135" width="3.7109375" customWidth="1"/>
    <col min="16136" max="16136" width="4.140625" customWidth="1"/>
    <col min="16137" max="16137" width="70.85546875" customWidth="1"/>
    <col min="16138" max="16139" width="4.140625" customWidth="1"/>
    <col min="16140" max="16144" width="4" customWidth="1"/>
    <col min="16145" max="16145" width="7.42578125" customWidth="1"/>
    <col min="16146" max="16148" width="3.85546875" customWidth="1"/>
    <col min="16149" max="16156" width="4" customWidth="1"/>
    <col min="16157" max="16160" width="3.85546875" customWidth="1"/>
    <col min="16161" max="16184" width="4" customWidth="1"/>
    <col min="16185" max="16185" width="5.5703125" customWidth="1"/>
    <col min="16186" max="16186" width="5.42578125" customWidth="1"/>
    <col min="16187" max="16187" width="4.85546875" customWidth="1"/>
  </cols>
  <sheetData>
    <row r="1" spans="1:101" ht="18.75" x14ac:dyDescent="0.3">
      <c r="B1" s="212"/>
      <c r="C1" s="213"/>
      <c r="J1" s="214" t="s">
        <v>215</v>
      </c>
      <c r="K1" s="214"/>
      <c r="L1" s="214"/>
      <c r="M1" s="214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</row>
    <row r="2" spans="1:101" ht="18.75" x14ac:dyDescent="0.3">
      <c r="C2" s="213"/>
      <c r="J2" s="216" t="s">
        <v>216</v>
      </c>
      <c r="K2" s="217"/>
      <c r="L2" s="217"/>
      <c r="M2" s="218">
        <v>44075</v>
      </c>
      <c r="N2" s="218"/>
      <c r="O2" s="218"/>
      <c r="P2" s="218"/>
      <c r="Q2" s="217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</row>
    <row r="3" spans="1:101" x14ac:dyDescent="0.25">
      <c r="C3" s="219"/>
      <c r="J3" t="s">
        <v>217</v>
      </c>
      <c r="K3" s="220" t="s">
        <v>218</v>
      </c>
      <c r="L3" s="220"/>
      <c r="M3" s="220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</row>
    <row r="4" spans="1:101" ht="18.75" x14ac:dyDescent="0.3">
      <c r="C4" s="213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</row>
    <row r="5" spans="1:101" ht="15.75" x14ac:dyDescent="0.25">
      <c r="A5" s="221" t="s">
        <v>219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</row>
    <row r="6" spans="1:101" ht="15.75" x14ac:dyDescent="0.25">
      <c r="A6" s="223" t="s">
        <v>220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</row>
    <row r="7" spans="1:101" ht="15.75" x14ac:dyDescent="0.25">
      <c r="A7" s="225" t="s">
        <v>221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</row>
    <row r="8" spans="1:101" ht="15.75" x14ac:dyDescent="0.25">
      <c r="A8" s="226" t="s">
        <v>222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</row>
    <row r="9" spans="1:101" ht="15.75" x14ac:dyDescent="0.25">
      <c r="A9" s="228" t="s">
        <v>223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</row>
    <row r="10" spans="1:101" ht="18.75" x14ac:dyDescent="0.3">
      <c r="A10" s="229"/>
      <c r="B10" s="217"/>
      <c r="C10" s="217"/>
      <c r="D10" s="217"/>
      <c r="E10" s="230" t="s">
        <v>224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</row>
    <row r="11" spans="1:101" ht="18.75" x14ac:dyDescent="0.3">
      <c r="A11" s="229"/>
      <c r="B11" s="217"/>
      <c r="C11" s="217"/>
      <c r="D11" s="217"/>
      <c r="E11" s="230" t="s">
        <v>225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</row>
    <row r="12" spans="1:101" ht="18.75" x14ac:dyDescent="0.3">
      <c r="C12" s="229"/>
      <c r="E12" s="230" t="s">
        <v>226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</row>
    <row r="13" spans="1:101" ht="18.75" x14ac:dyDescent="0.3">
      <c r="E13" s="230" t="s">
        <v>227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</row>
    <row r="14" spans="1:101" ht="15.75" x14ac:dyDescent="0.25">
      <c r="E14" s="230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</row>
    <row r="15" spans="1:101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</row>
    <row r="16" spans="1:101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</row>
    <row r="17" spans="1:101" x14ac:dyDescent="0.2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</row>
    <row r="18" spans="1:101" x14ac:dyDescent="0.2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</row>
    <row r="19" spans="1:101" x14ac:dyDescent="0.2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</row>
    <row r="20" spans="1:101" x14ac:dyDescent="0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</row>
    <row r="21" spans="1:101" x14ac:dyDescent="0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</row>
    <row r="22" spans="1:101" x14ac:dyDescent="0.2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</row>
    <row r="23" spans="1:101" x14ac:dyDescent="0.2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</row>
    <row r="24" spans="1:101" x14ac:dyDescent="0.2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</row>
    <row r="25" spans="1:101" x14ac:dyDescent="0.2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</row>
    <row r="26" spans="1:101" x14ac:dyDescent="0.2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</row>
    <row r="27" spans="1:101" x14ac:dyDescent="0.2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</row>
    <row r="28" spans="1:101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</row>
    <row r="29" spans="1:101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</row>
    <row r="30" spans="1:101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</row>
    <row r="31" spans="1:101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</row>
    <row r="32" spans="1:101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</row>
    <row r="33" spans="1:10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</row>
  </sheetData>
  <mergeCells count="13">
    <mergeCell ref="E14:Q14"/>
    <mergeCell ref="A8:Q8"/>
    <mergeCell ref="A9:Q9"/>
    <mergeCell ref="E10:Q10"/>
    <mergeCell ref="E11:Q11"/>
    <mergeCell ref="E12:Q12"/>
    <mergeCell ref="E13:Q13"/>
    <mergeCell ref="J1:M1"/>
    <mergeCell ref="M2:P2"/>
    <mergeCell ref="K3:M3"/>
    <mergeCell ref="A5:Q5"/>
    <mergeCell ref="A6:Q6"/>
    <mergeCell ref="A7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GT70"/>
  <sheetViews>
    <sheetView topLeftCell="A62" zoomScale="90" zoomScaleNormal="90" workbookViewId="0">
      <pane xSplit="1" topLeftCell="FZ1" activePane="topRight" state="frozen"/>
      <selection activeCell="A4" sqref="A4"/>
      <selection pane="topRight" activeCell="GP47" sqref="GP47"/>
    </sheetView>
  </sheetViews>
  <sheetFormatPr defaultRowHeight="15" x14ac:dyDescent="0.25"/>
  <cols>
    <col min="2" max="2" width="16.5703125" customWidth="1"/>
    <col min="57" max="57" width="9.5703125" bestFit="1" customWidth="1"/>
  </cols>
  <sheetData>
    <row r="1" spans="1:202" ht="21" thickBot="1" x14ac:dyDescent="0.3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3"/>
      <c r="CZ1" s="163"/>
      <c r="DA1" s="163"/>
      <c r="DB1" s="163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4" t="s">
        <v>36</v>
      </c>
    </row>
    <row r="2" spans="1:202" ht="15.75" thickBot="1" x14ac:dyDescent="0.3">
      <c r="A2" s="167" t="s">
        <v>0</v>
      </c>
      <c r="B2" s="170" t="s">
        <v>33</v>
      </c>
      <c r="C2" s="13" t="s">
        <v>31</v>
      </c>
      <c r="D2" s="173" t="s">
        <v>101</v>
      </c>
      <c r="E2" s="174"/>
      <c r="F2" s="175"/>
      <c r="G2" s="13" t="s">
        <v>31</v>
      </c>
      <c r="H2" s="173" t="s">
        <v>102</v>
      </c>
      <c r="I2" s="174"/>
      <c r="J2" s="175"/>
      <c r="K2" s="13" t="s">
        <v>31</v>
      </c>
      <c r="L2" s="173" t="s">
        <v>103</v>
      </c>
      <c r="M2" s="174"/>
      <c r="N2" s="175"/>
      <c r="O2" s="13" t="s">
        <v>31</v>
      </c>
      <c r="P2" s="173" t="s">
        <v>104</v>
      </c>
      <c r="Q2" s="174"/>
      <c r="R2" s="175"/>
      <c r="S2" s="13" t="s">
        <v>31</v>
      </c>
      <c r="T2" s="173" t="s">
        <v>105</v>
      </c>
      <c r="U2" s="174"/>
      <c r="V2" s="175"/>
      <c r="W2" s="13" t="s">
        <v>31</v>
      </c>
      <c r="X2" s="173" t="s">
        <v>106</v>
      </c>
      <c r="Y2" s="174"/>
      <c r="Z2" s="175"/>
      <c r="AA2" s="13" t="s">
        <v>31</v>
      </c>
      <c r="AB2" s="173" t="s">
        <v>107</v>
      </c>
      <c r="AC2" s="174"/>
      <c r="AD2" s="175"/>
      <c r="AE2" s="13" t="s">
        <v>31</v>
      </c>
      <c r="AF2" s="173" t="s">
        <v>108</v>
      </c>
      <c r="AG2" s="174"/>
      <c r="AH2" s="175"/>
      <c r="AI2" s="13" t="s">
        <v>31</v>
      </c>
      <c r="AJ2" s="173" t="s">
        <v>109</v>
      </c>
      <c r="AK2" s="174"/>
      <c r="AL2" s="174"/>
      <c r="AM2" s="175"/>
      <c r="AN2" s="13" t="s">
        <v>31</v>
      </c>
      <c r="AO2" s="173" t="s">
        <v>110</v>
      </c>
      <c r="AP2" s="174"/>
      <c r="AQ2" s="174"/>
      <c r="AR2" s="175"/>
      <c r="AS2" s="13" t="s">
        <v>31</v>
      </c>
      <c r="AT2" s="176" t="s">
        <v>111</v>
      </c>
      <c r="AU2" s="177"/>
      <c r="AV2" s="177"/>
      <c r="AW2" s="178"/>
      <c r="AX2" s="13" t="s">
        <v>31</v>
      </c>
      <c r="AY2" s="176" t="s">
        <v>112</v>
      </c>
      <c r="AZ2" s="177"/>
      <c r="BA2" s="177"/>
      <c r="BB2" s="178"/>
      <c r="BC2" s="13" t="s">
        <v>31</v>
      </c>
      <c r="BD2" s="173" t="s">
        <v>101</v>
      </c>
      <c r="BE2" s="174"/>
      <c r="BF2" s="175"/>
      <c r="BG2" s="13" t="s">
        <v>31</v>
      </c>
      <c r="BH2" s="173" t="s">
        <v>102</v>
      </c>
      <c r="BI2" s="174"/>
      <c r="BJ2" s="175"/>
      <c r="BK2" s="13" t="s">
        <v>31</v>
      </c>
      <c r="BL2" s="173" t="s">
        <v>103</v>
      </c>
      <c r="BM2" s="174"/>
      <c r="BN2" s="175"/>
      <c r="BO2" s="13" t="s">
        <v>31</v>
      </c>
      <c r="BP2" s="173" t="s">
        <v>104</v>
      </c>
      <c r="BQ2" s="174"/>
      <c r="BR2" s="175"/>
      <c r="BS2" s="13" t="s">
        <v>31</v>
      </c>
      <c r="BT2" s="173" t="s">
        <v>105</v>
      </c>
      <c r="BU2" s="174"/>
      <c r="BV2" s="175"/>
      <c r="BW2" s="13" t="s">
        <v>31</v>
      </c>
      <c r="BX2" s="173" t="s">
        <v>106</v>
      </c>
      <c r="BY2" s="174"/>
      <c r="BZ2" s="175"/>
      <c r="CA2" s="13" t="s">
        <v>31</v>
      </c>
      <c r="CB2" s="173" t="s">
        <v>113</v>
      </c>
      <c r="CC2" s="174"/>
      <c r="CD2" s="175"/>
      <c r="CE2" s="13" t="s">
        <v>31</v>
      </c>
      <c r="CF2" s="176" t="s">
        <v>108</v>
      </c>
      <c r="CG2" s="177"/>
      <c r="CH2" s="177"/>
      <c r="CI2" s="113" t="s">
        <v>31</v>
      </c>
      <c r="CJ2" s="176" t="s">
        <v>109</v>
      </c>
      <c r="CK2" s="177"/>
      <c r="CL2" s="177"/>
      <c r="CM2" s="178"/>
      <c r="CN2" s="112" t="s">
        <v>31</v>
      </c>
      <c r="CO2" s="177" t="s">
        <v>110</v>
      </c>
      <c r="CP2" s="177"/>
      <c r="CQ2" s="177"/>
      <c r="CR2" s="178"/>
      <c r="CS2" s="161" t="s">
        <v>31</v>
      </c>
      <c r="CT2" s="177" t="s">
        <v>111</v>
      </c>
      <c r="CU2" s="177"/>
      <c r="CV2" s="177"/>
      <c r="CW2" s="178"/>
      <c r="CX2" s="112" t="s">
        <v>31</v>
      </c>
      <c r="CY2" s="182" t="s">
        <v>112</v>
      </c>
      <c r="CZ2" s="183"/>
      <c r="DA2" s="183"/>
      <c r="DB2" s="184"/>
      <c r="DC2" s="161" t="s">
        <v>31</v>
      </c>
      <c r="DD2" s="177" t="s">
        <v>101</v>
      </c>
      <c r="DE2" s="177"/>
      <c r="DF2" s="178"/>
      <c r="DG2" s="28" t="s">
        <v>31</v>
      </c>
      <c r="DH2" s="176" t="s">
        <v>102</v>
      </c>
      <c r="DI2" s="177"/>
      <c r="DJ2" s="178"/>
      <c r="DK2" s="48" t="s">
        <v>31</v>
      </c>
      <c r="DL2" s="176" t="s">
        <v>103</v>
      </c>
      <c r="DM2" s="177"/>
      <c r="DN2" s="178"/>
      <c r="DO2" s="48" t="s">
        <v>31</v>
      </c>
      <c r="DP2" s="176" t="s">
        <v>104</v>
      </c>
      <c r="DQ2" s="177"/>
      <c r="DR2" s="178"/>
      <c r="DS2" s="110" t="s">
        <v>31</v>
      </c>
      <c r="DT2" s="176" t="s">
        <v>105</v>
      </c>
      <c r="DU2" s="177"/>
      <c r="DV2" s="178"/>
      <c r="DW2" s="91" t="s">
        <v>31</v>
      </c>
      <c r="DX2" s="176" t="s">
        <v>106</v>
      </c>
      <c r="DY2" s="177"/>
      <c r="DZ2" s="178"/>
      <c r="EA2" s="91" t="s">
        <v>31</v>
      </c>
      <c r="EB2" s="176" t="s">
        <v>113</v>
      </c>
      <c r="EC2" s="177"/>
      <c r="ED2" s="178"/>
      <c r="EE2" s="111" t="s">
        <v>31</v>
      </c>
      <c r="EF2" s="176" t="s">
        <v>108</v>
      </c>
      <c r="EG2" s="177"/>
      <c r="EH2" s="178"/>
      <c r="EI2" s="110" t="s">
        <v>31</v>
      </c>
      <c r="EJ2" s="176" t="s">
        <v>109</v>
      </c>
      <c r="EK2" s="177"/>
      <c r="EL2" s="177"/>
      <c r="EM2" s="178"/>
      <c r="EN2" s="110" t="s">
        <v>31</v>
      </c>
      <c r="EO2" s="176" t="s">
        <v>110</v>
      </c>
      <c r="EP2" s="177"/>
      <c r="EQ2" s="177"/>
      <c r="ER2" s="178"/>
      <c r="ES2" s="161" t="s">
        <v>31</v>
      </c>
      <c r="ET2" s="176" t="s">
        <v>111</v>
      </c>
      <c r="EU2" s="177"/>
      <c r="EV2" s="177"/>
      <c r="EW2" s="178"/>
      <c r="EX2" s="109" t="s">
        <v>31</v>
      </c>
      <c r="EY2" s="177" t="s">
        <v>112</v>
      </c>
      <c r="EZ2" s="177"/>
      <c r="FA2" s="177"/>
      <c r="FB2" s="178"/>
      <c r="FC2" s="113" t="s">
        <v>31</v>
      </c>
      <c r="FD2" s="177" t="s">
        <v>214</v>
      </c>
      <c r="FE2" s="177"/>
      <c r="FF2" s="177"/>
      <c r="FG2" s="113" t="s">
        <v>31</v>
      </c>
      <c r="FH2" s="177" t="s">
        <v>102</v>
      </c>
      <c r="FI2" s="177"/>
      <c r="FJ2" s="177"/>
      <c r="FK2" s="113" t="s">
        <v>31</v>
      </c>
      <c r="FL2" s="177" t="s">
        <v>103</v>
      </c>
      <c r="FM2" s="177"/>
      <c r="FN2" s="177"/>
      <c r="FO2" s="161" t="s">
        <v>31</v>
      </c>
      <c r="FP2" s="177" t="s">
        <v>104</v>
      </c>
      <c r="FQ2" s="177"/>
      <c r="FR2" s="177"/>
      <c r="FS2" s="161" t="s">
        <v>31</v>
      </c>
      <c r="FT2" s="177" t="s">
        <v>105</v>
      </c>
      <c r="FU2" s="177"/>
      <c r="FV2" s="177"/>
      <c r="FW2" s="161" t="s">
        <v>31</v>
      </c>
      <c r="FX2" s="176" t="s">
        <v>106</v>
      </c>
      <c r="FY2" s="177"/>
      <c r="FZ2" s="178"/>
      <c r="GA2" s="161" t="s">
        <v>31</v>
      </c>
      <c r="GB2" s="176" t="s">
        <v>113</v>
      </c>
      <c r="GC2" s="177"/>
      <c r="GD2" s="177"/>
      <c r="GE2" s="161" t="s">
        <v>31</v>
      </c>
      <c r="GF2" s="176" t="s">
        <v>108</v>
      </c>
      <c r="GG2" s="177"/>
      <c r="GH2" s="178"/>
      <c r="GI2" s="113" t="s">
        <v>31</v>
      </c>
      <c r="GJ2" s="176" t="s">
        <v>109</v>
      </c>
      <c r="GK2" s="177"/>
      <c r="GL2" s="177"/>
      <c r="GM2" s="178"/>
      <c r="GN2" s="111" t="s">
        <v>31</v>
      </c>
      <c r="GO2" s="176" t="s">
        <v>110</v>
      </c>
      <c r="GP2" s="177"/>
      <c r="GQ2" s="177"/>
      <c r="GR2" s="178"/>
      <c r="GS2" s="111" t="s">
        <v>31</v>
      </c>
      <c r="GT2" s="165"/>
    </row>
    <row r="3" spans="1:202" ht="15.75" thickBot="1" x14ac:dyDescent="0.3">
      <c r="A3" s="168"/>
      <c r="B3" s="171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8"/>
      <c r="AT3" s="14"/>
      <c r="AU3" s="14"/>
      <c r="AV3" s="14"/>
      <c r="AW3" s="14"/>
      <c r="AX3" s="14"/>
      <c r="AY3" s="14"/>
      <c r="AZ3" s="14"/>
      <c r="BA3" s="14"/>
      <c r="BB3" s="14"/>
      <c r="BC3" s="185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7"/>
      <c r="CZ3" s="187"/>
      <c r="DA3" s="187"/>
      <c r="DB3" s="187"/>
      <c r="DC3" s="186"/>
      <c r="DD3" s="186"/>
      <c r="DE3" s="186"/>
      <c r="DF3" s="186"/>
      <c r="DG3" s="186"/>
      <c r="DH3" s="187"/>
      <c r="DI3" s="187"/>
      <c r="DJ3" s="187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65"/>
    </row>
    <row r="4" spans="1:202" ht="15.75" thickBot="1" x14ac:dyDescent="0.3">
      <c r="A4" s="168"/>
      <c r="B4" s="17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165"/>
    </row>
    <row r="5" spans="1:202" ht="15.75" thickBot="1" x14ac:dyDescent="0.3">
      <c r="A5" s="168"/>
      <c r="B5" s="171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1"/>
      <c r="AT5" s="15"/>
      <c r="AU5" s="15"/>
      <c r="AV5" s="15"/>
      <c r="AW5" s="15"/>
      <c r="AX5" s="15"/>
      <c r="AY5" s="15"/>
      <c r="AZ5" s="15"/>
      <c r="BA5" s="15"/>
      <c r="BB5" s="15"/>
      <c r="BC5" s="179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65"/>
    </row>
    <row r="6" spans="1:202" ht="15.75" thickBot="1" x14ac:dyDescent="0.3">
      <c r="A6" s="169"/>
      <c r="B6" s="172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10">
        <v>38</v>
      </c>
      <c r="AO6" s="10">
        <v>39</v>
      </c>
      <c r="AP6" s="10">
        <v>40</v>
      </c>
      <c r="AQ6" s="10">
        <v>41</v>
      </c>
      <c r="AR6" s="10">
        <v>42</v>
      </c>
      <c r="AS6" s="10">
        <v>43</v>
      </c>
      <c r="AT6" s="10">
        <v>44</v>
      </c>
      <c r="AU6" s="10">
        <v>45</v>
      </c>
      <c r="AV6" s="10">
        <v>46</v>
      </c>
      <c r="AW6" s="10">
        <v>47</v>
      </c>
      <c r="AX6" s="10">
        <v>48</v>
      </c>
      <c r="AY6" s="10">
        <v>49</v>
      </c>
      <c r="AZ6" s="10">
        <v>50</v>
      </c>
      <c r="BA6" s="10">
        <v>51</v>
      </c>
      <c r="BB6" s="10">
        <v>52</v>
      </c>
      <c r="BC6" s="10">
        <v>1</v>
      </c>
      <c r="BD6" s="10">
        <v>2</v>
      </c>
      <c r="BE6" s="10">
        <v>3</v>
      </c>
      <c r="BF6" s="10">
        <v>4</v>
      </c>
      <c r="BG6" s="10">
        <v>5</v>
      </c>
      <c r="BH6" s="10">
        <v>6</v>
      </c>
      <c r="BI6" s="10">
        <v>7</v>
      </c>
      <c r="BJ6" s="10">
        <v>8</v>
      </c>
      <c r="BK6" s="10">
        <v>9</v>
      </c>
      <c r="BL6" s="10">
        <v>10</v>
      </c>
      <c r="BM6" s="10">
        <v>11</v>
      </c>
      <c r="BN6" s="10">
        <v>12</v>
      </c>
      <c r="BO6" s="10">
        <v>13</v>
      </c>
      <c r="BP6" s="10">
        <v>14</v>
      </c>
      <c r="BQ6" s="10">
        <v>15</v>
      </c>
      <c r="BR6" s="10">
        <v>16</v>
      </c>
      <c r="BS6" s="10">
        <v>17</v>
      </c>
      <c r="BT6" s="10">
        <v>18</v>
      </c>
      <c r="BU6" s="10">
        <v>19</v>
      </c>
      <c r="BV6" s="10">
        <v>20</v>
      </c>
      <c r="BW6" s="10">
        <v>21</v>
      </c>
      <c r="BX6" s="10">
        <v>22</v>
      </c>
      <c r="BY6" s="10">
        <v>23</v>
      </c>
      <c r="BZ6" s="10">
        <v>24</v>
      </c>
      <c r="CA6" s="10">
        <v>25</v>
      </c>
      <c r="CB6" s="10">
        <v>26</v>
      </c>
      <c r="CC6" s="10">
        <v>27</v>
      </c>
      <c r="CD6" s="10">
        <v>28</v>
      </c>
      <c r="CE6" s="10">
        <v>29</v>
      </c>
      <c r="CF6" s="10">
        <v>30</v>
      </c>
      <c r="CG6" s="10">
        <v>31</v>
      </c>
      <c r="CH6" s="10">
        <v>32</v>
      </c>
      <c r="CI6" s="10">
        <v>33</v>
      </c>
      <c r="CJ6" s="10">
        <v>34</v>
      </c>
      <c r="CK6" s="10">
        <v>35</v>
      </c>
      <c r="CL6" s="10">
        <v>36</v>
      </c>
      <c r="CM6" s="10">
        <v>37</v>
      </c>
      <c r="CN6" s="10">
        <v>38</v>
      </c>
      <c r="CO6" s="10">
        <v>39</v>
      </c>
      <c r="CP6" s="10">
        <v>40</v>
      </c>
      <c r="CQ6" s="10">
        <v>41</v>
      </c>
      <c r="CR6" s="10">
        <v>42</v>
      </c>
      <c r="CS6" s="10">
        <v>43</v>
      </c>
      <c r="CT6" s="10">
        <v>44</v>
      </c>
      <c r="CU6" s="10">
        <v>45</v>
      </c>
      <c r="CV6" s="10">
        <v>46</v>
      </c>
      <c r="CW6" s="10">
        <v>47</v>
      </c>
      <c r="CX6" s="10">
        <v>48</v>
      </c>
      <c r="CY6" s="10">
        <v>49</v>
      </c>
      <c r="CZ6" s="10">
        <v>50</v>
      </c>
      <c r="DA6" s="10">
        <v>51</v>
      </c>
      <c r="DB6" s="10">
        <v>52</v>
      </c>
      <c r="DC6" s="124">
        <v>1</v>
      </c>
      <c r="DD6" s="125">
        <v>2</v>
      </c>
      <c r="DE6" s="125">
        <v>3</v>
      </c>
      <c r="DF6" s="125">
        <v>4</v>
      </c>
      <c r="DG6" s="10">
        <v>5</v>
      </c>
      <c r="DH6" s="10">
        <v>6</v>
      </c>
      <c r="DI6" s="10">
        <v>7</v>
      </c>
      <c r="DJ6" s="10">
        <v>8</v>
      </c>
      <c r="DK6" s="10">
        <v>9</v>
      </c>
      <c r="DL6" s="10">
        <v>10</v>
      </c>
      <c r="DM6" s="10">
        <v>11</v>
      </c>
      <c r="DN6" s="10">
        <v>12</v>
      </c>
      <c r="DO6" s="10">
        <v>13</v>
      </c>
      <c r="DP6" s="10">
        <v>14</v>
      </c>
      <c r="DQ6" s="10">
        <v>15</v>
      </c>
      <c r="DR6" s="121">
        <v>16</v>
      </c>
      <c r="DS6" s="47">
        <v>17</v>
      </c>
      <c r="DT6" s="50">
        <v>18</v>
      </c>
      <c r="DU6" s="50">
        <v>19</v>
      </c>
      <c r="DV6" s="50">
        <v>20</v>
      </c>
      <c r="DW6" s="50">
        <v>21</v>
      </c>
      <c r="DX6" s="50">
        <v>22</v>
      </c>
      <c r="DY6" s="50">
        <v>23</v>
      </c>
      <c r="DZ6" s="50">
        <v>24</v>
      </c>
      <c r="EA6" s="50">
        <v>25</v>
      </c>
      <c r="EB6" s="50">
        <v>26</v>
      </c>
      <c r="EC6" s="10">
        <v>27</v>
      </c>
      <c r="ED6" s="10">
        <v>28</v>
      </c>
      <c r="EE6" s="10">
        <v>29</v>
      </c>
      <c r="EF6" s="10">
        <v>30</v>
      </c>
      <c r="EG6" s="10">
        <v>31</v>
      </c>
      <c r="EH6" s="10">
        <v>32</v>
      </c>
      <c r="EI6" s="10">
        <v>33</v>
      </c>
      <c r="EJ6" s="10">
        <v>34</v>
      </c>
      <c r="EK6" s="10">
        <v>35</v>
      </c>
      <c r="EL6" s="10">
        <v>36</v>
      </c>
      <c r="EM6" s="10">
        <v>37</v>
      </c>
      <c r="EN6" s="10">
        <v>38</v>
      </c>
      <c r="EO6" s="10">
        <v>39</v>
      </c>
      <c r="EP6" s="10">
        <v>40</v>
      </c>
      <c r="EQ6" s="10">
        <v>41</v>
      </c>
      <c r="ER6" s="121">
        <v>42</v>
      </c>
      <c r="ES6" s="121">
        <v>43</v>
      </c>
      <c r="ET6" s="10">
        <v>44</v>
      </c>
      <c r="EU6" s="10">
        <v>45</v>
      </c>
      <c r="EV6" s="10">
        <v>46</v>
      </c>
      <c r="EW6" s="10">
        <v>47</v>
      </c>
      <c r="EX6" s="10">
        <v>48</v>
      </c>
      <c r="EY6" s="10">
        <v>49</v>
      </c>
      <c r="EZ6" s="10">
        <v>50</v>
      </c>
      <c r="FA6" s="10">
        <v>51</v>
      </c>
      <c r="FB6" s="50">
        <v>52</v>
      </c>
      <c r="FC6" s="50">
        <v>1</v>
      </c>
      <c r="FD6" s="50">
        <v>2</v>
      </c>
      <c r="FE6" s="50">
        <v>3</v>
      </c>
      <c r="FF6" s="50">
        <v>4</v>
      </c>
      <c r="FG6" s="50">
        <v>5</v>
      </c>
      <c r="FH6" s="50">
        <v>6</v>
      </c>
      <c r="FI6" s="50">
        <v>7</v>
      </c>
      <c r="FJ6" s="50">
        <v>8</v>
      </c>
      <c r="FK6" s="50">
        <v>9</v>
      </c>
      <c r="FL6" s="50">
        <v>10</v>
      </c>
      <c r="FM6" s="50">
        <v>11</v>
      </c>
      <c r="FN6" s="50">
        <v>12</v>
      </c>
      <c r="FO6" s="50">
        <v>13</v>
      </c>
      <c r="FP6" s="50">
        <v>14</v>
      </c>
      <c r="FQ6" s="50">
        <v>15</v>
      </c>
      <c r="FR6" s="50">
        <v>16</v>
      </c>
      <c r="FS6" s="50">
        <v>17</v>
      </c>
      <c r="FT6" s="50">
        <v>18</v>
      </c>
      <c r="FU6" s="50">
        <v>19</v>
      </c>
      <c r="FV6" s="50">
        <v>20</v>
      </c>
      <c r="FW6" s="50">
        <v>21</v>
      </c>
      <c r="FX6" s="50">
        <v>22</v>
      </c>
      <c r="FY6" s="50">
        <v>23</v>
      </c>
      <c r="FZ6" s="50">
        <v>24</v>
      </c>
      <c r="GA6" s="50">
        <v>25</v>
      </c>
      <c r="GB6" s="50">
        <v>26</v>
      </c>
      <c r="GC6" s="50">
        <v>27</v>
      </c>
      <c r="GD6" s="50">
        <v>28</v>
      </c>
      <c r="GE6" s="50">
        <v>29</v>
      </c>
      <c r="GF6" s="50">
        <v>30</v>
      </c>
      <c r="GG6" s="50">
        <v>31</v>
      </c>
      <c r="GH6" s="50">
        <v>32</v>
      </c>
      <c r="GI6" s="50">
        <v>33</v>
      </c>
      <c r="GJ6" s="50">
        <v>34</v>
      </c>
      <c r="GK6" s="50">
        <v>35</v>
      </c>
      <c r="GL6" s="50">
        <v>36</v>
      </c>
      <c r="GM6" s="50">
        <v>37</v>
      </c>
      <c r="GN6" s="158">
        <v>38</v>
      </c>
      <c r="GO6" s="158">
        <v>39</v>
      </c>
      <c r="GP6" s="158">
        <v>40</v>
      </c>
      <c r="GQ6" s="158">
        <v>41</v>
      </c>
      <c r="GR6" s="158">
        <v>42</v>
      </c>
      <c r="GS6" s="158">
        <v>43</v>
      </c>
      <c r="GT6" s="166"/>
    </row>
    <row r="7" spans="1:202" ht="31.5" customHeight="1" thickBot="1" x14ac:dyDescent="0.3">
      <c r="A7" s="5" t="s">
        <v>129</v>
      </c>
      <c r="B7" s="5" t="s">
        <v>127</v>
      </c>
      <c r="C7" s="5">
        <f>SUM(C8:C21)</f>
        <v>36</v>
      </c>
      <c r="D7" s="5">
        <f t="shared" ref="D7:S7" si="0">SUM(D8:D21)</f>
        <v>36</v>
      </c>
      <c r="E7" s="5">
        <f t="shared" si="0"/>
        <v>36</v>
      </c>
      <c r="F7" s="5">
        <f t="shared" si="0"/>
        <v>36</v>
      </c>
      <c r="G7" s="5">
        <f t="shared" si="0"/>
        <v>36</v>
      </c>
      <c r="H7" s="5">
        <f t="shared" si="0"/>
        <v>36</v>
      </c>
      <c r="I7" s="5">
        <f t="shared" si="0"/>
        <v>36</v>
      </c>
      <c r="J7" s="5">
        <f t="shared" si="0"/>
        <v>36</v>
      </c>
      <c r="K7" s="5">
        <f t="shared" si="0"/>
        <v>36</v>
      </c>
      <c r="L7" s="5">
        <f t="shared" si="0"/>
        <v>36</v>
      </c>
      <c r="M7" s="5">
        <f t="shared" si="0"/>
        <v>36</v>
      </c>
      <c r="N7" s="5">
        <f t="shared" si="0"/>
        <v>36</v>
      </c>
      <c r="O7" s="5">
        <f t="shared" si="0"/>
        <v>36</v>
      </c>
      <c r="P7" s="5">
        <f t="shared" si="0"/>
        <v>36</v>
      </c>
      <c r="Q7" s="5">
        <f t="shared" si="0"/>
        <v>36</v>
      </c>
      <c r="R7" s="5">
        <f t="shared" si="0"/>
        <v>36</v>
      </c>
      <c r="S7" s="5">
        <f t="shared" si="0"/>
        <v>36</v>
      </c>
      <c r="T7" s="5" t="s">
        <v>120</v>
      </c>
      <c r="U7" s="5" t="s">
        <v>120</v>
      </c>
      <c r="V7" s="5">
        <f>SUM(V8:V21)</f>
        <v>36</v>
      </c>
      <c r="W7" s="5">
        <f t="shared" ref="W7:AQ7" si="1">SUM(W8:W21)</f>
        <v>36</v>
      </c>
      <c r="X7" s="5">
        <f t="shared" si="1"/>
        <v>36</v>
      </c>
      <c r="Y7" s="5">
        <f t="shared" si="1"/>
        <v>36</v>
      </c>
      <c r="Z7" s="5">
        <f t="shared" si="1"/>
        <v>36</v>
      </c>
      <c r="AA7" s="5">
        <f t="shared" si="1"/>
        <v>36</v>
      </c>
      <c r="AB7" s="5">
        <f t="shared" si="1"/>
        <v>36</v>
      </c>
      <c r="AC7" s="5">
        <f t="shared" si="1"/>
        <v>36</v>
      </c>
      <c r="AD7" s="5">
        <f t="shared" si="1"/>
        <v>36</v>
      </c>
      <c r="AE7" s="5">
        <f t="shared" si="1"/>
        <v>36</v>
      </c>
      <c r="AF7" s="5">
        <f t="shared" si="1"/>
        <v>36</v>
      </c>
      <c r="AG7" s="5">
        <f t="shared" si="1"/>
        <v>36</v>
      </c>
      <c r="AH7" s="5">
        <f t="shared" si="1"/>
        <v>36</v>
      </c>
      <c r="AI7" s="5">
        <f t="shared" si="1"/>
        <v>36</v>
      </c>
      <c r="AJ7" s="5">
        <f t="shared" si="1"/>
        <v>36</v>
      </c>
      <c r="AK7" s="5">
        <f t="shared" si="1"/>
        <v>36</v>
      </c>
      <c r="AL7" s="5">
        <f t="shared" si="1"/>
        <v>36</v>
      </c>
      <c r="AM7" s="5">
        <f t="shared" si="1"/>
        <v>36</v>
      </c>
      <c r="AN7" s="5">
        <f t="shared" si="1"/>
        <v>36</v>
      </c>
      <c r="AO7" s="5">
        <f t="shared" si="1"/>
        <v>36</v>
      </c>
      <c r="AP7" s="5">
        <f t="shared" si="1"/>
        <v>36</v>
      </c>
      <c r="AQ7" s="5">
        <f t="shared" si="1"/>
        <v>36</v>
      </c>
      <c r="AR7" s="5">
        <f>SUM(AR8:AR19)</f>
        <v>36</v>
      </c>
      <c r="AS7" s="5">
        <f>SUM(AS8:AS19)</f>
        <v>36</v>
      </c>
      <c r="AT7" s="5"/>
      <c r="AU7" s="5"/>
      <c r="AV7" s="5"/>
      <c r="AW7" s="5"/>
      <c r="AX7" s="5"/>
      <c r="AY7" s="5"/>
      <c r="AZ7" s="5"/>
      <c r="BA7" s="5"/>
      <c r="BB7" s="5"/>
      <c r="BC7" s="5">
        <f t="shared" ref="BC7:CT7" si="2">BC22+BC29+BC34+BC46</f>
        <v>36</v>
      </c>
      <c r="BD7" s="5">
        <f t="shared" si="2"/>
        <v>36</v>
      </c>
      <c r="BE7" s="5">
        <f t="shared" si="2"/>
        <v>36</v>
      </c>
      <c r="BF7" s="5">
        <f t="shared" si="2"/>
        <v>36</v>
      </c>
      <c r="BG7" s="5">
        <f t="shared" si="2"/>
        <v>36</v>
      </c>
      <c r="BH7" s="5">
        <f t="shared" si="2"/>
        <v>36</v>
      </c>
      <c r="BI7" s="5">
        <f t="shared" si="2"/>
        <v>36</v>
      </c>
      <c r="BJ7" s="5">
        <f t="shared" si="2"/>
        <v>36</v>
      </c>
      <c r="BK7" s="5">
        <f t="shared" si="2"/>
        <v>36</v>
      </c>
      <c r="BL7" s="5">
        <f t="shared" si="2"/>
        <v>36</v>
      </c>
      <c r="BM7" s="5">
        <f t="shared" si="2"/>
        <v>36</v>
      </c>
      <c r="BN7" s="5">
        <f t="shared" si="2"/>
        <v>36</v>
      </c>
      <c r="BO7" s="5">
        <f t="shared" si="2"/>
        <v>36</v>
      </c>
      <c r="BP7" s="5">
        <f t="shared" si="2"/>
        <v>36</v>
      </c>
      <c r="BQ7" s="5">
        <f t="shared" si="2"/>
        <v>36</v>
      </c>
      <c r="BR7" s="5">
        <f t="shared" si="2"/>
        <v>36</v>
      </c>
      <c r="BS7" s="5">
        <f t="shared" si="2"/>
        <v>36</v>
      </c>
      <c r="BT7" s="5"/>
      <c r="BU7" s="5"/>
      <c r="BV7" s="5">
        <f t="shared" si="2"/>
        <v>36</v>
      </c>
      <c r="BW7" s="5">
        <f t="shared" si="2"/>
        <v>36</v>
      </c>
      <c r="BX7" s="5">
        <f t="shared" si="2"/>
        <v>36</v>
      </c>
      <c r="BY7" s="5">
        <f t="shared" si="2"/>
        <v>36</v>
      </c>
      <c r="BZ7" s="5">
        <f t="shared" si="2"/>
        <v>36</v>
      </c>
      <c r="CA7" s="5">
        <f t="shared" si="2"/>
        <v>36</v>
      </c>
      <c r="CB7" s="5">
        <f t="shared" si="2"/>
        <v>36</v>
      </c>
      <c r="CC7" s="5">
        <f t="shared" si="2"/>
        <v>36</v>
      </c>
      <c r="CD7" s="5">
        <f t="shared" si="2"/>
        <v>36</v>
      </c>
      <c r="CE7" s="5">
        <f t="shared" si="2"/>
        <v>36</v>
      </c>
      <c r="CF7" s="5">
        <f t="shared" si="2"/>
        <v>36</v>
      </c>
      <c r="CG7" s="5">
        <f t="shared" si="2"/>
        <v>36</v>
      </c>
      <c r="CH7" s="5">
        <f t="shared" si="2"/>
        <v>36</v>
      </c>
      <c r="CI7" s="5">
        <f t="shared" si="2"/>
        <v>36</v>
      </c>
      <c r="CJ7" s="5">
        <f t="shared" si="2"/>
        <v>36</v>
      </c>
      <c r="CK7" s="5">
        <f t="shared" si="2"/>
        <v>36</v>
      </c>
      <c r="CL7" s="5">
        <f t="shared" si="2"/>
        <v>36</v>
      </c>
      <c r="CM7" s="5">
        <f t="shared" si="2"/>
        <v>36</v>
      </c>
      <c r="CN7" s="5">
        <f t="shared" si="2"/>
        <v>36</v>
      </c>
      <c r="CO7" s="5">
        <f t="shared" si="2"/>
        <v>36</v>
      </c>
      <c r="CP7" s="5">
        <f t="shared" si="2"/>
        <v>36</v>
      </c>
      <c r="CQ7" s="5">
        <f t="shared" si="2"/>
        <v>36</v>
      </c>
      <c r="CR7" s="5">
        <f t="shared" si="2"/>
        <v>36</v>
      </c>
      <c r="CS7" s="5">
        <f t="shared" si="2"/>
        <v>36</v>
      </c>
      <c r="CT7" s="5">
        <f t="shared" si="2"/>
        <v>36</v>
      </c>
      <c r="CU7" s="37">
        <f>SUM(CU8:CU19)</f>
        <v>0</v>
      </c>
      <c r="CV7" s="37">
        <f>SUM(CV8:CV19)</f>
        <v>0</v>
      </c>
      <c r="CW7" s="37">
        <f>SUM(CW8:CW19)</f>
        <v>0</v>
      </c>
      <c r="CX7" s="37">
        <f t="shared" ref="CX7:DB7" si="3">SUM(CX8:CX19)</f>
        <v>0</v>
      </c>
      <c r="CY7" s="37">
        <f t="shared" si="3"/>
        <v>0</v>
      </c>
      <c r="CZ7" s="37">
        <f t="shared" si="3"/>
        <v>0</v>
      </c>
      <c r="DA7" s="37">
        <f t="shared" si="3"/>
        <v>0</v>
      </c>
      <c r="DB7" s="37">
        <f t="shared" si="3"/>
        <v>0</v>
      </c>
      <c r="DC7" s="37">
        <f>DC22+DC29+DC34+DC46</f>
        <v>36</v>
      </c>
      <c r="DD7" s="37">
        <f t="shared" ref="DD7:FO7" si="4">DD22+DD29+DD34+DD46</f>
        <v>36</v>
      </c>
      <c r="DE7" s="37">
        <f t="shared" si="4"/>
        <v>36</v>
      </c>
      <c r="DF7" s="37">
        <f t="shared" si="4"/>
        <v>36</v>
      </c>
      <c r="DG7" s="37">
        <f t="shared" si="4"/>
        <v>36</v>
      </c>
      <c r="DH7" s="37">
        <f t="shared" si="4"/>
        <v>36</v>
      </c>
      <c r="DI7" s="37">
        <f t="shared" si="4"/>
        <v>36</v>
      </c>
      <c r="DJ7" s="37">
        <f t="shared" si="4"/>
        <v>36</v>
      </c>
      <c r="DK7" s="37">
        <f t="shared" si="4"/>
        <v>36</v>
      </c>
      <c r="DL7" s="37">
        <f t="shared" si="4"/>
        <v>36</v>
      </c>
      <c r="DM7" s="37">
        <f t="shared" si="4"/>
        <v>36</v>
      </c>
      <c r="DN7" s="37">
        <f t="shared" si="4"/>
        <v>36</v>
      </c>
      <c r="DO7" s="37">
        <f t="shared" si="4"/>
        <v>36</v>
      </c>
      <c r="DP7" s="37">
        <f t="shared" si="4"/>
        <v>36</v>
      </c>
      <c r="DQ7" s="37">
        <f t="shared" si="4"/>
        <v>36</v>
      </c>
      <c r="DR7" s="37">
        <f t="shared" si="4"/>
        <v>36</v>
      </c>
      <c r="DS7" s="37">
        <f t="shared" si="4"/>
        <v>36</v>
      </c>
      <c r="DT7" s="37"/>
      <c r="DU7" s="37"/>
      <c r="DV7" s="37">
        <f t="shared" si="4"/>
        <v>36</v>
      </c>
      <c r="DW7" s="37">
        <f t="shared" si="4"/>
        <v>36</v>
      </c>
      <c r="DX7" s="37">
        <f t="shared" si="4"/>
        <v>36</v>
      </c>
      <c r="DY7" s="37">
        <f t="shared" si="4"/>
        <v>36</v>
      </c>
      <c r="DZ7" s="37">
        <f t="shared" si="4"/>
        <v>36</v>
      </c>
      <c r="EA7" s="37">
        <f t="shared" si="4"/>
        <v>36</v>
      </c>
      <c r="EB7" s="37">
        <f t="shared" si="4"/>
        <v>36</v>
      </c>
      <c r="EC7" s="37">
        <f t="shared" si="4"/>
        <v>36</v>
      </c>
      <c r="ED7" s="37">
        <f t="shared" si="4"/>
        <v>36</v>
      </c>
      <c r="EE7" s="37">
        <f t="shared" si="4"/>
        <v>36</v>
      </c>
      <c r="EF7" s="37">
        <f t="shared" si="4"/>
        <v>36</v>
      </c>
      <c r="EG7" s="37">
        <f t="shared" si="4"/>
        <v>36</v>
      </c>
      <c r="EH7" s="37">
        <f t="shared" si="4"/>
        <v>36</v>
      </c>
      <c r="EI7" s="37">
        <f t="shared" si="4"/>
        <v>36</v>
      </c>
      <c r="EJ7" s="37">
        <f t="shared" si="4"/>
        <v>36</v>
      </c>
      <c r="EK7" s="37">
        <f t="shared" si="4"/>
        <v>36</v>
      </c>
      <c r="EL7" s="37">
        <f t="shared" si="4"/>
        <v>36</v>
      </c>
      <c r="EM7" s="37">
        <f t="shared" si="4"/>
        <v>36</v>
      </c>
      <c r="EN7" s="37">
        <f t="shared" si="4"/>
        <v>36</v>
      </c>
      <c r="EO7" s="37">
        <f t="shared" si="4"/>
        <v>36</v>
      </c>
      <c r="EP7" s="37">
        <f t="shared" si="4"/>
        <v>36</v>
      </c>
      <c r="EQ7" s="37">
        <f t="shared" si="4"/>
        <v>36</v>
      </c>
      <c r="ER7" s="37">
        <f t="shared" si="4"/>
        <v>36</v>
      </c>
      <c r="ES7" s="37">
        <f t="shared" si="4"/>
        <v>36</v>
      </c>
      <c r="ET7" s="37"/>
      <c r="EU7" s="37"/>
      <c r="EV7" s="37"/>
      <c r="EW7" s="37"/>
      <c r="EX7" s="37"/>
      <c r="EY7" s="37"/>
      <c r="EZ7" s="37"/>
      <c r="FA7" s="37"/>
      <c r="FB7" s="37"/>
      <c r="FC7" s="37">
        <f t="shared" si="4"/>
        <v>36</v>
      </c>
      <c r="FD7" s="37">
        <f t="shared" si="4"/>
        <v>36</v>
      </c>
      <c r="FE7" s="37">
        <f t="shared" si="4"/>
        <v>36</v>
      </c>
      <c r="FF7" s="37">
        <f t="shared" si="4"/>
        <v>36</v>
      </c>
      <c r="FG7" s="37">
        <f t="shared" si="4"/>
        <v>36</v>
      </c>
      <c r="FH7" s="37">
        <f t="shared" si="4"/>
        <v>36</v>
      </c>
      <c r="FI7" s="37">
        <f t="shared" si="4"/>
        <v>36</v>
      </c>
      <c r="FJ7" s="37">
        <f t="shared" si="4"/>
        <v>36</v>
      </c>
      <c r="FK7" s="37">
        <f t="shared" si="4"/>
        <v>36</v>
      </c>
      <c r="FL7" s="37">
        <f t="shared" si="4"/>
        <v>36</v>
      </c>
      <c r="FM7" s="37">
        <f t="shared" si="4"/>
        <v>36</v>
      </c>
      <c r="FN7" s="37">
        <f t="shared" si="4"/>
        <v>36</v>
      </c>
      <c r="FO7" s="37">
        <f t="shared" si="4"/>
        <v>36</v>
      </c>
      <c r="FP7" s="37">
        <f t="shared" ref="FP7:GI7" si="5">FP22+FP29+FP34+FP46</f>
        <v>36</v>
      </c>
      <c r="FQ7" s="37">
        <f t="shared" si="5"/>
        <v>36</v>
      </c>
      <c r="FR7" s="37">
        <f t="shared" si="5"/>
        <v>36</v>
      </c>
      <c r="FS7" s="42">
        <f t="shared" si="5"/>
        <v>36</v>
      </c>
      <c r="FT7" s="51"/>
      <c r="FU7" s="51"/>
      <c r="FV7" s="37">
        <f t="shared" si="5"/>
        <v>36</v>
      </c>
      <c r="FW7" s="37">
        <f t="shared" si="5"/>
        <v>36</v>
      </c>
      <c r="FX7" s="37">
        <f t="shared" si="5"/>
        <v>36</v>
      </c>
      <c r="FY7" s="37">
        <f t="shared" si="5"/>
        <v>36</v>
      </c>
      <c r="FZ7" s="37">
        <f t="shared" si="5"/>
        <v>36</v>
      </c>
      <c r="GA7" s="37">
        <f t="shared" si="5"/>
        <v>36</v>
      </c>
      <c r="GB7" s="37">
        <f t="shared" si="5"/>
        <v>36</v>
      </c>
      <c r="GC7" s="37">
        <f t="shared" si="5"/>
        <v>36</v>
      </c>
      <c r="GD7" s="37">
        <f t="shared" si="5"/>
        <v>36</v>
      </c>
      <c r="GE7" s="37">
        <f t="shared" si="5"/>
        <v>36</v>
      </c>
      <c r="GF7" s="37">
        <f t="shared" si="5"/>
        <v>36</v>
      </c>
      <c r="GG7" s="37">
        <f t="shared" si="5"/>
        <v>36</v>
      </c>
      <c r="GH7" s="37">
        <f t="shared" si="5"/>
        <v>36</v>
      </c>
      <c r="GI7" s="42">
        <f t="shared" si="5"/>
        <v>36</v>
      </c>
      <c r="GJ7" s="141">
        <f>GJ68</f>
        <v>36</v>
      </c>
      <c r="GK7" s="141">
        <f t="shared" ref="GK7:GM7" si="6">GK68</f>
        <v>36</v>
      </c>
      <c r="GL7" s="141">
        <f t="shared" si="6"/>
        <v>36</v>
      </c>
      <c r="GM7" s="141">
        <f t="shared" si="6"/>
        <v>36</v>
      </c>
      <c r="GN7" s="150">
        <v>36</v>
      </c>
      <c r="GO7" s="150">
        <v>36</v>
      </c>
      <c r="GP7" s="150">
        <v>36</v>
      </c>
      <c r="GQ7" s="150">
        <v>36</v>
      </c>
      <c r="GR7" s="150">
        <v>36</v>
      </c>
      <c r="GS7" s="150">
        <v>36</v>
      </c>
      <c r="GT7" s="5">
        <f>SUM(GT8:GT21)</f>
        <v>1476</v>
      </c>
    </row>
    <row r="8" spans="1:202" ht="15.75" thickBot="1" x14ac:dyDescent="0.3">
      <c r="A8" s="16" t="s">
        <v>130</v>
      </c>
      <c r="B8" s="17" t="s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3">
        <v>2</v>
      </c>
      <c r="L8" s="3">
        <v>2</v>
      </c>
      <c r="M8" s="3">
        <v>2</v>
      </c>
      <c r="N8" s="3">
        <v>2</v>
      </c>
      <c r="O8" s="2">
        <v>2</v>
      </c>
      <c r="P8" s="3">
        <v>2</v>
      </c>
      <c r="Q8" s="3">
        <v>2</v>
      </c>
      <c r="R8" s="3">
        <v>2</v>
      </c>
      <c r="S8" s="3">
        <v>2</v>
      </c>
      <c r="T8" s="32" t="s">
        <v>120</v>
      </c>
      <c r="U8" s="32" t="s">
        <v>120</v>
      </c>
      <c r="V8" s="3">
        <v>2</v>
      </c>
      <c r="W8" s="3">
        <v>2</v>
      </c>
      <c r="X8" s="3">
        <v>2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33">
        <v>26</v>
      </c>
      <c r="AS8" s="33"/>
      <c r="AT8" s="32" t="s">
        <v>120</v>
      </c>
      <c r="AU8" s="32" t="s">
        <v>120</v>
      </c>
      <c r="AV8" s="32" t="s">
        <v>120</v>
      </c>
      <c r="AW8" s="32" t="s">
        <v>120</v>
      </c>
      <c r="AX8" s="32" t="s">
        <v>120</v>
      </c>
      <c r="AY8" s="32" t="s">
        <v>120</v>
      </c>
      <c r="AZ8" s="32" t="s">
        <v>120</v>
      </c>
      <c r="BA8" s="32" t="s">
        <v>120</v>
      </c>
      <c r="BB8" s="32" t="s">
        <v>120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34"/>
      <c r="BT8" s="32" t="s">
        <v>120</v>
      </c>
      <c r="BU8" s="32" t="s">
        <v>120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115"/>
      <c r="CM8" s="115"/>
      <c r="CN8" s="115"/>
      <c r="CO8" s="35"/>
      <c r="CP8" s="35"/>
      <c r="CQ8" s="35"/>
      <c r="CR8" s="35"/>
      <c r="CS8" s="35"/>
      <c r="CT8" s="33"/>
      <c r="CU8" s="32" t="s">
        <v>120</v>
      </c>
      <c r="CV8" s="32" t="s">
        <v>120</v>
      </c>
      <c r="CW8" s="32" t="s">
        <v>120</v>
      </c>
      <c r="CX8" s="32" t="s">
        <v>120</v>
      </c>
      <c r="CY8" s="32" t="s">
        <v>120</v>
      </c>
      <c r="CZ8" s="32" t="s">
        <v>120</v>
      </c>
      <c r="DA8" s="32" t="s">
        <v>120</v>
      </c>
      <c r="DB8" s="32" t="s">
        <v>120</v>
      </c>
      <c r="DC8" s="97"/>
      <c r="DD8" s="123"/>
      <c r="DE8" s="123"/>
      <c r="DF8" s="123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115"/>
      <c r="DS8" s="33"/>
      <c r="DT8" s="32" t="s">
        <v>120</v>
      </c>
      <c r="DU8" s="32" t="s">
        <v>120</v>
      </c>
      <c r="DV8" s="32"/>
      <c r="DW8" s="32"/>
      <c r="DX8" s="32"/>
      <c r="DY8" s="32"/>
      <c r="DZ8" s="32"/>
      <c r="EA8" s="32"/>
      <c r="EB8" s="32"/>
      <c r="EC8" s="32"/>
      <c r="ED8" s="32"/>
      <c r="EE8" s="36"/>
      <c r="EF8" s="36"/>
      <c r="EG8" s="36"/>
      <c r="EH8" s="35"/>
      <c r="EI8" s="35"/>
      <c r="EJ8" s="35"/>
      <c r="EK8" s="33"/>
      <c r="EL8" s="35"/>
      <c r="EM8" s="35"/>
      <c r="EN8" s="35"/>
      <c r="EO8" s="35"/>
      <c r="EP8" s="35"/>
      <c r="EQ8" s="35"/>
      <c r="ER8" s="115"/>
      <c r="ES8" s="115"/>
      <c r="ET8" s="36" t="s">
        <v>120</v>
      </c>
      <c r="EU8" s="36" t="s">
        <v>120</v>
      </c>
      <c r="EV8" s="36" t="s">
        <v>120</v>
      </c>
      <c r="EW8" s="36" t="s">
        <v>120</v>
      </c>
      <c r="EX8" s="36" t="s">
        <v>120</v>
      </c>
      <c r="EY8" s="36" t="s">
        <v>120</v>
      </c>
      <c r="EZ8" s="36" t="s">
        <v>120</v>
      </c>
      <c r="FA8" s="36" t="s">
        <v>120</v>
      </c>
      <c r="FB8" s="36" t="s">
        <v>120</v>
      </c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130"/>
      <c r="FS8" s="33"/>
      <c r="FT8" s="36" t="s">
        <v>120</v>
      </c>
      <c r="FU8" s="36" t="s">
        <v>120</v>
      </c>
      <c r="FV8" s="36"/>
      <c r="FW8" s="36"/>
      <c r="FX8" s="36"/>
      <c r="FY8" s="36"/>
      <c r="FZ8" s="36"/>
      <c r="GA8" s="36"/>
      <c r="GB8" s="36"/>
      <c r="GC8" s="36"/>
      <c r="GD8" s="35"/>
      <c r="GE8" s="35"/>
      <c r="GF8" s="35"/>
      <c r="GG8" s="35"/>
      <c r="GH8" s="35"/>
      <c r="GI8" s="33"/>
      <c r="GJ8" s="142"/>
      <c r="GK8" s="142"/>
      <c r="GL8" s="142"/>
      <c r="GM8" s="142"/>
      <c r="GN8" s="151"/>
      <c r="GO8" s="151"/>
      <c r="GP8" s="151"/>
      <c r="GQ8" s="151"/>
      <c r="GR8" s="151"/>
      <c r="GS8" s="151"/>
      <c r="GT8" s="1">
        <f t="shared" ref="GT8:GT21" si="7">SUM(C8:GS8)</f>
        <v>104</v>
      </c>
    </row>
    <row r="9" spans="1:202" ht="15.75" thickBot="1" x14ac:dyDescent="0.3">
      <c r="A9" s="16" t="s">
        <v>131</v>
      </c>
      <c r="B9" s="17" t="s">
        <v>4</v>
      </c>
      <c r="C9" s="2">
        <v>4</v>
      </c>
      <c r="D9" s="2">
        <v>2</v>
      </c>
      <c r="E9" s="2">
        <v>4</v>
      </c>
      <c r="F9" s="2">
        <v>2</v>
      </c>
      <c r="G9" s="2">
        <v>4</v>
      </c>
      <c r="H9" s="2">
        <v>2</v>
      </c>
      <c r="I9" s="2">
        <v>4</v>
      </c>
      <c r="J9" s="2">
        <v>2</v>
      </c>
      <c r="K9" s="3">
        <v>4</v>
      </c>
      <c r="L9" s="3">
        <v>2</v>
      </c>
      <c r="M9" s="3">
        <v>4</v>
      </c>
      <c r="N9" s="3">
        <v>2</v>
      </c>
      <c r="O9" s="2">
        <v>4</v>
      </c>
      <c r="P9" s="3">
        <v>2</v>
      </c>
      <c r="Q9" s="3">
        <v>4</v>
      </c>
      <c r="R9" s="3">
        <v>2</v>
      </c>
      <c r="S9" s="3">
        <v>3</v>
      </c>
      <c r="T9" s="32" t="s">
        <v>120</v>
      </c>
      <c r="U9" s="32" t="s">
        <v>120</v>
      </c>
      <c r="V9" s="3">
        <v>4</v>
      </c>
      <c r="W9" s="3">
        <v>2</v>
      </c>
      <c r="X9" s="3">
        <v>4</v>
      </c>
      <c r="Y9" s="3">
        <v>2</v>
      </c>
      <c r="Z9" s="3">
        <v>4</v>
      </c>
      <c r="AA9" s="3">
        <v>2</v>
      </c>
      <c r="AB9" s="3">
        <v>4</v>
      </c>
      <c r="AC9" s="3">
        <v>2</v>
      </c>
      <c r="AD9" s="3">
        <v>4</v>
      </c>
      <c r="AE9" s="3">
        <v>2</v>
      </c>
      <c r="AF9" s="2">
        <v>4</v>
      </c>
      <c r="AG9" s="2">
        <v>2</v>
      </c>
      <c r="AH9" s="2">
        <v>4</v>
      </c>
      <c r="AI9" s="2">
        <v>2</v>
      </c>
      <c r="AJ9" s="2">
        <v>4</v>
      </c>
      <c r="AK9" s="2">
        <v>2</v>
      </c>
      <c r="AL9" s="2">
        <v>4</v>
      </c>
      <c r="AM9" s="2">
        <v>2</v>
      </c>
      <c r="AN9" s="2">
        <v>4</v>
      </c>
      <c r="AO9" s="2">
        <v>2</v>
      </c>
      <c r="AP9" s="2">
        <v>4</v>
      </c>
      <c r="AQ9" s="2">
        <v>2</v>
      </c>
      <c r="AR9" s="33"/>
      <c r="AS9" s="33"/>
      <c r="AT9" s="32" t="s">
        <v>120</v>
      </c>
      <c r="AU9" s="32" t="s">
        <v>120</v>
      </c>
      <c r="AV9" s="32" t="s">
        <v>120</v>
      </c>
      <c r="AW9" s="32" t="s">
        <v>120</v>
      </c>
      <c r="AX9" s="32" t="s">
        <v>120</v>
      </c>
      <c r="AY9" s="32" t="s">
        <v>120</v>
      </c>
      <c r="AZ9" s="32" t="s">
        <v>120</v>
      </c>
      <c r="BA9" s="32" t="s">
        <v>120</v>
      </c>
      <c r="BB9" s="32" t="s">
        <v>120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34"/>
      <c r="BT9" s="32" t="s">
        <v>120</v>
      </c>
      <c r="BU9" s="32" t="s">
        <v>120</v>
      </c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15"/>
      <c r="CM9" s="115"/>
      <c r="CN9" s="115"/>
      <c r="CO9" s="35"/>
      <c r="CP9" s="35"/>
      <c r="CQ9" s="35"/>
      <c r="CR9" s="35"/>
      <c r="CS9" s="35"/>
      <c r="CT9" s="33"/>
      <c r="CU9" s="36" t="s">
        <v>120</v>
      </c>
      <c r="CV9" s="36" t="s">
        <v>120</v>
      </c>
      <c r="CW9" s="36" t="s">
        <v>120</v>
      </c>
      <c r="CX9" s="32" t="s">
        <v>120</v>
      </c>
      <c r="CY9" s="32" t="s">
        <v>120</v>
      </c>
      <c r="CZ9" s="32" t="s">
        <v>120</v>
      </c>
      <c r="DA9" s="32" t="s">
        <v>120</v>
      </c>
      <c r="DB9" s="32" t="s">
        <v>120</v>
      </c>
      <c r="DC9" s="32"/>
      <c r="DD9" s="32"/>
      <c r="DE9" s="32"/>
      <c r="DF9" s="32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115"/>
      <c r="DS9" s="33"/>
      <c r="DT9" s="36" t="s">
        <v>120</v>
      </c>
      <c r="DU9" s="36" t="s">
        <v>120</v>
      </c>
      <c r="DV9" s="36"/>
      <c r="DW9" s="36"/>
      <c r="DX9" s="36"/>
      <c r="DY9" s="36"/>
      <c r="DZ9" s="36"/>
      <c r="EA9" s="36"/>
      <c r="EB9" s="36"/>
      <c r="EC9" s="32"/>
      <c r="ED9" s="32"/>
      <c r="EE9" s="36"/>
      <c r="EF9" s="36"/>
      <c r="EG9" s="36"/>
      <c r="EH9" s="35"/>
      <c r="EI9" s="35"/>
      <c r="EJ9" s="35"/>
      <c r="EK9" s="33"/>
      <c r="EL9" s="35"/>
      <c r="EM9" s="35"/>
      <c r="EN9" s="35"/>
      <c r="EO9" s="35"/>
      <c r="EP9" s="35"/>
      <c r="EQ9" s="35"/>
      <c r="ER9" s="115"/>
      <c r="ES9" s="115"/>
      <c r="ET9" s="36" t="s">
        <v>120</v>
      </c>
      <c r="EU9" s="36" t="s">
        <v>120</v>
      </c>
      <c r="EV9" s="36" t="s">
        <v>120</v>
      </c>
      <c r="EW9" s="36" t="s">
        <v>120</v>
      </c>
      <c r="EX9" s="36" t="s">
        <v>120</v>
      </c>
      <c r="EY9" s="36" t="s">
        <v>120</v>
      </c>
      <c r="EZ9" s="36" t="s">
        <v>120</v>
      </c>
      <c r="FA9" s="36" t="s">
        <v>120</v>
      </c>
      <c r="FB9" s="36" t="s">
        <v>120</v>
      </c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130"/>
      <c r="FS9" s="33"/>
      <c r="FT9" s="36" t="s">
        <v>120</v>
      </c>
      <c r="FU9" s="36" t="s">
        <v>120</v>
      </c>
      <c r="FV9" s="36"/>
      <c r="FW9" s="36"/>
      <c r="FX9" s="36"/>
      <c r="FY9" s="36"/>
      <c r="FZ9" s="36"/>
      <c r="GA9" s="36"/>
      <c r="GB9" s="36"/>
      <c r="GC9" s="36"/>
      <c r="GD9" s="35"/>
      <c r="GE9" s="35"/>
      <c r="GF9" s="35"/>
      <c r="GG9" s="35"/>
      <c r="GH9" s="35"/>
      <c r="GI9" s="33"/>
      <c r="GJ9" s="142"/>
      <c r="GK9" s="142"/>
      <c r="GL9" s="142"/>
      <c r="GM9" s="142"/>
      <c r="GN9" s="151"/>
      <c r="GO9" s="151"/>
      <c r="GP9" s="151"/>
      <c r="GQ9" s="151"/>
      <c r="GR9" s="151"/>
      <c r="GS9" s="151"/>
      <c r="GT9" s="1">
        <f t="shared" si="7"/>
        <v>117</v>
      </c>
    </row>
    <row r="10" spans="1:202" ht="24.75" thickBot="1" x14ac:dyDescent="0.3">
      <c r="A10" s="16" t="s">
        <v>132</v>
      </c>
      <c r="B10" s="18" t="s">
        <v>133</v>
      </c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3"/>
      <c r="Q10" s="3"/>
      <c r="R10" s="3"/>
      <c r="S10" s="3"/>
      <c r="T10" s="32" t="s">
        <v>120</v>
      </c>
      <c r="U10" s="32" t="s">
        <v>120</v>
      </c>
      <c r="V10" s="3">
        <v>2</v>
      </c>
      <c r="W10" s="3">
        <v>2</v>
      </c>
      <c r="X10" s="3">
        <v>2</v>
      </c>
      <c r="Y10" s="3"/>
      <c r="Z10" s="3">
        <v>2</v>
      </c>
      <c r="AA10" s="3">
        <v>2</v>
      </c>
      <c r="AB10" s="3">
        <v>2</v>
      </c>
      <c r="AC10" s="3"/>
      <c r="AD10" s="3">
        <v>2</v>
      </c>
      <c r="AE10" s="3">
        <v>2</v>
      </c>
      <c r="AF10" s="2"/>
      <c r="AG10" s="2">
        <v>2</v>
      </c>
      <c r="AH10" s="2">
        <v>2</v>
      </c>
      <c r="AI10" s="2">
        <v>4</v>
      </c>
      <c r="AJ10" s="2"/>
      <c r="AK10" s="2">
        <v>2</v>
      </c>
      <c r="AL10" s="2">
        <v>2</v>
      </c>
      <c r="AM10" s="2"/>
      <c r="AN10" s="2">
        <v>2</v>
      </c>
      <c r="AO10" s="2">
        <v>2</v>
      </c>
      <c r="AP10" s="2"/>
      <c r="AQ10" s="2">
        <v>3</v>
      </c>
      <c r="AR10" s="33"/>
      <c r="AS10" s="33"/>
      <c r="AT10" s="32" t="s">
        <v>120</v>
      </c>
      <c r="AU10" s="32" t="s">
        <v>120</v>
      </c>
      <c r="AV10" s="32" t="s">
        <v>120</v>
      </c>
      <c r="AW10" s="32" t="s">
        <v>120</v>
      </c>
      <c r="AX10" s="32" t="s">
        <v>120</v>
      </c>
      <c r="AY10" s="32" t="s">
        <v>120</v>
      </c>
      <c r="AZ10" s="32" t="s">
        <v>120</v>
      </c>
      <c r="BA10" s="32" t="s">
        <v>120</v>
      </c>
      <c r="BB10" s="32" t="s">
        <v>120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34"/>
      <c r="BT10" s="32" t="s">
        <v>120</v>
      </c>
      <c r="BU10" s="32" t="s">
        <v>120</v>
      </c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15"/>
      <c r="CM10" s="115"/>
      <c r="CN10" s="115"/>
      <c r="CO10" s="35"/>
      <c r="CP10" s="35"/>
      <c r="CQ10" s="35"/>
      <c r="CR10" s="35"/>
      <c r="CS10" s="35"/>
      <c r="CT10" s="33"/>
      <c r="CU10" s="36" t="s">
        <v>120</v>
      </c>
      <c r="CV10" s="36" t="s">
        <v>120</v>
      </c>
      <c r="CW10" s="36" t="s">
        <v>120</v>
      </c>
      <c r="CX10" s="32" t="s">
        <v>120</v>
      </c>
      <c r="CY10" s="32" t="s">
        <v>120</v>
      </c>
      <c r="CZ10" s="32" t="s">
        <v>120</v>
      </c>
      <c r="DA10" s="32" t="s">
        <v>120</v>
      </c>
      <c r="DB10" s="32" t="s">
        <v>120</v>
      </c>
      <c r="DC10" s="32"/>
      <c r="DD10" s="32"/>
      <c r="DE10" s="32"/>
      <c r="DF10" s="32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115"/>
      <c r="DS10" s="33"/>
      <c r="DT10" s="51" t="s">
        <v>120</v>
      </c>
      <c r="DU10" s="51" t="s">
        <v>120</v>
      </c>
      <c r="DV10" s="122"/>
      <c r="DW10" s="122"/>
      <c r="DX10" s="122"/>
      <c r="DY10" s="122"/>
      <c r="DZ10" s="122"/>
      <c r="EA10" s="122"/>
      <c r="EB10" s="122"/>
      <c r="EC10" s="32"/>
      <c r="ED10" s="32"/>
      <c r="EE10" s="36"/>
      <c r="EF10" s="36"/>
      <c r="EG10" s="36"/>
      <c r="EH10" s="35"/>
      <c r="EI10" s="35"/>
      <c r="EJ10" s="35"/>
      <c r="EK10" s="33"/>
      <c r="EL10" s="35"/>
      <c r="EM10" s="35"/>
      <c r="EN10" s="35"/>
      <c r="EO10" s="35"/>
      <c r="EP10" s="35"/>
      <c r="EQ10" s="35"/>
      <c r="ER10" s="115"/>
      <c r="ES10" s="115"/>
      <c r="ET10" s="36" t="s">
        <v>120</v>
      </c>
      <c r="EU10" s="36" t="s">
        <v>120</v>
      </c>
      <c r="EV10" s="36" t="s">
        <v>120</v>
      </c>
      <c r="EW10" s="36" t="s">
        <v>120</v>
      </c>
      <c r="EX10" s="36" t="s">
        <v>120</v>
      </c>
      <c r="EY10" s="36" t="s">
        <v>120</v>
      </c>
      <c r="EZ10" s="36" t="s">
        <v>120</v>
      </c>
      <c r="FA10" s="36" t="s">
        <v>120</v>
      </c>
      <c r="FB10" s="36" t="s">
        <v>120</v>
      </c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130"/>
      <c r="FS10" s="33"/>
      <c r="FT10" s="36" t="s">
        <v>120</v>
      </c>
      <c r="FU10" s="36" t="s">
        <v>120</v>
      </c>
      <c r="FV10" s="36"/>
      <c r="FW10" s="36"/>
      <c r="FX10" s="36"/>
      <c r="FY10" s="36"/>
      <c r="FZ10" s="36"/>
      <c r="GA10" s="36"/>
      <c r="GB10" s="36"/>
      <c r="GC10" s="36"/>
      <c r="GD10" s="35"/>
      <c r="GE10" s="35"/>
      <c r="GF10" s="35"/>
      <c r="GG10" s="35"/>
      <c r="GH10" s="35"/>
      <c r="GI10" s="33"/>
      <c r="GJ10" s="142"/>
      <c r="GK10" s="142"/>
      <c r="GL10" s="142"/>
      <c r="GM10" s="142"/>
      <c r="GN10" s="151"/>
      <c r="GO10" s="151"/>
      <c r="GP10" s="151"/>
      <c r="GQ10" s="151"/>
      <c r="GR10" s="151"/>
      <c r="GS10" s="151"/>
      <c r="GT10" s="1">
        <f t="shared" si="7"/>
        <v>35</v>
      </c>
    </row>
    <row r="11" spans="1:202" ht="15.75" thickBot="1" x14ac:dyDescent="0.3">
      <c r="A11" s="16" t="s">
        <v>134</v>
      </c>
      <c r="B11" s="17" t="s">
        <v>47</v>
      </c>
      <c r="C11" s="2">
        <v>4</v>
      </c>
      <c r="D11" s="2">
        <v>2</v>
      </c>
      <c r="E11" s="2">
        <v>4</v>
      </c>
      <c r="F11" s="2">
        <v>2</v>
      </c>
      <c r="G11" s="2">
        <v>4</v>
      </c>
      <c r="H11" s="2">
        <v>2</v>
      </c>
      <c r="I11" s="2">
        <v>4</v>
      </c>
      <c r="J11" s="2">
        <v>2</v>
      </c>
      <c r="K11" s="3">
        <v>4</v>
      </c>
      <c r="L11" s="3">
        <v>2</v>
      </c>
      <c r="M11" s="3">
        <v>4</v>
      </c>
      <c r="N11" s="3">
        <v>2</v>
      </c>
      <c r="O11" s="2">
        <v>4</v>
      </c>
      <c r="P11" s="3">
        <v>2</v>
      </c>
      <c r="Q11" s="3">
        <v>4</v>
      </c>
      <c r="R11" s="3">
        <v>2</v>
      </c>
      <c r="S11" s="3">
        <v>3</v>
      </c>
      <c r="T11" s="32" t="s">
        <v>120</v>
      </c>
      <c r="U11" s="32" t="s">
        <v>120</v>
      </c>
      <c r="V11" s="3">
        <v>4</v>
      </c>
      <c r="W11" s="3">
        <v>2</v>
      </c>
      <c r="X11" s="3">
        <v>4</v>
      </c>
      <c r="Y11" s="3">
        <v>2</v>
      </c>
      <c r="Z11" s="3">
        <v>4</v>
      </c>
      <c r="AA11" s="3">
        <v>2</v>
      </c>
      <c r="AB11" s="3">
        <v>4</v>
      </c>
      <c r="AC11" s="3">
        <v>2</v>
      </c>
      <c r="AD11" s="3">
        <v>4</v>
      </c>
      <c r="AE11" s="3">
        <v>2</v>
      </c>
      <c r="AF11" s="2">
        <v>4</v>
      </c>
      <c r="AG11" s="2">
        <v>2</v>
      </c>
      <c r="AH11" s="2">
        <v>4</v>
      </c>
      <c r="AI11" s="2">
        <v>4</v>
      </c>
      <c r="AJ11" s="2">
        <v>2</v>
      </c>
      <c r="AK11" s="2">
        <v>4</v>
      </c>
      <c r="AL11" s="2">
        <v>2</v>
      </c>
      <c r="AM11" s="2">
        <v>4</v>
      </c>
      <c r="AN11" s="2">
        <v>2</v>
      </c>
      <c r="AO11" s="2">
        <v>4</v>
      </c>
      <c r="AP11" s="2">
        <v>2</v>
      </c>
      <c r="AQ11" s="2">
        <v>2</v>
      </c>
      <c r="AR11" s="33"/>
      <c r="AS11" s="33"/>
      <c r="AT11" s="32" t="s">
        <v>120</v>
      </c>
      <c r="AU11" s="32" t="s">
        <v>120</v>
      </c>
      <c r="AV11" s="32" t="s">
        <v>120</v>
      </c>
      <c r="AW11" s="32" t="s">
        <v>120</v>
      </c>
      <c r="AX11" s="32" t="s">
        <v>120</v>
      </c>
      <c r="AY11" s="32" t="s">
        <v>120</v>
      </c>
      <c r="AZ11" s="32" t="s">
        <v>120</v>
      </c>
      <c r="BA11" s="32" t="s">
        <v>120</v>
      </c>
      <c r="BB11" s="32" t="s">
        <v>120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34"/>
      <c r="BT11" s="32" t="s">
        <v>120</v>
      </c>
      <c r="BU11" s="32" t="s">
        <v>120</v>
      </c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115"/>
      <c r="CM11" s="115"/>
      <c r="CN11" s="115"/>
      <c r="CO11" s="35"/>
      <c r="CP11" s="35"/>
      <c r="CQ11" s="35"/>
      <c r="CR11" s="35"/>
      <c r="CS11" s="35"/>
      <c r="CT11" s="33"/>
      <c r="CU11" s="36" t="s">
        <v>120</v>
      </c>
      <c r="CV11" s="36" t="s">
        <v>120</v>
      </c>
      <c r="CW11" s="36" t="s">
        <v>120</v>
      </c>
      <c r="CX11" s="32" t="s">
        <v>120</v>
      </c>
      <c r="CY11" s="32" t="s">
        <v>120</v>
      </c>
      <c r="CZ11" s="32" t="s">
        <v>120</v>
      </c>
      <c r="DA11" s="32" t="s">
        <v>120</v>
      </c>
      <c r="DB11" s="32" t="s">
        <v>120</v>
      </c>
      <c r="DC11" s="32"/>
      <c r="DD11" s="32"/>
      <c r="DE11" s="32"/>
      <c r="DF11" s="32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115"/>
      <c r="DS11" s="33"/>
      <c r="DT11" s="36" t="s">
        <v>120</v>
      </c>
      <c r="DU11" s="36" t="s">
        <v>120</v>
      </c>
      <c r="DV11" s="36"/>
      <c r="DW11" s="36"/>
      <c r="DX11" s="36"/>
      <c r="DY11" s="36"/>
      <c r="DZ11" s="36"/>
      <c r="EA11" s="36"/>
      <c r="EB11" s="36"/>
      <c r="EC11" s="32"/>
      <c r="ED11" s="32"/>
      <c r="EE11" s="36"/>
      <c r="EF11" s="36"/>
      <c r="EG11" s="36"/>
      <c r="EH11" s="35"/>
      <c r="EI11" s="35"/>
      <c r="EJ11" s="35"/>
      <c r="EK11" s="33"/>
      <c r="EL11" s="35"/>
      <c r="EM11" s="35"/>
      <c r="EN11" s="35"/>
      <c r="EO11" s="35"/>
      <c r="EP11" s="35"/>
      <c r="EQ11" s="35"/>
      <c r="ER11" s="115"/>
      <c r="ES11" s="115"/>
      <c r="ET11" s="36" t="s">
        <v>120</v>
      </c>
      <c r="EU11" s="36" t="s">
        <v>120</v>
      </c>
      <c r="EV11" s="36" t="s">
        <v>120</v>
      </c>
      <c r="EW11" s="36" t="s">
        <v>120</v>
      </c>
      <c r="EX11" s="36" t="s">
        <v>120</v>
      </c>
      <c r="EY11" s="36" t="s">
        <v>120</v>
      </c>
      <c r="EZ11" s="36" t="s">
        <v>120</v>
      </c>
      <c r="FA11" s="36" t="s">
        <v>120</v>
      </c>
      <c r="FB11" s="36" t="s">
        <v>120</v>
      </c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130"/>
      <c r="FS11" s="33"/>
      <c r="FT11" s="36" t="s">
        <v>120</v>
      </c>
      <c r="FU11" s="36" t="s">
        <v>120</v>
      </c>
      <c r="FV11" s="36"/>
      <c r="FW11" s="36"/>
      <c r="FX11" s="36"/>
      <c r="FY11" s="36"/>
      <c r="FZ11" s="36"/>
      <c r="GA11" s="36"/>
      <c r="GB11" s="36"/>
      <c r="GC11" s="36"/>
      <c r="GD11" s="35"/>
      <c r="GE11" s="35"/>
      <c r="GF11" s="35"/>
      <c r="GG11" s="35"/>
      <c r="GH11" s="35"/>
      <c r="GI11" s="33"/>
      <c r="GJ11" s="142"/>
      <c r="GK11" s="142"/>
      <c r="GL11" s="142"/>
      <c r="GM11" s="142"/>
      <c r="GN11" s="151"/>
      <c r="GO11" s="151"/>
      <c r="GP11" s="151"/>
      <c r="GQ11" s="151"/>
      <c r="GR11" s="151"/>
      <c r="GS11" s="151"/>
      <c r="GT11" s="1">
        <f t="shared" si="7"/>
        <v>117</v>
      </c>
    </row>
    <row r="12" spans="1:202" ht="15.75" thickBot="1" x14ac:dyDescent="0.3">
      <c r="A12" s="16" t="s">
        <v>135</v>
      </c>
      <c r="B12" s="17" t="s">
        <v>52</v>
      </c>
      <c r="C12" s="2">
        <v>2</v>
      </c>
      <c r="D12" s="2">
        <v>4</v>
      </c>
      <c r="E12" s="2">
        <v>2</v>
      </c>
      <c r="F12" s="2">
        <v>4</v>
      </c>
      <c r="G12" s="2">
        <v>2</v>
      </c>
      <c r="H12" s="2">
        <v>4</v>
      </c>
      <c r="I12" s="2">
        <v>2</v>
      </c>
      <c r="J12" s="2">
        <v>4</v>
      </c>
      <c r="K12" s="3">
        <v>2</v>
      </c>
      <c r="L12" s="3">
        <v>4</v>
      </c>
      <c r="M12" s="3">
        <v>2</v>
      </c>
      <c r="N12" s="3">
        <v>4</v>
      </c>
      <c r="O12" s="2">
        <v>2</v>
      </c>
      <c r="P12" s="3">
        <v>4</v>
      </c>
      <c r="Q12" s="3">
        <v>2</v>
      </c>
      <c r="R12" s="3">
        <v>4</v>
      </c>
      <c r="S12" s="3">
        <v>3</v>
      </c>
      <c r="T12" s="32" t="s">
        <v>120</v>
      </c>
      <c r="U12" s="32" t="s">
        <v>120</v>
      </c>
      <c r="V12" s="3">
        <v>4</v>
      </c>
      <c r="W12" s="3">
        <v>2</v>
      </c>
      <c r="X12" s="3">
        <v>4</v>
      </c>
      <c r="Y12" s="3">
        <v>2</v>
      </c>
      <c r="Z12" s="3">
        <v>4</v>
      </c>
      <c r="AA12" s="3">
        <v>2</v>
      </c>
      <c r="AB12" s="3">
        <v>4</v>
      </c>
      <c r="AC12" s="3">
        <v>2</v>
      </c>
      <c r="AD12" s="3">
        <v>4</v>
      </c>
      <c r="AE12" s="3">
        <v>2</v>
      </c>
      <c r="AF12" s="2">
        <v>4</v>
      </c>
      <c r="AG12" s="2">
        <v>2</v>
      </c>
      <c r="AH12" s="2">
        <v>4</v>
      </c>
      <c r="AI12" s="2">
        <v>2</v>
      </c>
      <c r="AJ12" s="2">
        <v>4</v>
      </c>
      <c r="AK12" s="2">
        <v>2</v>
      </c>
      <c r="AL12" s="2">
        <v>4</v>
      </c>
      <c r="AM12" s="2">
        <v>2</v>
      </c>
      <c r="AN12" s="2">
        <v>4</v>
      </c>
      <c r="AO12" s="2">
        <v>2</v>
      </c>
      <c r="AP12" s="2">
        <v>4</v>
      </c>
      <c r="AQ12" s="2">
        <v>2</v>
      </c>
      <c r="AR12" s="33"/>
      <c r="AS12" s="33"/>
      <c r="AT12" s="32" t="s">
        <v>120</v>
      </c>
      <c r="AU12" s="32" t="s">
        <v>120</v>
      </c>
      <c r="AV12" s="32" t="s">
        <v>120</v>
      </c>
      <c r="AW12" s="32" t="s">
        <v>120</v>
      </c>
      <c r="AX12" s="32" t="s">
        <v>120</v>
      </c>
      <c r="AY12" s="32" t="s">
        <v>120</v>
      </c>
      <c r="AZ12" s="32" t="s">
        <v>120</v>
      </c>
      <c r="BA12" s="32" t="s">
        <v>120</v>
      </c>
      <c r="BB12" s="32" t="s">
        <v>120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34"/>
      <c r="BT12" s="32" t="s">
        <v>120</v>
      </c>
      <c r="BU12" s="32" t="s">
        <v>120</v>
      </c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115"/>
      <c r="CM12" s="115"/>
      <c r="CN12" s="115"/>
      <c r="CO12" s="35"/>
      <c r="CP12" s="35"/>
      <c r="CQ12" s="35"/>
      <c r="CR12" s="35"/>
      <c r="CS12" s="35"/>
      <c r="CT12" s="33"/>
      <c r="CU12" s="36" t="s">
        <v>120</v>
      </c>
      <c r="CV12" s="36" t="s">
        <v>120</v>
      </c>
      <c r="CW12" s="36" t="s">
        <v>120</v>
      </c>
      <c r="CX12" s="32" t="s">
        <v>120</v>
      </c>
      <c r="CY12" s="32" t="s">
        <v>120</v>
      </c>
      <c r="CZ12" s="32" t="s">
        <v>120</v>
      </c>
      <c r="DA12" s="32" t="s">
        <v>120</v>
      </c>
      <c r="DB12" s="32" t="s">
        <v>120</v>
      </c>
      <c r="DC12" s="32"/>
      <c r="DD12" s="32"/>
      <c r="DE12" s="32"/>
      <c r="DF12" s="32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115"/>
      <c r="DS12" s="33"/>
      <c r="DT12" s="51" t="s">
        <v>120</v>
      </c>
      <c r="DU12" s="51" t="s">
        <v>120</v>
      </c>
      <c r="DV12" s="122"/>
      <c r="DW12" s="122"/>
      <c r="DX12" s="122"/>
      <c r="DY12" s="122"/>
      <c r="DZ12" s="122"/>
      <c r="EA12" s="122"/>
      <c r="EB12" s="122"/>
      <c r="EC12" s="32"/>
      <c r="ED12" s="32"/>
      <c r="EE12" s="36"/>
      <c r="EF12" s="36"/>
      <c r="EG12" s="36"/>
      <c r="EH12" s="35"/>
      <c r="EI12" s="35"/>
      <c r="EJ12" s="35"/>
      <c r="EK12" s="33"/>
      <c r="EL12" s="35"/>
      <c r="EM12" s="35"/>
      <c r="EN12" s="35"/>
      <c r="EO12" s="35"/>
      <c r="EP12" s="35"/>
      <c r="EQ12" s="35"/>
      <c r="ER12" s="115"/>
      <c r="ES12" s="115"/>
      <c r="ET12" s="36" t="s">
        <v>120</v>
      </c>
      <c r="EU12" s="36" t="s">
        <v>120</v>
      </c>
      <c r="EV12" s="36" t="s">
        <v>120</v>
      </c>
      <c r="EW12" s="36" t="s">
        <v>120</v>
      </c>
      <c r="EX12" s="36" t="s">
        <v>120</v>
      </c>
      <c r="EY12" s="36" t="s">
        <v>120</v>
      </c>
      <c r="EZ12" s="36" t="s">
        <v>120</v>
      </c>
      <c r="FA12" s="36" t="s">
        <v>120</v>
      </c>
      <c r="FB12" s="36" t="s">
        <v>120</v>
      </c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130"/>
      <c r="FS12" s="33"/>
      <c r="FT12" s="36" t="s">
        <v>120</v>
      </c>
      <c r="FU12" s="36" t="s">
        <v>120</v>
      </c>
      <c r="FV12" s="36"/>
      <c r="FW12" s="36"/>
      <c r="FX12" s="36"/>
      <c r="FY12" s="36"/>
      <c r="FZ12" s="36"/>
      <c r="GA12" s="36"/>
      <c r="GB12" s="36"/>
      <c r="GC12" s="36"/>
      <c r="GD12" s="35"/>
      <c r="GE12" s="35"/>
      <c r="GF12" s="35"/>
      <c r="GG12" s="35"/>
      <c r="GH12" s="35"/>
      <c r="GI12" s="33"/>
      <c r="GJ12" s="142"/>
      <c r="GK12" s="142"/>
      <c r="GL12" s="142"/>
      <c r="GM12" s="142"/>
      <c r="GN12" s="151"/>
      <c r="GO12" s="151"/>
      <c r="GP12" s="151"/>
      <c r="GQ12" s="151"/>
      <c r="GR12" s="151"/>
      <c r="GS12" s="151"/>
      <c r="GT12" s="1">
        <f t="shared" si="7"/>
        <v>117</v>
      </c>
    </row>
    <row r="13" spans="1:202" ht="24.75" thickBot="1" x14ac:dyDescent="0.3">
      <c r="A13" s="16" t="s">
        <v>136</v>
      </c>
      <c r="B13" s="18" t="s">
        <v>9</v>
      </c>
      <c r="C13" s="2">
        <v>2</v>
      </c>
      <c r="D13" s="2">
        <v>4</v>
      </c>
      <c r="E13" s="2">
        <v>2</v>
      </c>
      <c r="F13" s="2">
        <v>4</v>
      </c>
      <c r="G13" s="2">
        <v>2</v>
      </c>
      <c r="H13" s="2">
        <v>4</v>
      </c>
      <c r="I13" s="2">
        <v>2</v>
      </c>
      <c r="J13" s="2">
        <v>4</v>
      </c>
      <c r="K13" s="3">
        <v>2</v>
      </c>
      <c r="L13" s="3">
        <v>4</v>
      </c>
      <c r="M13" s="3">
        <v>2</v>
      </c>
      <c r="N13" s="3">
        <v>4</v>
      </c>
      <c r="O13" s="2">
        <v>2</v>
      </c>
      <c r="P13" s="3">
        <v>4</v>
      </c>
      <c r="Q13" s="3">
        <v>2</v>
      </c>
      <c r="R13" s="3">
        <v>4</v>
      </c>
      <c r="S13" s="3">
        <v>3</v>
      </c>
      <c r="T13" s="32" t="s">
        <v>120</v>
      </c>
      <c r="U13" s="32" t="s">
        <v>120</v>
      </c>
      <c r="V13" s="3">
        <v>4</v>
      </c>
      <c r="W13" s="3">
        <v>2</v>
      </c>
      <c r="X13" s="3">
        <v>4</v>
      </c>
      <c r="Y13" s="3">
        <v>2</v>
      </c>
      <c r="Z13" s="3">
        <v>4</v>
      </c>
      <c r="AA13" s="3">
        <v>2</v>
      </c>
      <c r="AB13" s="3">
        <v>4</v>
      </c>
      <c r="AC13" s="3">
        <v>2</v>
      </c>
      <c r="AD13" s="3">
        <v>4</v>
      </c>
      <c r="AE13" s="3">
        <v>2</v>
      </c>
      <c r="AF13" s="2">
        <v>4</v>
      </c>
      <c r="AG13" s="2">
        <v>2</v>
      </c>
      <c r="AH13" s="2">
        <v>4</v>
      </c>
      <c r="AI13" s="2">
        <v>2</v>
      </c>
      <c r="AJ13" s="2">
        <v>4</v>
      </c>
      <c r="AK13" s="2">
        <v>2</v>
      </c>
      <c r="AL13" s="2">
        <v>4</v>
      </c>
      <c r="AM13" s="2">
        <v>2</v>
      </c>
      <c r="AN13" s="2">
        <v>4</v>
      </c>
      <c r="AO13" s="2">
        <v>2</v>
      </c>
      <c r="AP13" s="2">
        <v>4</v>
      </c>
      <c r="AQ13" s="2">
        <v>2</v>
      </c>
      <c r="AR13" s="33"/>
      <c r="AS13" s="33"/>
      <c r="AT13" s="32" t="s">
        <v>120</v>
      </c>
      <c r="AU13" s="32" t="s">
        <v>120</v>
      </c>
      <c r="AV13" s="32" t="s">
        <v>120</v>
      </c>
      <c r="AW13" s="32" t="s">
        <v>120</v>
      </c>
      <c r="AX13" s="32" t="s">
        <v>120</v>
      </c>
      <c r="AY13" s="32" t="s">
        <v>120</v>
      </c>
      <c r="AZ13" s="32" t="s">
        <v>120</v>
      </c>
      <c r="BA13" s="32" t="s">
        <v>120</v>
      </c>
      <c r="BB13" s="32" t="s">
        <v>120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34"/>
      <c r="BT13" s="32" t="s">
        <v>120</v>
      </c>
      <c r="BU13" s="32" t="s">
        <v>120</v>
      </c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115"/>
      <c r="CM13" s="115"/>
      <c r="CN13" s="115"/>
      <c r="CO13" s="35"/>
      <c r="CP13" s="35"/>
      <c r="CQ13" s="35"/>
      <c r="CR13" s="35"/>
      <c r="CS13" s="35"/>
      <c r="CT13" s="33"/>
      <c r="CU13" s="36" t="s">
        <v>120</v>
      </c>
      <c r="CV13" s="36" t="s">
        <v>120</v>
      </c>
      <c r="CW13" s="36" t="s">
        <v>120</v>
      </c>
      <c r="CX13" s="32" t="s">
        <v>120</v>
      </c>
      <c r="CY13" s="32" t="s">
        <v>120</v>
      </c>
      <c r="CZ13" s="32" t="s">
        <v>120</v>
      </c>
      <c r="DA13" s="32" t="s">
        <v>120</v>
      </c>
      <c r="DB13" s="32" t="s">
        <v>120</v>
      </c>
      <c r="DC13" s="32"/>
      <c r="DD13" s="32"/>
      <c r="DE13" s="32"/>
      <c r="DF13" s="32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115"/>
      <c r="DS13" s="33"/>
      <c r="DT13" s="36" t="s">
        <v>120</v>
      </c>
      <c r="DU13" s="36" t="s">
        <v>120</v>
      </c>
      <c r="DV13" s="36"/>
      <c r="DW13" s="36"/>
      <c r="DX13" s="36"/>
      <c r="DY13" s="36"/>
      <c r="DZ13" s="36"/>
      <c r="EA13" s="36"/>
      <c r="EB13" s="36"/>
      <c r="EC13" s="32"/>
      <c r="ED13" s="32"/>
      <c r="EE13" s="36"/>
      <c r="EF13" s="36"/>
      <c r="EG13" s="36"/>
      <c r="EH13" s="35"/>
      <c r="EI13" s="35"/>
      <c r="EJ13" s="35"/>
      <c r="EK13" s="33"/>
      <c r="EL13" s="35"/>
      <c r="EM13" s="35"/>
      <c r="EN13" s="35"/>
      <c r="EO13" s="35"/>
      <c r="EP13" s="35"/>
      <c r="EQ13" s="35"/>
      <c r="ER13" s="115"/>
      <c r="ES13" s="115"/>
      <c r="ET13" s="36" t="s">
        <v>120</v>
      </c>
      <c r="EU13" s="36" t="s">
        <v>120</v>
      </c>
      <c r="EV13" s="36" t="s">
        <v>120</v>
      </c>
      <c r="EW13" s="36" t="s">
        <v>120</v>
      </c>
      <c r="EX13" s="36" t="s">
        <v>120</v>
      </c>
      <c r="EY13" s="36" t="s">
        <v>120</v>
      </c>
      <c r="EZ13" s="36" t="s">
        <v>120</v>
      </c>
      <c r="FA13" s="36" t="s">
        <v>120</v>
      </c>
      <c r="FB13" s="36" t="s">
        <v>120</v>
      </c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130"/>
      <c r="FS13" s="33"/>
      <c r="FT13" s="36" t="s">
        <v>120</v>
      </c>
      <c r="FU13" s="36" t="s">
        <v>120</v>
      </c>
      <c r="FV13" s="36"/>
      <c r="FW13" s="36"/>
      <c r="FX13" s="36"/>
      <c r="FY13" s="36"/>
      <c r="FZ13" s="36"/>
      <c r="GA13" s="36"/>
      <c r="GB13" s="36"/>
      <c r="GC13" s="36"/>
      <c r="GD13" s="35"/>
      <c r="GE13" s="35"/>
      <c r="GF13" s="35"/>
      <c r="GG13" s="35"/>
      <c r="GH13" s="35"/>
      <c r="GI13" s="33"/>
      <c r="GJ13" s="142"/>
      <c r="GK13" s="142"/>
      <c r="GL13" s="142"/>
      <c r="GM13" s="142"/>
      <c r="GN13" s="151"/>
      <c r="GO13" s="151"/>
      <c r="GP13" s="151"/>
      <c r="GQ13" s="151"/>
      <c r="GR13" s="151"/>
      <c r="GS13" s="151"/>
      <c r="GT13" s="1">
        <f t="shared" si="7"/>
        <v>117</v>
      </c>
    </row>
    <row r="14" spans="1:202" ht="36.75" thickBot="1" x14ac:dyDescent="0.3">
      <c r="A14" s="16" t="s">
        <v>137</v>
      </c>
      <c r="B14" s="18" t="s">
        <v>11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3">
        <v>2</v>
      </c>
      <c r="L14" s="3">
        <v>2</v>
      </c>
      <c r="M14" s="3">
        <v>2</v>
      </c>
      <c r="N14" s="3">
        <v>2</v>
      </c>
      <c r="O14" s="2">
        <v>2</v>
      </c>
      <c r="P14" s="3">
        <v>2</v>
      </c>
      <c r="Q14" s="3">
        <v>2</v>
      </c>
      <c r="R14" s="3">
        <v>2</v>
      </c>
      <c r="S14" s="3">
        <v>2</v>
      </c>
      <c r="T14" s="32" t="s">
        <v>120</v>
      </c>
      <c r="U14" s="32" t="s">
        <v>120</v>
      </c>
      <c r="V14" s="98"/>
      <c r="W14" s="98">
        <v>2</v>
      </c>
      <c r="X14" s="98"/>
      <c r="Y14" s="98">
        <v>4</v>
      </c>
      <c r="Z14" s="98"/>
      <c r="AA14" s="98">
        <v>2</v>
      </c>
      <c r="AB14" s="98"/>
      <c r="AC14" s="98">
        <v>4</v>
      </c>
      <c r="AD14" s="98"/>
      <c r="AE14" s="98">
        <v>4</v>
      </c>
      <c r="AF14" s="99"/>
      <c r="AG14" s="99">
        <v>2</v>
      </c>
      <c r="AH14" s="99"/>
      <c r="AI14" s="99">
        <v>2</v>
      </c>
      <c r="AJ14" s="99"/>
      <c r="AK14" s="99">
        <v>4</v>
      </c>
      <c r="AL14" s="99">
        <v>2</v>
      </c>
      <c r="AM14" s="99"/>
      <c r="AN14" s="99"/>
      <c r="AO14" s="99">
        <v>4</v>
      </c>
      <c r="AP14" s="99">
        <v>2</v>
      </c>
      <c r="AQ14" s="99">
        <v>4</v>
      </c>
      <c r="AR14" s="33"/>
      <c r="AS14" s="33"/>
      <c r="AT14" s="32" t="s">
        <v>120</v>
      </c>
      <c r="AU14" s="32" t="s">
        <v>120</v>
      </c>
      <c r="AV14" s="32" t="s">
        <v>120</v>
      </c>
      <c r="AW14" s="32" t="s">
        <v>120</v>
      </c>
      <c r="AX14" s="32" t="s">
        <v>120</v>
      </c>
      <c r="AY14" s="32" t="s">
        <v>120</v>
      </c>
      <c r="AZ14" s="32" t="s">
        <v>120</v>
      </c>
      <c r="BA14" s="32" t="s">
        <v>120</v>
      </c>
      <c r="BB14" s="32" t="s">
        <v>120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34"/>
      <c r="BT14" s="32" t="s">
        <v>120</v>
      </c>
      <c r="BU14" s="32" t="s">
        <v>120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115"/>
      <c r="CM14" s="115"/>
      <c r="CN14" s="115"/>
      <c r="CO14" s="35"/>
      <c r="CP14" s="35"/>
      <c r="CQ14" s="35"/>
      <c r="CR14" s="35"/>
      <c r="CS14" s="35"/>
      <c r="CT14" s="33"/>
      <c r="CU14" s="36" t="s">
        <v>120</v>
      </c>
      <c r="CV14" s="36" t="s">
        <v>120</v>
      </c>
      <c r="CW14" s="36" t="s">
        <v>120</v>
      </c>
      <c r="CX14" s="32" t="s">
        <v>120</v>
      </c>
      <c r="CY14" s="32" t="s">
        <v>120</v>
      </c>
      <c r="CZ14" s="32" t="s">
        <v>120</v>
      </c>
      <c r="DA14" s="32" t="s">
        <v>120</v>
      </c>
      <c r="DB14" s="32" t="s">
        <v>120</v>
      </c>
      <c r="DC14" s="32"/>
      <c r="DD14" s="32"/>
      <c r="DE14" s="32"/>
      <c r="DF14" s="32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115"/>
      <c r="DS14" s="33"/>
      <c r="DT14" s="51" t="s">
        <v>120</v>
      </c>
      <c r="DU14" s="51" t="s">
        <v>120</v>
      </c>
      <c r="DV14" s="122"/>
      <c r="DW14" s="122"/>
      <c r="DX14" s="122"/>
      <c r="DY14" s="122"/>
      <c r="DZ14" s="122"/>
      <c r="EA14" s="122"/>
      <c r="EB14" s="122"/>
      <c r="EC14" s="32"/>
      <c r="ED14" s="32"/>
      <c r="EE14" s="36"/>
      <c r="EF14" s="36"/>
      <c r="EG14" s="36"/>
      <c r="EH14" s="35"/>
      <c r="EI14" s="35"/>
      <c r="EJ14" s="35"/>
      <c r="EK14" s="33"/>
      <c r="EL14" s="35"/>
      <c r="EM14" s="35"/>
      <c r="EN14" s="35"/>
      <c r="EO14" s="35"/>
      <c r="EP14" s="35"/>
      <c r="EQ14" s="35"/>
      <c r="ER14" s="115"/>
      <c r="ES14" s="115"/>
      <c r="ET14" s="36" t="s">
        <v>120</v>
      </c>
      <c r="EU14" s="36" t="s">
        <v>120</v>
      </c>
      <c r="EV14" s="36" t="s">
        <v>120</v>
      </c>
      <c r="EW14" s="36" t="s">
        <v>120</v>
      </c>
      <c r="EX14" s="36" t="s">
        <v>120</v>
      </c>
      <c r="EY14" s="36" t="s">
        <v>120</v>
      </c>
      <c r="EZ14" s="36" t="s">
        <v>120</v>
      </c>
      <c r="FA14" s="36" t="s">
        <v>120</v>
      </c>
      <c r="FB14" s="36" t="s">
        <v>120</v>
      </c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130"/>
      <c r="FS14" s="33"/>
      <c r="FT14" s="36" t="s">
        <v>120</v>
      </c>
      <c r="FU14" s="36" t="s">
        <v>120</v>
      </c>
      <c r="FV14" s="36"/>
      <c r="FW14" s="36"/>
      <c r="FX14" s="36"/>
      <c r="FY14" s="36"/>
      <c r="FZ14" s="36"/>
      <c r="GA14" s="36"/>
      <c r="GB14" s="36"/>
      <c r="GC14" s="36"/>
      <c r="GD14" s="35"/>
      <c r="GE14" s="35"/>
      <c r="GF14" s="35"/>
      <c r="GG14" s="35"/>
      <c r="GH14" s="35"/>
      <c r="GI14" s="33"/>
      <c r="GJ14" s="142"/>
      <c r="GK14" s="142"/>
      <c r="GL14" s="142"/>
      <c r="GM14" s="142"/>
      <c r="GN14" s="151"/>
      <c r="GO14" s="151"/>
      <c r="GP14" s="151"/>
      <c r="GQ14" s="151"/>
      <c r="GR14" s="151"/>
      <c r="GS14" s="151"/>
      <c r="GT14" s="1">
        <f t="shared" si="7"/>
        <v>70</v>
      </c>
    </row>
    <row r="15" spans="1:202" ht="15.75" thickBot="1" x14ac:dyDescent="0.3">
      <c r="A15" s="16" t="s">
        <v>138</v>
      </c>
      <c r="B15" s="17" t="s">
        <v>140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/>
      <c r="P15" s="3"/>
      <c r="Q15" s="3"/>
      <c r="R15" s="3"/>
      <c r="S15" s="3"/>
      <c r="T15" s="32" t="s">
        <v>120</v>
      </c>
      <c r="U15" s="97" t="s">
        <v>120</v>
      </c>
      <c r="V15" s="100"/>
      <c r="W15" s="101">
        <v>2</v>
      </c>
      <c r="X15" s="101"/>
      <c r="Y15" s="101">
        <v>4</v>
      </c>
      <c r="Z15" s="101"/>
      <c r="AA15" s="101">
        <v>2</v>
      </c>
      <c r="AB15" s="101">
        <v>2</v>
      </c>
      <c r="AC15" s="101">
        <v>4</v>
      </c>
      <c r="AD15" s="101"/>
      <c r="AE15" s="101">
        <v>2</v>
      </c>
      <c r="AF15" s="101">
        <v>2</v>
      </c>
      <c r="AG15" s="101">
        <v>2</v>
      </c>
      <c r="AH15" s="101"/>
      <c r="AI15" s="101">
        <v>2</v>
      </c>
      <c r="AJ15" s="101"/>
      <c r="AK15" s="101">
        <v>2</v>
      </c>
      <c r="AL15" s="101"/>
      <c r="AM15" s="101">
        <v>4</v>
      </c>
      <c r="AN15" s="101">
        <v>2</v>
      </c>
      <c r="AO15" s="101">
        <v>2</v>
      </c>
      <c r="AP15" s="101"/>
      <c r="AQ15" s="101">
        <v>3</v>
      </c>
      <c r="AR15" s="33"/>
      <c r="AS15" s="33"/>
      <c r="AT15" s="32" t="s">
        <v>120</v>
      </c>
      <c r="AU15" s="32" t="s">
        <v>120</v>
      </c>
      <c r="AV15" s="32" t="s">
        <v>120</v>
      </c>
      <c r="AW15" s="32" t="s">
        <v>120</v>
      </c>
      <c r="AX15" s="32" t="s">
        <v>120</v>
      </c>
      <c r="AY15" s="32" t="s">
        <v>120</v>
      </c>
      <c r="AZ15" s="32" t="s">
        <v>120</v>
      </c>
      <c r="BA15" s="32" t="s">
        <v>120</v>
      </c>
      <c r="BB15" s="32" t="s">
        <v>120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34"/>
      <c r="BT15" s="32" t="s">
        <v>120</v>
      </c>
      <c r="BU15" s="32" t="s">
        <v>120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115"/>
      <c r="CM15" s="115"/>
      <c r="CN15" s="115"/>
      <c r="CO15" s="35"/>
      <c r="CP15" s="35"/>
      <c r="CQ15" s="35"/>
      <c r="CR15" s="35"/>
      <c r="CS15" s="35"/>
      <c r="CT15" s="33"/>
      <c r="CU15" s="36" t="s">
        <v>120</v>
      </c>
      <c r="CV15" s="36" t="s">
        <v>120</v>
      </c>
      <c r="CW15" s="36" t="s">
        <v>120</v>
      </c>
      <c r="CX15" s="32" t="s">
        <v>120</v>
      </c>
      <c r="CY15" s="32" t="s">
        <v>120</v>
      </c>
      <c r="CZ15" s="32" t="s">
        <v>120</v>
      </c>
      <c r="DA15" s="32" t="s">
        <v>120</v>
      </c>
      <c r="DB15" s="32" t="s">
        <v>120</v>
      </c>
      <c r="DC15" s="32"/>
      <c r="DD15" s="32"/>
      <c r="DE15" s="32"/>
      <c r="DF15" s="32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115"/>
      <c r="DS15" s="33"/>
      <c r="DT15" s="36" t="s">
        <v>120</v>
      </c>
      <c r="DU15" s="36" t="s">
        <v>120</v>
      </c>
      <c r="DV15" s="36"/>
      <c r="DW15" s="36"/>
      <c r="DX15" s="36"/>
      <c r="DY15" s="36"/>
      <c r="DZ15" s="36"/>
      <c r="EA15" s="36"/>
      <c r="EB15" s="36"/>
      <c r="EC15" s="32"/>
      <c r="ED15" s="32"/>
      <c r="EE15" s="36"/>
      <c r="EF15" s="36"/>
      <c r="EG15" s="36"/>
      <c r="EH15" s="35"/>
      <c r="EI15" s="35"/>
      <c r="EJ15" s="35"/>
      <c r="EK15" s="33"/>
      <c r="EL15" s="35"/>
      <c r="EM15" s="35"/>
      <c r="EN15" s="35"/>
      <c r="EO15" s="35"/>
      <c r="EP15" s="35"/>
      <c r="EQ15" s="35"/>
      <c r="ER15" s="115"/>
      <c r="ES15" s="115"/>
      <c r="ET15" s="36" t="s">
        <v>120</v>
      </c>
      <c r="EU15" s="36" t="s">
        <v>120</v>
      </c>
      <c r="EV15" s="36" t="s">
        <v>120</v>
      </c>
      <c r="EW15" s="36" t="s">
        <v>120</v>
      </c>
      <c r="EX15" s="36" t="s">
        <v>120</v>
      </c>
      <c r="EY15" s="36" t="s">
        <v>120</v>
      </c>
      <c r="EZ15" s="36" t="s">
        <v>120</v>
      </c>
      <c r="FA15" s="36" t="s">
        <v>120</v>
      </c>
      <c r="FB15" s="36" t="s">
        <v>120</v>
      </c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130"/>
      <c r="FS15" s="33"/>
      <c r="FT15" s="36" t="s">
        <v>120</v>
      </c>
      <c r="FU15" s="36" t="s">
        <v>120</v>
      </c>
      <c r="FV15" s="36"/>
      <c r="FW15" s="36"/>
      <c r="FX15" s="36"/>
      <c r="FY15" s="36"/>
      <c r="FZ15" s="36"/>
      <c r="GA15" s="36"/>
      <c r="GB15" s="36"/>
      <c r="GC15" s="36"/>
      <c r="GD15" s="35"/>
      <c r="GE15" s="35"/>
      <c r="GF15" s="35"/>
      <c r="GG15" s="35"/>
      <c r="GH15" s="35"/>
      <c r="GI15" s="33"/>
      <c r="GJ15" s="142"/>
      <c r="GK15" s="142"/>
      <c r="GL15" s="142"/>
      <c r="GM15" s="142"/>
      <c r="GN15" s="151"/>
      <c r="GO15" s="151"/>
      <c r="GP15" s="151"/>
      <c r="GQ15" s="151"/>
      <c r="GR15" s="151"/>
      <c r="GS15" s="151"/>
      <c r="GT15" s="1">
        <f t="shared" si="7"/>
        <v>35</v>
      </c>
    </row>
    <row r="16" spans="1:202" ht="15.75" thickBot="1" x14ac:dyDescent="0.3">
      <c r="A16" s="16" t="s">
        <v>139</v>
      </c>
      <c r="B16" s="17" t="s">
        <v>53</v>
      </c>
      <c r="C16" s="2">
        <v>2</v>
      </c>
      <c r="D16" s="2">
        <v>4</v>
      </c>
      <c r="E16" s="2">
        <v>2</v>
      </c>
      <c r="F16" s="2">
        <v>4</v>
      </c>
      <c r="G16" s="2">
        <v>2</v>
      </c>
      <c r="H16" s="2">
        <v>4</v>
      </c>
      <c r="I16" s="2">
        <v>2</v>
      </c>
      <c r="J16" s="2">
        <v>4</v>
      </c>
      <c r="K16" s="3">
        <v>2</v>
      </c>
      <c r="L16" s="3">
        <v>4</v>
      </c>
      <c r="M16" s="3">
        <v>2</v>
      </c>
      <c r="N16" s="3">
        <v>4</v>
      </c>
      <c r="O16" s="2">
        <v>2</v>
      </c>
      <c r="P16" s="3">
        <v>4</v>
      </c>
      <c r="Q16" s="3">
        <v>2</v>
      </c>
      <c r="R16" s="3">
        <v>4</v>
      </c>
      <c r="S16" s="3">
        <v>3</v>
      </c>
      <c r="T16" s="32" t="s">
        <v>120</v>
      </c>
      <c r="U16" s="32" t="s">
        <v>120</v>
      </c>
      <c r="V16" s="3">
        <v>2</v>
      </c>
      <c r="W16" s="3">
        <v>4</v>
      </c>
      <c r="X16" s="3">
        <v>2</v>
      </c>
      <c r="Y16" s="3">
        <v>4</v>
      </c>
      <c r="Z16" s="3">
        <v>2</v>
      </c>
      <c r="AA16" s="3">
        <v>4</v>
      </c>
      <c r="AB16" s="3"/>
      <c r="AC16" s="3">
        <v>4</v>
      </c>
      <c r="AD16" s="3"/>
      <c r="AE16" s="3">
        <v>4</v>
      </c>
      <c r="AF16" s="2">
        <v>2</v>
      </c>
      <c r="AG16" s="2">
        <v>4</v>
      </c>
      <c r="AH16" s="2">
        <v>2</v>
      </c>
      <c r="AI16" s="2">
        <v>2</v>
      </c>
      <c r="AJ16" s="2">
        <v>4</v>
      </c>
      <c r="AK16" s="2">
        <v>2</v>
      </c>
      <c r="AL16" s="2">
        <v>2</v>
      </c>
      <c r="AM16" s="2">
        <v>4</v>
      </c>
      <c r="AN16" s="2">
        <v>2</v>
      </c>
      <c r="AO16" s="2">
        <v>2</v>
      </c>
      <c r="AP16" s="2">
        <v>3</v>
      </c>
      <c r="AQ16" s="2">
        <v>2</v>
      </c>
      <c r="AR16" s="33"/>
      <c r="AS16" s="33"/>
      <c r="AT16" s="32" t="s">
        <v>120</v>
      </c>
      <c r="AU16" s="32" t="s">
        <v>120</v>
      </c>
      <c r="AV16" s="32" t="s">
        <v>120</v>
      </c>
      <c r="AW16" s="32" t="s">
        <v>120</v>
      </c>
      <c r="AX16" s="32" t="s">
        <v>120</v>
      </c>
      <c r="AY16" s="32" t="s">
        <v>120</v>
      </c>
      <c r="AZ16" s="32" t="s">
        <v>120</v>
      </c>
      <c r="BA16" s="32" t="s">
        <v>120</v>
      </c>
      <c r="BB16" s="32" t="s">
        <v>120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34"/>
      <c r="BT16" s="32" t="s">
        <v>120</v>
      </c>
      <c r="BU16" s="32" t="s">
        <v>120</v>
      </c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115"/>
      <c r="CM16" s="115"/>
      <c r="CN16" s="115"/>
      <c r="CO16" s="35"/>
      <c r="CP16" s="35"/>
      <c r="CQ16" s="35"/>
      <c r="CR16" s="35"/>
      <c r="CS16" s="35"/>
      <c r="CT16" s="33"/>
      <c r="CU16" s="36" t="s">
        <v>120</v>
      </c>
      <c r="CV16" s="36" t="s">
        <v>120</v>
      </c>
      <c r="CW16" s="36" t="s">
        <v>120</v>
      </c>
      <c r="CX16" s="32" t="s">
        <v>120</v>
      </c>
      <c r="CY16" s="32" t="s">
        <v>120</v>
      </c>
      <c r="CZ16" s="32" t="s">
        <v>120</v>
      </c>
      <c r="DA16" s="32" t="s">
        <v>120</v>
      </c>
      <c r="DB16" s="32" t="s">
        <v>120</v>
      </c>
      <c r="DC16" s="32"/>
      <c r="DD16" s="32"/>
      <c r="DE16" s="32"/>
      <c r="DF16" s="32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115"/>
      <c r="DS16" s="33"/>
      <c r="DT16" s="51" t="s">
        <v>120</v>
      </c>
      <c r="DU16" s="51" t="s">
        <v>120</v>
      </c>
      <c r="DV16" s="122"/>
      <c r="DW16" s="122"/>
      <c r="DX16" s="122"/>
      <c r="DY16" s="122"/>
      <c r="DZ16" s="122"/>
      <c r="EA16" s="122"/>
      <c r="EB16" s="122"/>
      <c r="EC16" s="32"/>
      <c r="ED16" s="32"/>
      <c r="EE16" s="36"/>
      <c r="EF16" s="36"/>
      <c r="EG16" s="36"/>
      <c r="EH16" s="35"/>
      <c r="EI16" s="35"/>
      <c r="EJ16" s="35"/>
      <c r="EK16" s="33"/>
      <c r="EL16" s="35"/>
      <c r="EM16" s="35"/>
      <c r="EN16" s="35"/>
      <c r="EO16" s="35"/>
      <c r="EP16" s="35"/>
      <c r="EQ16" s="35"/>
      <c r="ER16" s="115"/>
      <c r="ES16" s="115"/>
      <c r="ET16" s="36" t="s">
        <v>120</v>
      </c>
      <c r="EU16" s="36" t="s">
        <v>120</v>
      </c>
      <c r="EV16" s="36" t="s">
        <v>120</v>
      </c>
      <c r="EW16" s="36" t="s">
        <v>120</v>
      </c>
      <c r="EX16" s="36" t="s">
        <v>120</v>
      </c>
      <c r="EY16" s="36" t="s">
        <v>120</v>
      </c>
      <c r="EZ16" s="36" t="s">
        <v>120</v>
      </c>
      <c r="FA16" s="36" t="s">
        <v>120</v>
      </c>
      <c r="FB16" s="36" t="s">
        <v>120</v>
      </c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130"/>
      <c r="FS16" s="33"/>
      <c r="FT16" s="36" t="s">
        <v>120</v>
      </c>
      <c r="FU16" s="36" t="s">
        <v>120</v>
      </c>
      <c r="FV16" s="36"/>
      <c r="FW16" s="36"/>
      <c r="FX16" s="36"/>
      <c r="FY16" s="36"/>
      <c r="FZ16" s="36"/>
      <c r="GA16" s="36"/>
      <c r="GB16" s="36"/>
      <c r="GC16" s="36"/>
      <c r="GD16" s="35"/>
      <c r="GE16" s="35"/>
      <c r="GF16" s="35"/>
      <c r="GG16" s="35"/>
      <c r="GH16" s="35"/>
      <c r="GI16" s="33"/>
      <c r="GJ16" s="142"/>
      <c r="GK16" s="142"/>
      <c r="GL16" s="142"/>
      <c r="GM16" s="142"/>
      <c r="GN16" s="151"/>
      <c r="GO16" s="151"/>
      <c r="GP16" s="151"/>
      <c r="GQ16" s="151"/>
      <c r="GR16" s="151"/>
      <c r="GS16" s="151"/>
      <c r="GT16" s="1">
        <f t="shared" si="7"/>
        <v>108</v>
      </c>
    </row>
    <row r="17" spans="1:202" ht="15.75" thickBot="1" x14ac:dyDescent="0.3">
      <c r="A17" s="16" t="s">
        <v>141</v>
      </c>
      <c r="B17" s="18" t="s">
        <v>144</v>
      </c>
      <c r="C17" s="2">
        <v>6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2">
        <v>6</v>
      </c>
      <c r="J17" s="2">
        <v>6</v>
      </c>
      <c r="K17" s="3">
        <v>6</v>
      </c>
      <c r="L17" s="3">
        <v>6</v>
      </c>
      <c r="M17" s="3">
        <v>6</v>
      </c>
      <c r="N17" s="3">
        <v>6</v>
      </c>
      <c r="O17" s="2">
        <v>6</v>
      </c>
      <c r="P17" s="3">
        <v>6</v>
      </c>
      <c r="Q17" s="3">
        <v>6</v>
      </c>
      <c r="R17" s="3">
        <v>6</v>
      </c>
      <c r="S17" s="3">
        <v>6</v>
      </c>
      <c r="T17" s="32" t="s">
        <v>120</v>
      </c>
      <c r="U17" s="32" t="s">
        <v>120</v>
      </c>
      <c r="V17" s="3">
        <v>6</v>
      </c>
      <c r="W17" s="3">
        <v>6</v>
      </c>
      <c r="X17" s="3">
        <v>6</v>
      </c>
      <c r="Y17" s="3">
        <v>6</v>
      </c>
      <c r="Z17" s="3">
        <v>6</v>
      </c>
      <c r="AA17" s="3">
        <v>6</v>
      </c>
      <c r="AB17" s="3">
        <v>6</v>
      </c>
      <c r="AC17" s="3">
        <v>6</v>
      </c>
      <c r="AD17" s="3">
        <v>6</v>
      </c>
      <c r="AE17" s="3">
        <v>6</v>
      </c>
      <c r="AF17" s="2">
        <v>6</v>
      </c>
      <c r="AG17" s="2">
        <v>6</v>
      </c>
      <c r="AH17" s="2">
        <v>6</v>
      </c>
      <c r="AI17" s="2">
        <v>6</v>
      </c>
      <c r="AJ17" s="2">
        <v>6</v>
      </c>
      <c r="AK17" s="2">
        <v>6</v>
      </c>
      <c r="AL17" s="2">
        <v>6</v>
      </c>
      <c r="AM17" s="2">
        <v>6</v>
      </c>
      <c r="AN17" s="2">
        <v>6</v>
      </c>
      <c r="AO17" s="2">
        <v>6</v>
      </c>
      <c r="AP17" s="2">
        <v>6</v>
      </c>
      <c r="AQ17" s="2">
        <v>6</v>
      </c>
      <c r="AR17" s="33"/>
      <c r="AS17" s="33">
        <v>26</v>
      </c>
      <c r="AT17" s="32" t="s">
        <v>120</v>
      </c>
      <c r="AU17" s="32" t="s">
        <v>120</v>
      </c>
      <c r="AV17" s="32" t="s">
        <v>120</v>
      </c>
      <c r="AW17" s="32" t="s">
        <v>120</v>
      </c>
      <c r="AX17" s="32" t="s">
        <v>120</v>
      </c>
      <c r="AY17" s="32" t="s">
        <v>120</v>
      </c>
      <c r="AZ17" s="32" t="s">
        <v>120</v>
      </c>
      <c r="BA17" s="32" t="s">
        <v>120</v>
      </c>
      <c r="BB17" s="32" t="s">
        <v>120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34"/>
      <c r="BT17" s="32" t="s">
        <v>120</v>
      </c>
      <c r="BU17" s="32" t="s">
        <v>120</v>
      </c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115"/>
      <c r="CM17" s="115"/>
      <c r="CN17" s="115"/>
      <c r="CO17" s="35"/>
      <c r="CP17" s="35"/>
      <c r="CQ17" s="35"/>
      <c r="CR17" s="35"/>
      <c r="CS17" s="35"/>
      <c r="CT17" s="33"/>
      <c r="CU17" s="36" t="s">
        <v>120</v>
      </c>
      <c r="CV17" s="36" t="s">
        <v>120</v>
      </c>
      <c r="CW17" s="36" t="s">
        <v>120</v>
      </c>
      <c r="CX17" s="32" t="s">
        <v>120</v>
      </c>
      <c r="CY17" s="32" t="s">
        <v>120</v>
      </c>
      <c r="CZ17" s="32" t="s">
        <v>120</v>
      </c>
      <c r="DA17" s="32" t="s">
        <v>120</v>
      </c>
      <c r="DB17" s="32" t="s">
        <v>120</v>
      </c>
      <c r="DC17" s="32"/>
      <c r="DD17" s="32"/>
      <c r="DE17" s="32"/>
      <c r="DF17" s="32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115"/>
      <c r="DS17" s="33"/>
      <c r="DT17" s="36" t="s">
        <v>120</v>
      </c>
      <c r="DU17" s="36" t="s">
        <v>120</v>
      </c>
      <c r="DV17" s="36"/>
      <c r="DW17" s="36"/>
      <c r="DX17" s="36"/>
      <c r="DY17" s="36"/>
      <c r="DZ17" s="36"/>
      <c r="EA17" s="36"/>
      <c r="EB17" s="36"/>
      <c r="EC17" s="32"/>
      <c r="ED17" s="32"/>
      <c r="EE17" s="36"/>
      <c r="EF17" s="36"/>
      <c r="EG17" s="36"/>
      <c r="EH17" s="35"/>
      <c r="EI17" s="35"/>
      <c r="EJ17" s="35"/>
      <c r="EK17" s="33"/>
      <c r="EL17" s="35"/>
      <c r="EM17" s="35"/>
      <c r="EN17" s="35"/>
      <c r="EO17" s="35"/>
      <c r="EP17" s="35"/>
      <c r="EQ17" s="35"/>
      <c r="ER17" s="115"/>
      <c r="ES17" s="115"/>
      <c r="ET17" s="36" t="s">
        <v>120</v>
      </c>
      <c r="EU17" s="36" t="s">
        <v>120</v>
      </c>
      <c r="EV17" s="36" t="s">
        <v>120</v>
      </c>
      <c r="EW17" s="36" t="s">
        <v>120</v>
      </c>
      <c r="EX17" s="36" t="s">
        <v>120</v>
      </c>
      <c r="EY17" s="36" t="s">
        <v>120</v>
      </c>
      <c r="EZ17" s="36" t="s">
        <v>120</v>
      </c>
      <c r="FA17" s="36" t="s">
        <v>120</v>
      </c>
      <c r="FB17" s="36" t="s">
        <v>120</v>
      </c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130"/>
      <c r="FS17" s="33"/>
      <c r="FT17" s="36" t="s">
        <v>120</v>
      </c>
      <c r="FU17" s="36" t="s">
        <v>120</v>
      </c>
      <c r="FV17" s="36"/>
      <c r="FW17" s="36"/>
      <c r="FX17" s="36"/>
      <c r="FY17" s="36"/>
      <c r="FZ17" s="36"/>
      <c r="GA17" s="36"/>
      <c r="GB17" s="36"/>
      <c r="GC17" s="36"/>
      <c r="GD17" s="35"/>
      <c r="GE17" s="35"/>
      <c r="GF17" s="35"/>
      <c r="GG17" s="35"/>
      <c r="GH17" s="35"/>
      <c r="GI17" s="33"/>
      <c r="GJ17" s="142"/>
      <c r="GK17" s="142"/>
      <c r="GL17" s="142"/>
      <c r="GM17" s="142"/>
      <c r="GN17" s="151"/>
      <c r="GO17" s="151"/>
      <c r="GP17" s="151"/>
      <c r="GQ17" s="151"/>
      <c r="GR17" s="151"/>
      <c r="GS17" s="151"/>
      <c r="GT17" s="1">
        <f t="shared" si="7"/>
        <v>260</v>
      </c>
    </row>
    <row r="18" spans="1:202" ht="24.75" thickBot="1" x14ac:dyDescent="0.3">
      <c r="A18" s="16" t="s">
        <v>142</v>
      </c>
      <c r="B18" s="18" t="s">
        <v>145</v>
      </c>
      <c r="C18" s="2">
        <v>6</v>
      </c>
      <c r="D18" s="2">
        <v>6</v>
      </c>
      <c r="E18" s="2">
        <v>6</v>
      </c>
      <c r="F18" s="2">
        <v>6</v>
      </c>
      <c r="G18" s="2">
        <v>6</v>
      </c>
      <c r="H18" s="2">
        <v>6</v>
      </c>
      <c r="I18" s="2">
        <v>6</v>
      </c>
      <c r="J18" s="2">
        <v>6</v>
      </c>
      <c r="K18" s="3">
        <v>6</v>
      </c>
      <c r="L18" s="3">
        <v>6</v>
      </c>
      <c r="M18" s="3">
        <v>6</v>
      </c>
      <c r="N18" s="3">
        <v>6</v>
      </c>
      <c r="O18" s="2">
        <v>6</v>
      </c>
      <c r="P18" s="3">
        <v>6</v>
      </c>
      <c r="Q18" s="3">
        <v>6</v>
      </c>
      <c r="R18" s="3">
        <v>6</v>
      </c>
      <c r="S18" s="3">
        <v>6</v>
      </c>
      <c r="T18" s="32" t="s">
        <v>120</v>
      </c>
      <c r="U18" s="32" t="s">
        <v>120</v>
      </c>
      <c r="V18" s="3">
        <v>2</v>
      </c>
      <c r="W18" s="3">
        <v>2</v>
      </c>
      <c r="X18" s="3">
        <v>4</v>
      </c>
      <c r="Y18" s="3">
        <v>2</v>
      </c>
      <c r="Z18" s="3">
        <v>2</v>
      </c>
      <c r="AA18" s="3">
        <v>4</v>
      </c>
      <c r="AB18" s="3">
        <v>2</v>
      </c>
      <c r="AC18" s="3">
        <v>2</v>
      </c>
      <c r="AD18" s="3">
        <v>4</v>
      </c>
      <c r="AE18" s="3">
        <v>2</v>
      </c>
      <c r="AF18" s="2">
        <v>2</v>
      </c>
      <c r="AG18" s="2">
        <v>4</v>
      </c>
      <c r="AH18" s="2">
        <v>2</v>
      </c>
      <c r="AI18" s="2">
        <v>2</v>
      </c>
      <c r="AJ18" s="2">
        <v>4</v>
      </c>
      <c r="AK18" s="2">
        <v>2</v>
      </c>
      <c r="AL18" s="2">
        <v>2</v>
      </c>
      <c r="AM18" s="2">
        <v>4</v>
      </c>
      <c r="AN18" s="2">
        <v>2</v>
      </c>
      <c r="AO18" s="2">
        <v>2</v>
      </c>
      <c r="AP18" s="2">
        <v>3</v>
      </c>
      <c r="AQ18" s="2">
        <v>2</v>
      </c>
      <c r="AR18" s="33"/>
      <c r="AS18" s="33"/>
      <c r="AT18" s="32" t="s">
        <v>120</v>
      </c>
      <c r="AU18" s="32" t="s">
        <v>120</v>
      </c>
      <c r="AV18" s="32" t="s">
        <v>120</v>
      </c>
      <c r="AW18" s="32" t="s">
        <v>120</v>
      </c>
      <c r="AX18" s="32" t="s">
        <v>120</v>
      </c>
      <c r="AY18" s="32" t="s">
        <v>120</v>
      </c>
      <c r="AZ18" s="32" t="s">
        <v>120</v>
      </c>
      <c r="BA18" s="32" t="s">
        <v>120</v>
      </c>
      <c r="BB18" s="32" t="s">
        <v>120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34"/>
      <c r="BT18" s="32" t="s">
        <v>120</v>
      </c>
      <c r="BU18" s="32" t="s">
        <v>120</v>
      </c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115"/>
      <c r="CM18" s="115"/>
      <c r="CN18" s="115"/>
      <c r="CO18" s="35"/>
      <c r="CP18" s="35"/>
      <c r="CQ18" s="35"/>
      <c r="CR18" s="35"/>
      <c r="CS18" s="35"/>
      <c r="CT18" s="33"/>
      <c r="CU18" s="36" t="s">
        <v>120</v>
      </c>
      <c r="CV18" s="36" t="s">
        <v>120</v>
      </c>
      <c r="CW18" s="36" t="s">
        <v>120</v>
      </c>
      <c r="CX18" s="32" t="s">
        <v>120</v>
      </c>
      <c r="CY18" s="32" t="s">
        <v>120</v>
      </c>
      <c r="CZ18" s="32" t="s">
        <v>120</v>
      </c>
      <c r="DA18" s="32" t="s">
        <v>120</v>
      </c>
      <c r="DB18" s="32" t="s">
        <v>120</v>
      </c>
      <c r="DC18" s="32"/>
      <c r="DD18" s="32"/>
      <c r="DE18" s="32"/>
      <c r="DF18" s="32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115"/>
      <c r="DS18" s="33"/>
      <c r="DT18" s="51" t="s">
        <v>120</v>
      </c>
      <c r="DU18" s="51" t="s">
        <v>120</v>
      </c>
      <c r="DV18" s="122"/>
      <c r="DW18" s="122"/>
      <c r="DX18" s="122"/>
      <c r="DY18" s="122"/>
      <c r="DZ18" s="122"/>
      <c r="EA18" s="122"/>
      <c r="EB18" s="122"/>
      <c r="EC18" s="32"/>
      <c r="ED18" s="32"/>
      <c r="EE18" s="36"/>
      <c r="EF18" s="36"/>
      <c r="EG18" s="36"/>
      <c r="EH18" s="35"/>
      <c r="EI18" s="35"/>
      <c r="EJ18" s="35"/>
      <c r="EK18" s="33"/>
      <c r="EL18" s="35"/>
      <c r="EM18" s="35"/>
      <c r="EN18" s="35"/>
      <c r="EO18" s="35"/>
      <c r="EP18" s="35"/>
      <c r="EQ18" s="35"/>
      <c r="ER18" s="115"/>
      <c r="ES18" s="115"/>
      <c r="ET18" s="36" t="s">
        <v>120</v>
      </c>
      <c r="EU18" s="36" t="s">
        <v>120</v>
      </c>
      <c r="EV18" s="36" t="s">
        <v>120</v>
      </c>
      <c r="EW18" s="36" t="s">
        <v>120</v>
      </c>
      <c r="EX18" s="36" t="s">
        <v>120</v>
      </c>
      <c r="EY18" s="36" t="s">
        <v>120</v>
      </c>
      <c r="EZ18" s="36" t="s">
        <v>120</v>
      </c>
      <c r="FA18" s="36" t="s">
        <v>120</v>
      </c>
      <c r="FB18" s="36" t="s">
        <v>120</v>
      </c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130"/>
      <c r="FS18" s="33"/>
      <c r="FT18" s="36" t="s">
        <v>120</v>
      </c>
      <c r="FU18" s="36" t="s">
        <v>120</v>
      </c>
      <c r="FV18" s="36"/>
      <c r="FW18" s="36"/>
      <c r="FX18" s="36"/>
      <c r="FY18" s="36"/>
      <c r="FZ18" s="36"/>
      <c r="GA18" s="36"/>
      <c r="GB18" s="36"/>
      <c r="GC18" s="36"/>
      <c r="GD18" s="35"/>
      <c r="GE18" s="35"/>
      <c r="GF18" s="35"/>
      <c r="GG18" s="35"/>
      <c r="GH18" s="35"/>
      <c r="GI18" s="33"/>
      <c r="GJ18" s="142"/>
      <c r="GK18" s="142"/>
      <c r="GL18" s="142"/>
      <c r="GM18" s="142"/>
      <c r="GN18" s="151"/>
      <c r="GO18" s="151"/>
      <c r="GP18" s="151"/>
      <c r="GQ18" s="151"/>
      <c r="GR18" s="151"/>
      <c r="GS18" s="151"/>
      <c r="GT18" s="1">
        <f t="shared" si="7"/>
        <v>159</v>
      </c>
    </row>
    <row r="19" spans="1:202" ht="15.75" thickBot="1" x14ac:dyDescent="0.3">
      <c r="A19" s="16" t="s">
        <v>143</v>
      </c>
      <c r="B19" s="18" t="s">
        <v>146</v>
      </c>
      <c r="C19" s="2">
        <v>4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3">
        <v>4</v>
      </c>
      <c r="L19" s="3">
        <v>4</v>
      </c>
      <c r="M19" s="3">
        <v>4</v>
      </c>
      <c r="N19" s="3">
        <v>4</v>
      </c>
      <c r="O19" s="2">
        <v>4</v>
      </c>
      <c r="P19" s="3">
        <v>4</v>
      </c>
      <c r="Q19" s="3">
        <v>4</v>
      </c>
      <c r="R19" s="3">
        <v>4</v>
      </c>
      <c r="S19" s="3">
        <v>4</v>
      </c>
      <c r="T19" s="32" t="s">
        <v>120</v>
      </c>
      <c r="U19" s="32" t="s">
        <v>120</v>
      </c>
      <c r="V19" s="3">
        <v>4</v>
      </c>
      <c r="W19" s="3">
        <v>4</v>
      </c>
      <c r="X19" s="3">
        <v>2</v>
      </c>
      <c r="Y19" s="3">
        <v>2</v>
      </c>
      <c r="Z19" s="3">
        <v>4</v>
      </c>
      <c r="AA19" s="3">
        <v>2</v>
      </c>
      <c r="AB19" s="3">
        <v>4</v>
      </c>
      <c r="AC19" s="3">
        <v>2</v>
      </c>
      <c r="AD19" s="3">
        <v>4</v>
      </c>
      <c r="AE19" s="3">
        <v>2</v>
      </c>
      <c r="AF19" s="2">
        <v>4</v>
      </c>
      <c r="AG19" s="2">
        <v>2</v>
      </c>
      <c r="AH19" s="2">
        <v>4</v>
      </c>
      <c r="AI19" s="2">
        <v>2</v>
      </c>
      <c r="AJ19" s="2">
        <v>4</v>
      </c>
      <c r="AK19" s="2">
        <v>2</v>
      </c>
      <c r="AL19" s="2">
        <v>4</v>
      </c>
      <c r="AM19" s="2">
        <v>2</v>
      </c>
      <c r="AN19" s="2">
        <v>4</v>
      </c>
      <c r="AO19" s="2">
        <v>2</v>
      </c>
      <c r="AP19" s="2">
        <v>4</v>
      </c>
      <c r="AQ19" s="2">
        <v>2</v>
      </c>
      <c r="AR19" s="33">
        <v>10</v>
      </c>
      <c r="AS19" s="33">
        <v>10</v>
      </c>
      <c r="AT19" s="32" t="s">
        <v>120</v>
      </c>
      <c r="AU19" s="32" t="s">
        <v>120</v>
      </c>
      <c r="AV19" s="32" t="s">
        <v>120</v>
      </c>
      <c r="AW19" s="32" t="s">
        <v>120</v>
      </c>
      <c r="AX19" s="32" t="s">
        <v>120</v>
      </c>
      <c r="AY19" s="32" t="s">
        <v>120</v>
      </c>
      <c r="AZ19" s="32" t="s">
        <v>120</v>
      </c>
      <c r="BA19" s="32" t="s">
        <v>120</v>
      </c>
      <c r="BB19" s="32" t="s">
        <v>120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34"/>
      <c r="BT19" s="32" t="s">
        <v>120</v>
      </c>
      <c r="BU19" s="32" t="s">
        <v>120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115"/>
      <c r="CM19" s="115"/>
      <c r="CN19" s="115"/>
      <c r="CO19" s="35"/>
      <c r="CP19" s="35"/>
      <c r="CQ19" s="35"/>
      <c r="CR19" s="35"/>
      <c r="CS19" s="35"/>
      <c r="CT19" s="33"/>
      <c r="CU19" s="36" t="s">
        <v>120</v>
      </c>
      <c r="CV19" s="36" t="s">
        <v>120</v>
      </c>
      <c r="CW19" s="36" t="s">
        <v>120</v>
      </c>
      <c r="CX19" s="32" t="s">
        <v>120</v>
      </c>
      <c r="CY19" s="32" t="s">
        <v>120</v>
      </c>
      <c r="CZ19" s="32" t="s">
        <v>120</v>
      </c>
      <c r="DA19" s="32" t="s">
        <v>120</v>
      </c>
      <c r="DB19" s="32" t="s">
        <v>120</v>
      </c>
      <c r="DC19" s="32"/>
      <c r="DD19" s="32"/>
      <c r="DE19" s="32"/>
      <c r="DF19" s="32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115"/>
      <c r="DS19" s="33"/>
      <c r="DT19" s="36" t="s">
        <v>120</v>
      </c>
      <c r="DU19" s="36" t="s">
        <v>120</v>
      </c>
      <c r="DV19" s="36"/>
      <c r="DW19" s="36"/>
      <c r="DX19" s="36"/>
      <c r="DY19" s="36"/>
      <c r="DZ19" s="36"/>
      <c r="EA19" s="36"/>
      <c r="EB19" s="36"/>
      <c r="EC19" s="32"/>
      <c r="ED19" s="32"/>
      <c r="EE19" s="36"/>
      <c r="EF19" s="36"/>
      <c r="EG19" s="36"/>
      <c r="EH19" s="35"/>
      <c r="EI19" s="35"/>
      <c r="EJ19" s="35"/>
      <c r="EK19" s="33"/>
      <c r="EL19" s="35"/>
      <c r="EM19" s="35"/>
      <c r="EN19" s="35"/>
      <c r="EO19" s="35"/>
      <c r="EP19" s="35"/>
      <c r="EQ19" s="35"/>
      <c r="ER19" s="115"/>
      <c r="ES19" s="115"/>
      <c r="ET19" s="36" t="s">
        <v>120</v>
      </c>
      <c r="EU19" s="36" t="s">
        <v>120</v>
      </c>
      <c r="EV19" s="36" t="s">
        <v>120</v>
      </c>
      <c r="EW19" s="36" t="s">
        <v>120</v>
      </c>
      <c r="EX19" s="36" t="s">
        <v>120</v>
      </c>
      <c r="EY19" s="36" t="s">
        <v>120</v>
      </c>
      <c r="EZ19" s="36" t="s">
        <v>120</v>
      </c>
      <c r="FA19" s="36" t="s">
        <v>120</v>
      </c>
      <c r="FB19" s="36" t="s">
        <v>120</v>
      </c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130"/>
      <c r="FS19" s="33"/>
      <c r="FT19" s="36" t="s">
        <v>120</v>
      </c>
      <c r="FU19" s="36" t="s">
        <v>120</v>
      </c>
      <c r="FV19" s="36"/>
      <c r="FW19" s="36"/>
      <c r="FX19" s="36"/>
      <c r="FY19" s="36"/>
      <c r="FZ19" s="36"/>
      <c r="GA19" s="36"/>
      <c r="GB19" s="36"/>
      <c r="GC19" s="36"/>
      <c r="GD19" s="35"/>
      <c r="GE19" s="35"/>
      <c r="GF19" s="35"/>
      <c r="GG19" s="35"/>
      <c r="GH19" s="35"/>
      <c r="GI19" s="33"/>
      <c r="GJ19" s="142"/>
      <c r="GK19" s="142"/>
      <c r="GL19" s="142"/>
      <c r="GM19" s="142"/>
      <c r="GN19" s="151"/>
      <c r="GO19" s="151"/>
      <c r="GP19" s="151"/>
      <c r="GQ19" s="151"/>
      <c r="GR19" s="151"/>
      <c r="GS19" s="151"/>
      <c r="GT19" s="1">
        <f t="shared" si="7"/>
        <v>154</v>
      </c>
    </row>
    <row r="20" spans="1:202" ht="15.75" thickBot="1" x14ac:dyDescent="0.3">
      <c r="A20" s="16" t="s">
        <v>147</v>
      </c>
      <c r="B20" s="18" t="s">
        <v>149</v>
      </c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2"/>
      <c r="P20" s="3"/>
      <c r="Q20" s="3"/>
      <c r="R20" s="3"/>
      <c r="S20" s="3"/>
      <c r="T20" s="32" t="s">
        <v>120</v>
      </c>
      <c r="U20" s="32" t="s">
        <v>120</v>
      </c>
      <c r="V20" s="3">
        <v>2</v>
      </c>
      <c r="W20" s="3">
        <v>2</v>
      </c>
      <c r="X20" s="3">
        <v>2</v>
      </c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33"/>
      <c r="AS20" s="33"/>
      <c r="AT20" s="32" t="s">
        <v>120</v>
      </c>
      <c r="AU20" s="32" t="s">
        <v>120</v>
      </c>
      <c r="AV20" s="32" t="s">
        <v>120</v>
      </c>
      <c r="AW20" s="32" t="s">
        <v>120</v>
      </c>
      <c r="AX20" s="32" t="s">
        <v>120</v>
      </c>
      <c r="AY20" s="32" t="s">
        <v>120</v>
      </c>
      <c r="AZ20" s="32" t="s">
        <v>120</v>
      </c>
      <c r="BA20" s="32" t="s">
        <v>120</v>
      </c>
      <c r="BB20" s="32" t="s">
        <v>120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34"/>
      <c r="BT20" s="32" t="s">
        <v>120</v>
      </c>
      <c r="BU20" s="32" t="s">
        <v>120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115"/>
      <c r="CM20" s="115"/>
      <c r="CN20" s="115"/>
      <c r="CO20" s="35"/>
      <c r="CP20" s="35"/>
      <c r="CQ20" s="35"/>
      <c r="CR20" s="35"/>
      <c r="CS20" s="35"/>
      <c r="CT20" s="33"/>
      <c r="CU20" s="36" t="s">
        <v>120</v>
      </c>
      <c r="CV20" s="36" t="s">
        <v>120</v>
      </c>
      <c r="CW20" s="36" t="s">
        <v>120</v>
      </c>
      <c r="CX20" s="32" t="s">
        <v>120</v>
      </c>
      <c r="CY20" s="32" t="s">
        <v>120</v>
      </c>
      <c r="CZ20" s="32" t="s">
        <v>120</v>
      </c>
      <c r="DA20" s="32" t="s">
        <v>120</v>
      </c>
      <c r="DB20" s="32" t="s">
        <v>120</v>
      </c>
      <c r="DC20" s="32"/>
      <c r="DD20" s="32"/>
      <c r="DE20" s="32"/>
      <c r="DF20" s="32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115"/>
      <c r="DS20" s="33"/>
      <c r="DT20" s="36" t="s">
        <v>120</v>
      </c>
      <c r="DU20" s="36" t="s">
        <v>120</v>
      </c>
      <c r="DV20" s="36"/>
      <c r="DW20" s="36"/>
      <c r="DX20" s="36"/>
      <c r="DY20" s="36"/>
      <c r="DZ20" s="36"/>
      <c r="EA20" s="36"/>
      <c r="EB20" s="36"/>
      <c r="EC20" s="32"/>
      <c r="ED20" s="32"/>
      <c r="EE20" s="36"/>
      <c r="EF20" s="36"/>
      <c r="EG20" s="36"/>
      <c r="EH20" s="35"/>
      <c r="EI20" s="35"/>
      <c r="EJ20" s="35"/>
      <c r="EK20" s="33"/>
      <c r="EL20" s="35"/>
      <c r="EM20" s="35"/>
      <c r="EN20" s="35"/>
      <c r="EO20" s="35"/>
      <c r="EP20" s="35"/>
      <c r="EQ20" s="35"/>
      <c r="ER20" s="115"/>
      <c r="ES20" s="115"/>
      <c r="ET20" s="36" t="s">
        <v>120</v>
      </c>
      <c r="EU20" s="36" t="s">
        <v>120</v>
      </c>
      <c r="EV20" s="36" t="s">
        <v>120</v>
      </c>
      <c r="EW20" s="36" t="s">
        <v>120</v>
      </c>
      <c r="EX20" s="36" t="s">
        <v>120</v>
      </c>
      <c r="EY20" s="36" t="s">
        <v>120</v>
      </c>
      <c r="EZ20" s="36" t="s">
        <v>120</v>
      </c>
      <c r="FA20" s="36" t="s">
        <v>120</v>
      </c>
      <c r="FB20" s="36" t="s">
        <v>120</v>
      </c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130"/>
      <c r="FS20" s="33"/>
      <c r="FT20" s="36" t="s">
        <v>120</v>
      </c>
      <c r="FU20" s="36" t="s">
        <v>120</v>
      </c>
      <c r="FV20" s="36"/>
      <c r="FW20" s="36"/>
      <c r="FX20" s="36"/>
      <c r="FY20" s="36"/>
      <c r="FZ20" s="36"/>
      <c r="GA20" s="36"/>
      <c r="GB20" s="36"/>
      <c r="GC20" s="36"/>
      <c r="GD20" s="35"/>
      <c r="GE20" s="35"/>
      <c r="GF20" s="35"/>
      <c r="GG20" s="35"/>
      <c r="GH20" s="35"/>
      <c r="GI20" s="33"/>
      <c r="GJ20" s="142"/>
      <c r="GK20" s="142"/>
      <c r="GL20" s="142"/>
      <c r="GM20" s="142"/>
      <c r="GN20" s="151"/>
      <c r="GO20" s="151"/>
      <c r="GP20" s="151"/>
      <c r="GQ20" s="151"/>
      <c r="GR20" s="151"/>
      <c r="GS20" s="151"/>
      <c r="GT20" s="1">
        <f t="shared" si="7"/>
        <v>44</v>
      </c>
    </row>
    <row r="21" spans="1:202" ht="72.75" thickBot="1" x14ac:dyDescent="0.3">
      <c r="A21" s="16" t="s">
        <v>148</v>
      </c>
      <c r="B21" s="18" t="s">
        <v>150</v>
      </c>
      <c r="C21" s="2">
        <v>2</v>
      </c>
      <c r="D21" s="2"/>
      <c r="E21" s="2">
        <v>2</v>
      </c>
      <c r="F21" s="2"/>
      <c r="G21" s="2">
        <v>2</v>
      </c>
      <c r="H21" s="2"/>
      <c r="I21" s="2">
        <v>2</v>
      </c>
      <c r="J21" s="2"/>
      <c r="K21" s="3">
        <v>2</v>
      </c>
      <c r="L21" s="3"/>
      <c r="M21" s="3">
        <v>2</v>
      </c>
      <c r="N21" s="3"/>
      <c r="O21" s="2">
        <v>2</v>
      </c>
      <c r="P21" s="3"/>
      <c r="Q21" s="3">
        <v>2</v>
      </c>
      <c r="R21" s="3"/>
      <c r="S21" s="3">
        <v>1</v>
      </c>
      <c r="T21" s="32" t="s">
        <v>120</v>
      </c>
      <c r="U21" s="32" t="s">
        <v>120</v>
      </c>
      <c r="V21" s="3"/>
      <c r="W21" s="3">
        <v>2</v>
      </c>
      <c r="X21" s="3"/>
      <c r="Y21" s="3">
        <v>2</v>
      </c>
      <c r="Z21" s="3"/>
      <c r="AA21" s="3">
        <v>2</v>
      </c>
      <c r="AB21" s="3"/>
      <c r="AC21" s="3">
        <v>2</v>
      </c>
      <c r="AD21" s="3"/>
      <c r="AE21" s="3">
        <v>2</v>
      </c>
      <c r="AF21" s="2"/>
      <c r="AG21" s="2">
        <v>2</v>
      </c>
      <c r="AH21" s="2"/>
      <c r="AI21" s="2">
        <v>2</v>
      </c>
      <c r="AJ21" s="2"/>
      <c r="AK21" s="2">
        <v>2</v>
      </c>
      <c r="AL21" s="2"/>
      <c r="AM21" s="2">
        <v>2</v>
      </c>
      <c r="AN21" s="2"/>
      <c r="AO21" s="2">
        <v>2</v>
      </c>
      <c r="AP21" s="2"/>
      <c r="AQ21" s="2">
        <v>2</v>
      </c>
      <c r="AR21" s="33"/>
      <c r="AS21" s="33"/>
      <c r="AT21" s="32" t="s">
        <v>120</v>
      </c>
      <c r="AU21" s="32" t="s">
        <v>120</v>
      </c>
      <c r="AV21" s="32" t="s">
        <v>120</v>
      </c>
      <c r="AW21" s="32" t="s">
        <v>120</v>
      </c>
      <c r="AX21" s="32" t="s">
        <v>120</v>
      </c>
      <c r="AY21" s="32" t="s">
        <v>120</v>
      </c>
      <c r="AZ21" s="32" t="s">
        <v>120</v>
      </c>
      <c r="BA21" s="32" t="s">
        <v>120</v>
      </c>
      <c r="BB21" s="32" t="s">
        <v>120</v>
      </c>
      <c r="BC21" s="32"/>
      <c r="BD21" s="32"/>
      <c r="BE21" s="32"/>
      <c r="BF21" s="32"/>
      <c r="BG21" s="3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34"/>
      <c r="BT21" s="32" t="s">
        <v>120</v>
      </c>
      <c r="BU21" s="32" t="s">
        <v>120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115"/>
      <c r="CM21" s="115"/>
      <c r="CN21" s="115"/>
      <c r="CO21" s="35"/>
      <c r="CP21" s="35"/>
      <c r="CQ21" s="35"/>
      <c r="CR21" s="35"/>
      <c r="CS21" s="35"/>
      <c r="CT21" s="33"/>
      <c r="CU21" s="36" t="s">
        <v>120</v>
      </c>
      <c r="CV21" s="36" t="s">
        <v>120</v>
      </c>
      <c r="CW21" s="36" t="s">
        <v>120</v>
      </c>
      <c r="CX21" s="32" t="s">
        <v>120</v>
      </c>
      <c r="CY21" s="32" t="s">
        <v>120</v>
      </c>
      <c r="CZ21" s="32" t="s">
        <v>120</v>
      </c>
      <c r="DA21" s="32" t="s">
        <v>120</v>
      </c>
      <c r="DB21" s="32" t="s">
        <v>120</v>
      </c>
      <c r="DC21" s="32"/>
      <c r="DD21" s="32"/>
      <c r="DE21" s="32"/>
      <c r="DF21" s="32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115"/>
      <c r="DS21" s="33"/>
      <c r="DT21" s="36" t="s">
        <v>120</v>
      </c>
      <c r="DU21" s="36" t="s">
        <v>120</v>
      </c>
      <c r="DV21" s="36"/>
      <c r="DW21" s="36"/>
      <c r="DX21" s="36"/>
      <c r="DY21" s="36"/>
      <c r="DZ21" s="36"/>
      <c r="EA21" s="36"/>
      <c r="EB21" s="36"/>
      <c r="EC21" s="32"/>
      <c r="ED21" s="32"/>
      <c r="EE21" s="36"/>
      <c r="EF21" s="36"/>
      <c r="EG21" s="36"/>
      <c r="EH21" s="35"/>
      <c r="EI21" s="35"/>
      <c r="EJ21" s="35"/>
      <c r="EK21" s="33"/>
      <c r="EL21" s="35"/>
      <c r="EM21" s="35"/>
      <c r="EN21" s="35"/>
      <c r="EO21" s="35"/>
      <c r="EP21" s="35"/>
      <c r="EQ21" s="35"/>
      <c r="ER21" s="115"/>
      <c r="ES21" s="115"/>
      <c r="ET21" s="36" t="s">
        <v>120</v>
      </c>
      <c r="EU21" s="36" t="s">
        <v>120</v>
      </c>
      <c r="EV21" s="36" t="s">
        <v>120</v>
      </c>
      <c r="EW21" s="36" t="s">
        <v>120</v>
      </c>
      <c r="EX21" s="36" t="s">
        <v>120</v>
      </c>
      <c r="EY21" s="36" t="s">
        <v>120</v>
      </c>
      <c r="EZ21" s="36" t="s">
        <v>120</v>
      </c>
      <c r="FA21" s="36" t="s">
        <v>120</v>
      </c>
      <c r="FB21" s="36" t="s">
        <v>120</v>
      </c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130"/>
      <c r="FS21" s="33"/>
      <c r="FT21" s="36" t="s">
        <v>120</v>
      </c>
      <c r="FU21" s="36" t="s">
        <v>120</v>
      </c>
      <c r="FV21" s="36"/>
      <c r="FW21" s="36"/>
      <c r="FX21" s="36"/>
      <c r="FY21" s="36"/>
      <c r="FZ21" s="36"/>
      <c r="GA21" s="36"/>
      <c r="GB21" s="36"/>
      <c r="GC21" s="36"/>
      <c r="GD21" s="35"/>
      <c r="GE21" s="35"/>
      <c r="GF21" s="35"/>
      <c r="GG21" s="35"/>
      <c r="GH21" s="35"/>
      <c r="GI21" s="33"/>
      <c r="GJ21" s="142"/>
      <c r="GK21" s="142"/>
      <c r="GL21" s="142"/>
      <c r="GM21" s="142"/>
      <c r="GN21" s="151"/>
      <c r="GO21" s="151"/>
      <c r="GP21" s="151"/>
      <c r="GQ21" s="151"/>
      <c r="GR21" s="151"/>
      <c r="GS21" s="151"/>
      <c r="GT21" s="1">
        <f t="shared" si="7"/>
        <v>39</v>
      </c>
    </row>
    <row r="22" spans="1:202" ht="60.75" thickBot="1" x14ac:dyDescent="0.3">
      <c r="A22" s="20" t="s">
        <v>151</v>
      </c>
      <c r="B22" s="20" t="s">
        <v>152</v>
      </c>
      <c r="C22" s="5">
        <f>SUM(C23:C28)</f>
        <v>0</v>
      </c>
      <c r="D22" s="5">
        <f t="shared" ref="D22:S22" si="8">SUM(D23:D28)</f>
        <v>0</v>
      </c>
      <c r="E22" s="5">
        <f t="shared" si="8"/>
        <v>0</v>
      </c>
      <c r="F22" s="5">
        <f t="shared" si="8"/>
        <v>0</v>
      </c>
      <c r="G22" s="5">
        <f t="shared" si="8"/>
        <v>0</v>
      </c>
      <c r="H22" s="5">
        <f t="shared" si="8"/>
        <v>0</v>
      </c>
      <c r="I22" s="5">
        <f t="shared" si="8"/>
        <v>0</v>
      </c>
      <c r="J22" s="5">
        <f t="shared" si="8"/>
        <v>0</v>
      </c>
      <c r="K22" s="5">
        <f t="shared" si="8"/>
        <v>0</v>
      </c>
      <c r="L22" s="5">
        <f t="shared" si="8"/>
        <v>0</v>
      </c>
      <c r="M22" s="5">
        <f t="shared" si="8"/>
        <v>0</v>
      </c>
      <c r="N22" s="5">
        <f t="shared" si="8"/>
        <v>0</v>
      </c>
      <c r="O22" s="5">
        <f t="shared" si="8"/>
        <v>0</v>
      </c>
      <c r="P22" s="5">
        <f t="shared" si="8"/>
        <v>0</v>
      </c>
      <c r="Q22" s="5">
        <f t="shared" si="8"/>
        <v>0</v>
      </c>
      <c r="R22" s="5">
        <f t="shared" si="8"/>
        <v>0</v>
      </c>
      <c r="S22" s="5">
        <f t="shared" si="8"/>
        <v>0</v>
      </c>
      <c r="T22" s="32" t="s">
        <v>120</v>
      </c>
      <c r="U22" s="32" t="s">
        <v>120</v>
      </c>
      <c r="V22" s="5">
        <f>SUM(V23:V28)</f>
        <v>0</v>
      </c>
      <c r="W22" s="5">
        <f t="shared" ref="W22:AQ22" si="9">SUM(W23:W28)</f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5">
        <f t="shared" si="9"/>
        <v>0</v>
      </c>
      <c r="AC22" s="5">
        <f t="shared" si="9"/>
        <v>0</v>
      </c>
      <c r="AD22" s="5">
        <f t="shared" si="9"/>
        <v>0</v>
      </c>
      <c r="AE22" s="5">
        <f t="shared" si="9"/>
        <v>0</v>
      </c>
      <c r="AF22" s="5">
        <f t="shared" si="9"/>
        <v>0</v>
      </c>
      <c r="AG22" s="5">
        <f t="shared" si="9"/>
        <v>0</v>
      </c>
      <c r="AH22" s="5">
        <f t="shared" si="9"/>
        <v>0</v>
      </c>
      <c r="AI22" s="5">
        <f t="shared" si="9"/>
        <v>0</v>
      </c>
      <c r="AJ22" s="5">
        <f t="shared" si="9"/>
        <v>0</v>
      </c>
      <c r="AK22" s="5">
        <f t="shared" si="9"/>
        <v>0</v>
      </c>
      <c r="AL22" s="5">
        <f t="shared" si="9"/>
        <v>0</v>
      </c>
      <c r="AM22" s="5">
        <f t="shared" si="9"/>
        <v>0</v>
      </c>
      <c r="AN22" s="5">
        <f t="shared" si="9"/>
        <v>0</v>
      </c>
      <c r="AO22" s="5">
        <f t="shared" si="9"/>
        <v>0</v>
      </c>
      <c r="AP22" s="5">
        <f t="shared" si="9"/>
        <v>0</v>
      </c>
      <c r="AQ22" s="5">
        <f t="shared" si="9"/>
        <v>0</v>
      </c>
      <c r="AR22" s="5">
        <f t="shared" ref="AR22" si="10">SUM(AR23:AR28)</f>
        <v>0</v>
      </c>
      <c r="AS22" s="5">
        <f t="shared" ref="AS22" si="11">SUM(AS23:AS28)</f>
        <v>0</v>
      </c>
      <c r="AT22" s="32" t="s">
        <v>120</v>
      </c>
      <c r="AU22" s="32" t="s">
        <v>120</v>
      </c>
      <c r="AV22" s="32" t="s">
        <v>120</v>
      </c>
      <c r="AW22" s="32" t="s">
        <v>120</v>
      </c>
      <c r="AX22" s="32" t="s">
        <v>120</v>
      </c>
      <c r="AY22" s="32" t="s">
        <v>120</v>
      </c>
      <c r="AZ22" s="32" t="s">
        <v>120</v>
      </c>
      <c r="BA22" s="32" t="s">
        <v>120</v>
      </c>
      <c r="BB22" s="32" t="s">
        <v>120</v>
      </c>
      <c r="BC22" s="5">
        <f>SUM(BC23:BC28)</f>
        <v>8</v>
      </c>
      <c r="BD22" s="5">
        <f t="shared" ref="BD22:BR22" si="12">SUM(BD23:BD28)</f>
        <v>8</v>
      </c>
      <c r="BE22" s="5">
        <f t="shared" si="12"/>
        <v>8</v>
      </c>
      <c r="BF22" s="5">
        <f t="shared" si="12"/>
        <v>8</v>
      </c>
      <c r="BG22" s="5">
        <f t="shared" si="12"/>
        <v>8</v>
      </c>
      <c r="BH22" s="5">
        <f t="shared" si="12"/>
        <v>8</v>
      </c>
      <c r="BI22" s="5">
        <f t="shared" si="12"/>
        <v>8</v>
      </c>
      <c r="BJ22" s="5">
        <f t="shared" si="12"/>
        <v>8</v>
      </c>
      <c r="BK22" s="5">
        <f t="shared" si="12"/>
        <v>8</v>
      </c>
      <c r="BL22" s="5">
        <f t="shared" si="12"/>
        <v>8</v>
      </c>
      <c r="BM22" s="5">
        <f t="shared" si="12"/>
        <v>8</v>
      </c>
      <c r="BN22" s="5">
        <f t="shared" si="12"/>
        <v>8</v>
      </c>
      <c r="BO22" s="5">
        <f t="shared" si="12"/>
        <v>8</v>
      </c>
      <c r="BP22" s="5">
        <f t="shared" si="12"/>
        <v>8</v>
      </c>
      <c r="BQ22" s="5">
        <f t="shared" si="12"/>
        <v>8</v>
      </c>
      <c r="BR22" s="5">
        <f t="shared" si="12"/>
        <v>8</v>
      </c>
      <c r="BS22" s="42">
        <f t="shared" ref="BS22" si="13">SUM(BS23:BS28)</f>
        <v>0</v>
      </c>
      <c r="BT22" s="32" t="s">
        <v>120</v>
      </c>
      <c r="BU22" s="32" t="s">
        <v>120</v>
      </c>
      <c r="BV22" s="5">
        <f>SUM(BV23:BV28)</f>
        <v>4</v>
      </c>
      <c r="BW22" s="5">
        <f t="shared" ref="BW22:CT22" si="14">SUM(BW23:BW28)</f>
        <v>4</v>
      </c>
      <c r="BX22" s="5">
        <f t="shared" si="14"/>
        <v>4</v>
      </c>
      <c r="BY22" s="5">
        <f t="shared" si="14"/>
        <v>2</v>
      </c>
      <c r="BZ22" s="5">
        <f t="shared" si="14"/>
        <v>4</v>
      </c>
      <c r="CA22" s="5">
        <f t="shared" si="14"/>
        <v>4</v>
      </c>
      <c r="CB22" s="5">
        <f t="shared" si="14"/>
        <v>4</v>
      </c>
      <c r="CC22" s="5">
        <f t="shared" si="14"/>
        <v>2</v>
      </c>
      <c r="CD22" s="5">
        <f t="shared" si="14"/>
        <v>4</v>
      </c>
      <c r="CE22" s="5">
        <f t="shared" si="14"/>
        <v>4</v>
      </c>
      <c r="CF22" s="5">
        <f t="shared" si="14"/>
        <v>4</v>
      </c>
      <c r="CG22" s="5">
        <f t="shared" si="14"/>
        <v>4</v>
      </c>
      <c r="CH22" s="5">
        <f t="shared" si="14"/>
        <v>4</v>
      </c>
      <c r="CI22" s="5">
        <f t="shared" si="14"/>
        <v>4</v>
      </c>
      <c r="CJ22" s="5">
        <f t="shared" si="14"/>
        <v>4</v>
      </c>
      <c r="CK22" s="5">
        <f t="shared" si="14"/>
        <v>4</v>
      </c>
      <c r="CL22" s="114">
        <f t="shared" si="14"/>
        <v>0</v>
      </c>
      <c r="CM22" s="114">
        <f t="shared" si="14"/>
        <v>0</v>
      </c>
      <c r="CN22" s="114"/>
      <c r="CO22" s="37">
        <f t="shared" si="14"/>
        <v>0</v>
      </c>
      <c r="CP22" s="37">
        <f t="shared" si="14"/>
        <v>0</v>
      </c>
      <c r="CQ22" s="37">
        <f t="shared" si="14"/>
        <v>0</v>
      </c>
      <c r="CR22" s="37">
        <f t="shared" si="14"/>
        <v>0</v>
      </c>
      <c r="CS22" s="37">
        <f t="shared" si="14"/>
        <v>0</v>
      </c>
      <c r="CT22" s="42">
        <f t="shared" si="14"/>
        <v>0</v>
      </c>
      <c r="CU22" s="51" t="s">
        <v>120</v>
      </c>
      <c r="CV22" s="51" t="s">
        <v>120</v>
      </c>
      <c r="CW22" s="51" t="s">
        <v>120</v>
      </c>
      <c r="CX22" s="32" t="s">
        <v>120</v>
      </c>
      <c r="CY22" s="32" t="s">
        <v>120</v>
      </c>
      <c r="CZ22" s="32" t="s">
        <v>120</v>
      </c>
      <c r="DA22" s="32" t="s">
        <v>120</v>
      </c>
      <c r="DB22" s="32" t="s">
        <v>120</v>
      </c>
      <c r="DC22" s="96">
        <f>DC23+DC24+DC25+DC26+DC27+DC28</f>
        <v>12</v>
      </c>
      <c r="DD22" s="96">
        <f t="shared" ref="DD22:DF22" si="15">DD23+DD24+DD25+DD26+DD27+DD28</f>
        <v>12</v>
      </c>
      <c r="DE22" s="96">
        <f t="shared" si="15"/>
        <v>8</v>
      </c>
      <c r="DF22" s="96">
        <f t="shared" si="15"/>
        <v>12</v>
      </c>
      <c r="DG22" s="5">
        <f>SUM(DG23:DG28)</f>
        <v>8</v>
      </c>
      <c r="DH22" s="5">
        <f t="shared" ref="DH22:DS22" si="16">SUM(DH23:DH28)</f>
        <v>12</v>
      </c>
      <c r="DI22" s="5">
        <f t="shared" si="16"/>
        <v>8</v>
      </c>
      <c r="DJ22" s="5">
        <f t="shared" si="16"/>
        <v>12</v>
      </c>
      <c r="DK22" s="5">
        <f t="shared" si="16"/>
        <v>8</v>
      </c>
      <c r="DL22" s="5">
        <f t="shared" si="16"/>
        <v>12</v>
      </c>
      <c r="DM22" s="5">
        <f t="shared" si="16"/>
        <v>8</v>
      </c>
      <c r="DN22" s="5">
        <f t="shared" si="16"/>
        <v>12</v>
      </c>
      <c r="DO22" s="5">
        <f t="shared" si="16"/>
        <v>8</v>
      </c>
      <c r="DP22" s="5">
        <f t="shared" si="16"/>
        <v>8</v>
      </c>
      <c r="DQ22" s="5">
        <f t="shared" si="16"/>
        <v>10</v>
      </c>
      <c r="DR22" s="114">
        <f t="shared" si="16"/>
        <v>0</v>
      </c>
      <c r="DS22" s="5">
        <f t="shared" si="16"/>
        <v>0</v>
      </c>
      <c r="DT22" s="51" t="s">
        <v>120</v>
      </c>
      <c r="DU22" s="51" t="s">
        <v>120</v>
      </c>
      <c r="DV22" s="134">
        <f>DV23+DV24+DV25+DV26+DV27+DV28</f>
        <v>4</v>
      </c>
      <c r="DW22" s="134">
        <f t="shared" ref="DW22:GH22" si="17">DW23+DW24+DW25+DW26+DW27+DW28</f>
        <v>4</v>
      </c>
      <c r="DX22" s="134">
        <f t="shared" si="17"/>
        <v>4</v>
      </c>
      <c r="DY22" s="134">
        <f t="shared" si="17"/>
        <v>4</v>
      </c>
      <c r="DZ22" s="134">
        <f t="shared" si="17"/>
        <v>4</v>
      </c>
      <c r="EA22" s="134">
        <f t="shared" si="17"/>
        <v>4</v>
      </c>
      <c r="EB22" s="134">
        <f t="shared" si="17"/>
        <v>4</v>
      </c>
      <c r="EC22" s="134">
        <f t="shared" si="17"/>
        <v>4</v>
      </c>
      <c r="ED22" s="134">
        <f t="shared" si="17"/>
        <v>4</v>
      </c>
      <c r="EE22" s="134">
        <f t="shared" si="17"/>
        <v>4</v>
      </c>
      <c r="EF22" s="134">
        <f t="shared" si="17"/>
        <v>4</v>
      </c>
      <c r="EG22" s="134">
        <f t="shared" si="17"/>
        <v>4</v>
      </c>
      <c r="EH22" s="134">
        <f t="shared" si="17"/>
        <v>0</v>
      </c>
      <c r="EI22" s="134">
        <f t="shared" si="17"/>
        <v>0</v>
      </c>
      <c r="EJ22" s="139">
        <f t="shared" si="17"/>
        <v>0</v>
      </c>
      <c r="EK22" s="135">
        <v>0</v>
      </c>
      <c r="EL22" s="134">
        <f t="shared" si="17"/>
        <v>0</v>
      </c>
      <c r="EM22" s="134">
        <f t="shared" si="17"/>
        <v>0</v>
      </c>
      <c r="EN22" s="134">
        <f t="shared" si="17"/>
        <v>0</v>
      </c>
      <c r="EO22" s="134">
        <f t="shared" si="17"/>
        <v>0</v>
      </c>
      <c r="EP22" s="134">
        <f t="shared" si="17"/>
        <v>0</v>
      </c>
      <c r="EQ22" s="134">
        <f t="shared" si="17"/>
        <v>0</v>
      </c>
      <c r="ER22" s="134">
        <f t="shared" si="17"/>
        <v>0</v>
      </c>
      <c r="ES22" s="134">
        <f t="shared" si="17"/>
        <v>0</v>
      </c>
      <c r="ET22" s="134" t="s">
        <v>120</v>
      </c>
      <c r="EU22" s="134" t="s">
        <v>120</v>
      </c>
      <c r="EV22" s="134" t="s">
        <v>120</v>
      </c>
      <c r="EW22" s="134" t="s">
        <v>120</v>
      </c>
      <c r="EX22" s="134" t="s">
        <v>120</v>
      </c>
      <c r="EY22" s="134" t="s">
        <v>120</v>
      </c>
      <c r="EZ22" s="134" t="s">
        <v>120</v>
      </c>
      <c r="FA22" s="134" t="s">
        <v>120</v>
      </c>
      <c r="FB22" s="134" t="s">
        <v>120</v>
      </c>
      <c r="FC22" s="134">
        <f t="shared" si="17"/>
        <v>4</v>
      </c>
      <c r="FD22" s="134">
        <f t="shared" si="17"/>
        <v>4</v>
      </c>
      <c r="FE22" s="134">
        <f t="shared" si="17"/>
        <v>4</v>
      </c>
      <c r="FF22" s="134">
        <f t="shared" si="17"/>
        <v>4</v>
      </c>
      <c r="FG22" s="134">
        <f t="shared" si="17"/>
        <v>4</v>
      </c>
      <c r="FH22" s="134">
        <f t="shared" si="17"/>
        <v>4</v>
      </c>
      <c r="FI22" s="134">
        <f t="shared" si="17"/>
        <v>4</v>
      </c>
      <c r="FJ22" s="134">
        <f t="shared" si="17"/>
        <v>4</v>
      </c>
      <c r="FK22" s="134">
        <f t="shared" si="17"/>
        <v>4</v>
      </c>
      <c r="FL22" s="134">
        <f t="shared" si="17"/>
        <v>4</v>
      </c>
      <c r="FM22" s="134">
        <f t="shared" si="17"/>
        <v>4</v>
      </c>
      <c r="FN22" s="134">
        <f t="shared" si="17"/>
        <v>4</v>
      </c>
      <c r="FO22" s="134">
        <f t="shared" si="17"/>
        <v>4</v>
      </c>
      <c r="FP22" s="134">
        <f t="shared" si="17"/>
        <v>4</v>
      </c>
      <c r="FQ22" s="134">
        <f t="shared" si="17"/>
        <v>4</v>
      </c>
      <c r="FR22" s="134">
        <f t="shared" si="17"/>
        <v>0</v>
      </c>
      <c r="FS22" s="135">
        <f t="shared" si="17"/>
        <v>0</v>
      </c>
      <c r="FT22" s="122" t="s">
        <v>120</v>
      </c>
      <c r="FU22" s="122" t="s">
        <v>120</v>
      </c>
      <c r="FV22" s="134">
        <f t="shared" si="17"/>
        <v>8</v>
      </c>
      <c r="FW22" s="134">
        <f t="shared" si="17"/>
        <v>10</v>
      </c>
      <c r="FX22" s="134">
        <f t="shared" si="17"/>
        <v>8</v>
      </c>
      <c r="FY22" s="134">
        <f t="shared" si="17"/>
        <v>10</v>
      </c>
      <c r="FZ22" s="134">
        <f t="shared" si="17"/>
        <v>8</v>
      </c>
      <c r="GA22" s="134">
        <f t="shared" si="17"/>
        <v>10</v>
      </c>
      <c r="GB22" s="134">
        <f t="shared" si="17"/>
        <v>8</v>
      </c>
      <c r="GC22" s="134">
        <f t="shared" si="17"/>
        <v>10</v>
      </c>
      <c r="GD22" s="139">
        <f t="shared" si="17"/>
        <v>0</v>
      </c>
      <c r="GE22" s="139">
        <f t="shared" si="17"/>
        <v>0</v>
      </c>
      <c r="GF22" s="139">
        <f t="shared" si="17"/>
        <v>0</v>
      </c>
      <c r="GG22" s="139">
        <f t="shared" si="17"/>
        <v>0</v>
      </c>
      <c r="GH22" s="139">
        <f t="shared" si="17"/>
        <v>0</v>
      </c>
      <c r="GI22" s="135">
        <f t="shared" ref="GI22:GS22" si="18">GI23+GI24+GI25+GI26+GI27+GI28</f>
        <v>0</v>
      </c>
      <c r="GJ22" s="143">
        <f t="shared" si="18"/>
        <v>0</v>
      </c>
      <c r="GK22" s="143">
        <f t="shared" si="18"/>
        <v>0</v>
      </c>
      <c r="GL22" s="143">
        <f t="shared" si="18"/>
        <v>0</v>
      </c>
      <c r="GM22" s="143">
        <f t="shared" si="18"/>
        <v>0</v>
      </c>
      <c r="GN22" s="152">
        <f t="shared" si="18"/>
        <v>0</v>
      </c>
      <c r="GO22" s="152">
        <f t="shared" si="18"/>
        <v>0</v>
      </c>
      <c r="GP22" s="152">
        <f t="shared" si="18"/>
        <v>0</v>
      </c>
      <c r="GQ22" s="152">
        <f t="shared" si="18"/>
        <v>0</v>
      </c>
      <c r="GR22" s="152">
        <f t="shared" si="18"/>
        <v>0</v>
      </c>
      <c r="GS22" s="152">
        <f t="shared" si="18"/>
        <v>0</v>
      </c>
      <c r="GT22" s="37">
        <f t="shared" ref="GT22" si="19">SUM(GT23:GT28)</f>
        <v>518</v>
      </c>
    </row>
    <row r="23" spans="1:202" ht="15.75" thickBot="1" x14ac:dyDescent="0.3">
      <c r="A23" s="19" t="s">
        <v>153</v>
      </c>
      <c r="B23" s="19" t="s">
        <v>154</v>
      </c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2"/>
      <c r="P23" s="3"/>
      <c r="Q23" s="3"/>
      <c r="R23" s="3"/>
      <c r="S23" s="3"/>
      <c r="T23" s="32" t="s">
        <v>120</v>
      </c>
      <c r="U23" s="32" t="s">
        <v>120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02"/>
      <c r="AS23" s="102"/>
      <c r="AT23" s="32" t="s">
        <v>120</v>
      </c>
      <c r="AU23" s="32" t="s">
        <v>120</v>
      </c>
      <c r="AV23" s="32" t="s">
        <v>120</v>
      </c>
      <c r="AW23" s="32" t="s">
        <v>120</v>
      </c>
      <c r="AX23" s="32" t="s">
        <v>120</v>
      </c>
      <c r="AY23" s="32" t="s">
        <v>120</v>
      </c>
      <c r="AZ23" s="32" t="s">
        <v>120</v>
      </c>
      <c r="BA23" s="32" t="s">
        <v>120</v>
      </c>
      <c r="BB23" s="32" t="s">
        <v>120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33"/>
      <c r="BT23" s="32" t="s">
        <v>120</v>
      </c>
      <c r="BU23" s="32" t="s">
        <v>120</v>
      </c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115"/>
      <c r="CM23" s="115"/>
      <c r="CN23" s="115"/>
      <c r="CO23" s="35"/>
      <c r="CP23" s="35"/>
      <c r="CQ23" s="35"/>
      <c r="CR23" s="35"/>
      <c r="CS23" s="35"/>
      <c r="CT23" s="33"/>
      <c r="CU23" s="36" t="s">
        <v>120</v>
      </c>
      <c r="CV23" s="36" t="s">
        <v>120</v>
      </c>
      <c r="CW23" s="36" t="s">
        <v>120</v>
      </c>
      <c r="CX23" s="32" t="s">
        <v>120</v>
      </c>
      <c r="CY23" s="32" t="s">
        <v>120</v>
      </c>
      <c r="CZ23" s="32" t="s">
        <v>120</v>
      </c>
      <c r="DA23" s="32" t="s">
        <v>120</v>
      </c>
      <c r="DB23" s="32" t="s">
        <v>120</v>
      </c>
      <c r="DC23" s="3">
        <v>4</v>
      </c>
      <c r="DD23" s="3">
        <v>4</v>
      </c>
      <c r="DE23" s="3">
        <v>2</v>
      </c>
      <c r="DF23" s="3">
        <v>4</v>
      </c>
      <c r="DG23" s="2">
        <v>2</v>
      </c>
      <c r="DH23" s="2">
        <v>4</v>
      </c>
      <c r="DI23" s="2">
        <v>2</v>
      </c>
      <c r="DJ23" s="2">
        <v>4</v>
      </c>
      <c r="DK23" s="2">
        <v>2</v>
      </c>
      <c r="DL23" s="2">
        <v>4</v>
      </c>
      <c r="DM23" s="2">
        <v>2</v>
      </c>
      <c r="DN23" s="2">
        <v>4</v>
      </c>
      <c r="DO23" s="2">
        <v>2</v>
      </c>
      <c r="DP23" s="2">
        <v>2</v>
      </c>
      <c r="DQ23" s="2">
        <v>3</v>
      </c>
      <c r="DR23" s="115"/>
      <c r="DS23" s="33"/>
      <c r="DT23" s="36" t="s">
        <v>120</v>
      </c>
      <c r="DU23" s="36" t="s">
        <v>120</v>
      </c>
      <c r="DV23" s="36"/>
      <c r="DW23" s="36"/>
      <c r="DX23" s="36"/>
      <c r="DY23" s="36"/>
      <c r="DZ23" s="36"/>
      <c r="EA23" s="36"/>
      <c r="EB23" s="36"/>
      <c r="EC23" s="32"/>
      <c r="ED23" s="32"/>
      <c r="EE23" s="2"/>
      <c r="EF23" s="2"/>
      <c r="EG23" s="36"/>
      <c r="EH23" s="35"/>
      <c r="EI23" s="35"/>
      <c r="EJ23" s="35"/>
      <c r="EK23" s="33"/>
      <c r="EL23" s="35"/>
      <c r="EM23" s="35"/>
      <c r="EN23" s="35"/>
      <c r="EO23" s="35"/>
      <c r="EP23" s="35"/>
      <c r="EQ23" s="35"/>
      <c r="ER23" s="115"/>
      <c r="ES23" s="115"/>
      <c r="ET23" s="2" t="s">
        <v>120</v>
      </c>
      <c r="EU23" s="2" t="s">
        <v>120</v>
      </c>
      <c r="EV23" s="2" t="s">
        <v>120</v>
      </c>
      <c r="EW23" s="2" t="s">
        <v>120</v>
      </c>
      <c r="EX23" s="2" t="s">
        <v>120</v>
      </c>
      <c r="EY23" s="2" t="s">
        <v>120</v>
      </c>
      <c r="EZ23" s="2" t="s">
        <v>120</v>
      </c>
      <c r="FA23" s="2" t="s">
        <v>120</v>
      </c>
      <c r="FB23" s="36" t="s">
        <v>120</v>
      </c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130"/>
      <c r="FS23" s="33"/>
      <c r="FT23" s="36" t="s">
        <v>120</v>
      </c>
      <c r="FU23" s="36" t="s">
        <v>120</v>
      </c>
      <c r="FV23" s="36"/>
      <c r="FW23" s="36"/>
      <c r="FX23" s="36"/>
      <c r="FY23" s="36"/>
      <c r="FZ23" s="36"/>
      <c r="GA23" s="36"/>
      <c r="GB23" s="36"/>
      <c r="GC23" s="36"/>
      <c r="GD23" s="35"/>
      <c r="GE23" s="35"/>
      <c r="GF23" s="35"/>
      <c r="GG23" s="35"/>
      <c r="GH23" s="35"/>
      <c r="GI23" s="33"/>
      <c r="GJ23" s="142"/>
      <c r="GK23" s="142"/>
      <c r="GL23" s="142"/>
      <c r="GM23" s="142"/>
      <c r="GN23" s="151"/>
      <c r="GO23" s="151"/>
      <c r="GP23" s="151"/>
      <c r="GQ23" s="151"/>
      <c r="GR23" s="151"/>
      <c r="GS23" s="151"/>
      <c r="GT23" s="1">
        <f t="shared" ref="GT23:GT28" si="20">SUM(C23:GS23)</f>
        <v>45</v>
      </c>
    </row>
    <row r="24" spans="1:202" ht="22.5" customHeight="1" thickBot="1" x14ac:dyDescent="0.3">
      <c r="A24" s="19" t="s">
        <v>155</v>
      </c>
      <c r="B24" s="19" t="s">
        <v>156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2" t="s">
        <v>120</v>
      </c>
      <c r="U24" s="32" t="s">
        <v>120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02"/>
      <c r="AS24" s="102"/>
      <c r="AT24" s="32" t="s">
        <v>120</v>
      </c>
      <c r="AU24" s="32" t="s">
        <v>120</v>
      </c>
      <c r="AV24" s="32" t="s">
        <v>120</v>
      </c>
      <c r="AW24" s="32" t="s">
        <v>120</v>
      </c>
      <c r="AX24" s="32" t="s">
        <v>120</v>
      </c>
      <c r="AY24" s="32" t="s">
        <v>120</v>
      </c>
      <c r="AZ24" s="32" t="s">
        <v>120</v>
      </c>
      <c r="BA24" s="32" t="s">
        <v>120</v>
      </c>
      <c r="BB24" s="32" t="s">
        <v>120</v>
      </c>
      <c r="BC24" s="2">
        <v>4</v>
      </c>
      <c r="BD24" s="2">
        <v>4</v>
      </c>
      <c r="BE24" s="2">
        <v>4</v>
      </c>
      <c r="BF24" s="2">
        <v>4</v>
      </c>
      <c r="BG24" s="2">
        <v>4</v>
      </c>
      <c r="BH24" s="2">
        <v>4</v>
      </c>
      <c r="BI24" s="2">
        <v>4</v>
      </c>
      <c r="BJ24" s="2">
        <v>4</v>
      </c>
      <c r="BK24" s="2">
        <v>4</v>
      </c>
      <c r="BL24" s="2">
        <v>4</v>
      </c>
      <c r="BM24" s="2">
        <v>4</v>
      </c>
      <c r="BN24" s="2">
        <v>4</v>
      </c>
      <c r="BO24" s="2">
        <v>4</v>
      </c>
      <c r="BP24" s="2">
        <v>4</v>
      </c>
      <c r="BQ24" s="2">
        <v>4</v>
      </c>
      <c r="BR24" s="2">
        <v>4</v>
      </c>
      <c r="BS24" s="33"/>
      <c r="BT24" s="32" t="s">
        <v>120</v>
      </c>
      <c r="BU24" s="32" t="s">
        <v>120</v>
      </c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115"/>
      <c r="CM24" s="115"/>
      <c r="CN24" s="115"/>
      <c r="CO24" s="35"/>
      <c r="CP24" s="35"/>
      <c r="CQ24" s="35"/>
      <c r="CR24" s="35"/>
      <c r="CS24" s="35"/>
      <c r="CT24" s="33"/>
      <c r="CU24" s="36" t="s">
        <v>120</v>
      </c>
      <c r="CV24" s="36" t="s">
        <v>120</v>
      </c>
      <c r="CW24" s="36" t="s">
        <v>120</v>
      </c>
      <c r="CX24" s="32" t="s">
        <v>120</v>
      </c>
      <c r="CY24" s="32" t="s">
        <v>120</v>
      </c>
      <c r="CZ24" s="32" t="s">
        <v>120</v>
      </c>
      <c r="DA24" s="32" t="s">
        <v>120</v>
      </c>
      <c r="DB24" s="32" t="s">
        <v>120</v>
      </c>
      <c r="DC24" s="3"/>
      <c r="DD24" s="3"/>
      <c r="DE24" s="3"/>
      <c r="DF24" s="3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115"/>
      <c r="DS24" s="33"/>
      <c r="DT24" s="36" t="s">
        <v>120</v>
      </c>
      <c r="DU24" s="36" t="s">
        <v>120</v>
      </c>
      <c r="DV24" s="36"/>
      <c r="DW24" s="36"/>
      <c r="DX24" s="36"/>
      <c r="DY24" s="36"/>
      <c r="DZ24" s="36"/>
      <c r="EA24" s="36"/>
      <c r="EB24" s="36"/>
      <c r="EC24" s="32"/>
      <c r="ED24" s="32"/>
      <c r="EE24" s="2"/>
      <c r="EF24" s="2"/>
      <c r="EG24" s="36"/>
      <c r="EH24" s="35"/>
      <c r="EI24" s="35"/>
      <c r="EJ24" s="35"/>
      <c r="EK24" s="33"/>
      <c r="EL24" s="35"/>
      <c r="EM24" s="35"/>
      <c r="EN24" s="35"/>
      <c r="EO24" s="35"/>
      <c r="EP24" s="35"/>
      <c r="EQ24" s="35"/>
      <c r="ER24" s="115"/>
      <c r="ES24" s="115"/>
      <c r="ET24" s="2" t="s">
        <v>120</v>
      </c>
      <c r="EU24" s="2" t="s">
        <v>120</v>
      </c>
      <c r="EV24" s="2" t="s">
        <v>120</v>
      </c>
      <c r="EW24" s="2" t="s">
        <v>120</v>
      </c>
      <c r="EX24" s="2" t="s">
        <v>120</v>
      </c>
      <c r="EY24" s="2" t="s">
        <v>120</v>
      </c>
      <c r="EZ24" s="2" t="s">
        <v>120</v>
      </c>
      <c r="FA24" s="2" t="s">
        <v>120</v>
      </c>
      <c r="FB24" s="36" t="s">
        <v>120</v>
      </c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130"/>
      <c r="FS24" s="33"/>
      <c r="FT24" s="36" t="s">
        <v>120</v>
      </c>
      <c r="FU24" s="36" t="s">
        <v>120</v>
      </c>
      <c r="FV24" s="36"/>
      <c r="FW24" s="36"/>
      <c r="FX24" s="36"/>
      <c r="FY24" s="36"/>
      <c r="FZ24" s="36"/>
      <c r="GA24" s="36"/>
      <c r="GB24" s="36"/>
      <c r="GC24" s="36"/>
      <c r="GD24" s="35"/>
      <c r="GE24" s="35"/>
      <c r="GF24" s="35"/>
      <c r="GG24" s="35"/>
      <c r="GH24" s="35"/>
      <c r="GI24" s="33"/>
      <c r="GJ24" s="142"/>
      <c r="GK24" s="142"/>
      <c r="GL24" s="142"/>
      <c r="GM24" s="142"/>
      <c r="GN24" s="151"/>
      <c r="GO24" s="151"/>
      <c r="GP24" s="151"/>
      <c r="GQ24" s="151"/>
      <c r="GR24" s="151"/>
      <c r="GS24" s="151"/>
      <c r="GT24" s="1">
        <f t="shared" si="20"/>
        <v>64</v>
      </c>
    </row>
    <row r="25" spans="1:202" ht="29.25" customHeight="1" thickBot="1" x14ac:dyDescent="0.3">
      <c r="A25" s="19" t="s">
        <v>157</v>
      </c>
      <c r="B25" s="19" t="s">
        <v>158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2" t="s">
        <v>120</v>
      </c>
      <c r="U25" s="32" t="s">
        <v>120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02"/>
      <c r="AS25" s="102"/>
      <c r="AT25" s="32" t="s">
        <v>120</v>
      </c>
      <c r="AU25" s="32" t="s">
        <v>120</v>
      </c>
      <c r="AV25" s="32" t="s">
        <v>120</v>
      </c>
      <c r="AW25" s="32" t="s">
        <v>120</v>
      </c>
      <c r="AX25" s="32" t="s">
        <v>120</v>
      </c>
      <c r="AY25" s="32" t="s">
        <v>120</v>
      </c>
      <c r="AZ25" s="32" t="s">
        <v>120</v>
      </c>
      <c r="BA25" s="32" t="s">
        <v>120</v>
      </c>
      <c r="BB25" s="32" t="s">
        <v>120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33"/>
      <c r="BT25" s="32"/>
      <c r="BU25" s="3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115"/>
      <c r="CM25" s="115"/>
      <c r="CN25" s="115"/>
      <c r="CO25" s="35"/>
      <c r="CP25" s="35"/>
      <c r="CQ25" s="35"/>
      <c r="CR25" s="35"/>
      <c r="CS25" s="35"/>
      <c r="CT25" s="33"/>
      <c r="CU25" s="36" t="s">
        <v>120</v>
      </c>
      <c r="CV25" s="36" t="s">
        <v>120</v>
      </c>
      <c r="CW25" s="36" t="s">
        <v>120</v>
      </c>
      <c r="CX25" s="32" t="s">
        <v>120</v>
      </c>
      <c r="CY25" s="32" t="s">
        <v>120</v>
      </c>
      <c r="CZ25" s="32" t="s">
        <v>120</v>
      </c>
      <c r="DA25" s="32" t="s">
        <v>120</v>
      </c>
      <c r="DB25" s="32" t="s">
        <v>120</v>
      </c>
      <c r="DC25" s="3">
        <v>4</v>
      </c>
      <c r="DD25" s="3">
        <v>4</v>
      </c>
      <c r="DE25" s="3">
        <v>2</v>
      </c>
      <c r="DF25" s="3">
        <v>4</v>
      </c>
      <c r="DG25" s="2">
        <v>2</v>
      </c>
      <c r="DH25" s="2">
        <v>4</v>
      </c>
      <c r="DI25" s="2">
        <v>2</v>
      </c>
      <c r="DJ25" s="2">
        <v>4</v>
      </c>
      <c r="DK25" s="2">
        <v>2</v>
      </c>
      <c r="DL25" s="2">
        <v>4</v>
      </c>
      <c r="DM25" s="2">
        <v>2</v>
      </c>
      <c r="DN25" s="2">
        <v>4</v>
      </c>
      <c r="DO25" s="2">
        <v>2</v>
      </c>
      <c r="DP25" s="2">
        <v>2</v>
      </c>
      <c r="DQ25" s="2">
        <v>3</v>
      </c>
      <c r="DR25" s="115"/>
      <c r="DS25" s="33"/>
      <c r="DT25" s="36" t="s">
        <v>120</v>
      </c>
      <c r="DU25" s="36" t="s">
        <v>120</v>
      </c>
      <c r="DV25" s="36"/>
      <c r="DW25" s="36"/>
      <c r="DX25" s="36"/>
      <c r="DY25" s="36"/>
      <c r="DZ25" s="36"/>
      <c r="EA25" s="36"/>
      <c r="EB25" s="36"/>
      <c r="EC25" s="32"/>
      <c r="ED25" s="32"/>
      <c r="EE25" s="2"/>
      <c r="EF25" s="2"/>
      <c r="EG25" s="36"/>
      <c r="EH25" s="35"/>
      <c r="EI25" s="35"/>
      <c r="EJ25" s="35"/>
      <c r="EK25" s="33"/>
      <c r="EL25" s="35"/>
      <c r="EM25" s="35"/>
      <c r="EN25" s="35"/>
      <c r="EO25" s="35"/>
      <c r="EP25" s="35"/>
      <c r="EQ25" s="35"/>
      <c r="ER25" s="115"/>
      <c r="ES25" s="115"/>
      <c r="ET25" s="2" t="s">
        <v>120</v>
      </c>
      <c r="EU25" s="2" t="s">
        <v>120</v>
      </c>
      <c r="EV25" s="2" t="s">
        <v>120</v>
      </c>
      <c r="EW25" s="2" t="s">
        <v>120</v>
      </c>
      <c r="EX25" s="2" t="s">
        <v>120</v>
      </c>
      <c r="EY25" s="2" t="s">
        <v>120</v>
      </c>
      <c r="EZ25" s="2" t="s">
        <v>120</v>
      </c>
      <c r="FA25" s="2" t="s">
        <v>120</v>
      </c>
      <c r="FB25" s="36" t="s">
        <v>120</v>
      </c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130"/>
      <c r="FS25" s="33"/>
      <c r="FT25" s="36" t="s">
        <v>120</v>
      </c>
      <c r="FU25" s="36" t="s">
        <v>120</v>
      </c>
      <c r="FV25" s="36"/>
      <c r="FW25" s="36"/>
      <c r="FX25" s="36"/>
      <c r="FY25" s="36"/>
      <c r="FZ25" s="36"/>
      <c r="GA25" s="36"/>
      <c r="GB25" s="36"/>
      <c r="GC25" s="36"/>
      <c r="GD25" s="35"/>
      <c r="GE25" s="35"/>
      <c r="GF25" s="35"/>
      <c r="GG25" s="35"/>
      <c r="GH25" s="35"/>
      <c r="GI25" s="33"/>
      <c r="GJ25" s="142"/>
      <c r="GK25" s="142"/>
      <c r="GL25" s="142"/>
      <c r="GM25" s="142"/>
      <c r="GN25" s="151"/>
      <c r="GO25" s="151"/>
      <c r="GP25" s="151"/>
      <c r="GQ25" s="151"/>
      <c r="GR25" s="151"/>
      <c r="GS25" s="151"/>
      <c r="GT25" s="1">
        <f t="shared" si="20"/>
        <v>45</v>
      </c>
    </row>
    <row r="26" spans="1:202" ht="47.25" customHeight="1" thickBot="1" x14ac:dyDescent="0.3">
      <c r="A26" s="19" t="s">
        <v>159</v>
      </c>
      <c r="B26" s="19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2" t="s">
        <v>120</v>
      </c>
      <c r="U26" s="32" t="s">
        <v>120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02"/>
      <c r="AS26" s="102"/>
      <c r="AT26" s="32" t="s">
        <v>120</v>
      </c>
      <c r="AU26" s="32" t="s">
        <v>120</v>
      </c>
      <c r="AV26" s="32" t="s">
        <v>120</v>
      </c>
      <c r="AW26" s="32" t="s">
        <v>120</v>
      </c>
      <c r="AX26" s="32" t="s">
        <v>120</v>
      </c>
      <c r="AY26" s="32" t="s">
        <v>120</v>
      </c>
      <c r="AZ26" s="32" t="s">
        <v>120</v>
      </c>
      <c r="BA26" s="32" t="s">
        <v>120</v>
      </c>
      <c r="BB26" s="32" t="s">
        <v>120</v>
      </c>
      <c r="BC26" s="2">
        <v>2</v>
      </c>
      <c r="BD26" s="2">
        <v>2</v>
      </c>
      <c r="BE26" s="2">
        <v>2</v>
      </c>
      <c r="BF26" s="2">
        <v>2</v>
      </c>
      <c r="BG26" s="2">
        <v>2</v>
      </c>
      <c r="BH26" s="2">
        <v>2</v>
      </c>
      <c r="BI26" s="2">
        <v>2</v>
      </c>
      <c r="BJ26" s="2">
        <v>2</v>
      </c>
      <c r="BK26" s="2">
        <v>2</v>
      </c>
      <c r="BL26" s="2">
        <v>2</v>
      </c>
      <c r="BM26" s="2">
        <v>2</v>
      </c>
      <c r="BN26" s="2">
        <v>2</v>
      </c>
      <c r="BO26" s="2">
        <v>2</v>
      </c>
      <c r="BP26" s="2">
        <v>2</v>
      </c>
      <c r="BQ26" s="2">
        <v>2</v>
      </c>
      <c r="BR26" s="2">
        <v>2</v>
      </c>
      <c r="BS26" s="33"/>
      <c r="BT26" s="32" t="s">
        <v>120</v>
      </c>
      <c r="BU26" s="32" t="s">
        <v>120</v>
      </c>
      <c r="BV26" s="2">
        <v>2</v>
      </c>
      <c r="BW26" s="2">
        <v>2</v>
      </c>
      <c r="BX26" s="2">
        <v>2</v>
      </c>
      <c r="BY26" s="2"/>
      <c r="BZ26" s="2">
        <v>2</v>
      </c>
      <c r="CA26" s="2">
        <v>2</v>
      </c>
      <c r="CB26" s="2">
        <v>2</v>
      </c>
      <c r="CC26" s="2"/>
      <c r="CD26" s="2">
        <v>2</v>
      </c>
      <c r="CE26" s="2">
        <v>2</v>
      </c>
      <c r="CF26" s="2">
        <v>2</v>
      </c>
      <c r="CG26" s="2">
        <v>2</v>
      </c>
      <c r="CH26" s="2">
        <v>2</v>
      </c>
      <c r="CI26" s="2">
        <v>2</v>
      </c>
      <c r="CJ26" s="2">
        <v>2</v>
      </c>
      <c r="CK26" s="2">
        <v>2</v>
      </c>
      <c r="CL26" s="115"/>
      <c r="CM26" s="115"/>
      <c r="CN26" s="115"/>
      <c r="CO26" s="35"/>
      <c r="CP26" s="35"/>
      <c r="CQ26" s="35"/>
      <c r="CR26" s="35"/>
      <c r="CS26" s="35"/>
      <c r="CT26" s="33"/>
      <c r="CU26" s="36" t="s">
        <v>120</v>
      </c>
      <c r="CV26" s="36" t="s">
        <v>120</v>
      </c>
      <c r="CW26" s="36" t="s">
        <v>120</v>
      </c>
      <c r="CX26" s="32" t="s">
        <v>120</v>
      </c>
      <c r="CY26" s="32" t="s">
        <v>120</v>
      </c>
      <c r="CZ26" s="32" t="s">
        <v>120</v>
      </c>
      <c r="DA26" s="32" t="s">
        <v>120</v>
      </c>
      <c r="DB26" s="32" t="s">
        <v>120</v>
      </c>
      <c r="DC26" s="3">
        <v>2</v>
      </c>
      <c r="DD26" s="3">
        <v>2</v>
      </c>
      <c r="DE26" s="3">
        <v>2</v>
      </c>
      <c r="DF26" s="3">
        <v>2</v>
      </c>
      <c r="DG26" s="2">
        <v>2</v>
      </c>
      <c r="DH26" s="2">
        <v>2</v>
      </c>
      <c r="DI26" s="2">
        <v>2</v>
      </c>
      <c r="DJ26" s="2">
        <v>2</v>
      </c>
      <c r="DK26" s="2">
        <v>2</v>
      </c>
      <c r="DL26" s="2">
        <v>2</v>
      </c>
      <c r="DM26" s="2">
        <v>2</v>
      </c>
      <c r="DN26" s="2">
        <v>2</v>
      </c>
      <c r="DO26" s="2">
        <v>2</v>
      </c>
      <c r="DP26" s="2">
        <v>2</v>
      </c>
      <c r="DQ26" s="2">
        <v>2</v>
      </c>
      <c r="DR26" s="115"/>
      <c r="DS26" s="33"/>
      <c r="DT26" s="36" t="s">
        <v>120</v>
      </c>
      <c r="DU26" s="36" t="s">
        <v>120</v>
      </c>
      <c r="DV26" s="36">
        <v>2</v>
      </c>
      <c r="DW26" s="36">
        <v>2</v>
      </c>
      <c r="DX26" s="36">
        <v>2</v>
      </c>
      <c r="DY26" s="36">
        <v>2</v>
      </c>
      <c r="DZ26" s="36">
        <v>2</v>
      </c>
      <c r="EA26" s="36">
        <v>2</v>
      </c>
      <c r="EB26" s="36">
        <v>2</v>
      </c>
      <c r="EC26" s="32">
        <v>2</v>
      </c>
      <c r="ED26" s="32">
        <v>2</v>
      </c>
      <c r="EE26" s="2">
        <v>2</v>
      </c>
      <c r="EF26" s="2">
        <v>2</v>
      </c>
      <c r="EG26" s="36">
        <v>2</v>
      </c>
      <c r="EH26" s="35"/>
      <c r="EI26" s="35"/>
      <c r="EJ26" s="35"/>
      <c r="EK26" s="33"/>
      <c r="EL26" s="35"/>
      <c r="EM26" s="35"/>
      <c r="EN26" s="35"/>
      <c r="EO26" s="35"/>
      <c r="EP26" s="35"/>
      <c r="EQ26" s="35"/>
      <c r="ER26" s="115"/>
      <c r="ES26" s="115"/>
      <c r="ET26" s="2" t="s">
        <v>120</v>
      </c>
      <c r="EU26" s="2" t="s">
        <v>120</v>
      </c>
      <c r="EV26" s="2" t="s">
        <v>120</v>
      </c>
      <c r="EW26" s="2" t="s">
        <v>120</v>
      </c>
      <c r="EX26" s="2" t="s">
        <v>120</v>
      </c>
      <c r="EY26" s="2" t="s">
        <v>120</v>
      </c>
      <c r="EZ26" s="2" t="s">
        <v>120</v>
      </c>
      <c r="FA26" s="2" t="s">
        <v>120</v>
      </c>
      <c r="FB26" s="36" t="s">
        <v>120</v>
      </c>
      <c r="FC26" s="36">
        <v>2</v>
      </c>
      <c r="FD26" s="36">
        <v>2</v>
      </c>
      <c r="FE26" s="36">
        <v>2</v>
      </c>
      <c r="FF26" s="36">
        <v>2</v>
      </c>
      <c r="FG26" s="36">
        <v>2</v>
      </c>
      <c r="FH26" s="36">
        <v>2</v>
      </c>
      <c r="FI26" s="36">
        <v>2</v>
      </c>
      <c r="FJ26" s="36">
        <v>2</v>
      </c>
      <c r="FK26" s="36">
        <v>2</v>
      </c>
      <c r="FL26" s="36">
        <v>2</v>
      </c>
      <c r="FM26" s="36">
        <v>2</v>
      </c>
      <c r="FN26" s="36">
        <v>2</v>
      </c>
      <c r="FO26" s="36">
        <v>2</v>
      </c>
      <c r="FP26" s="36">
        <v>2</v>
      </c>
      <c r="FQ26" s="36">
        <v>2</v>
      </c>
      <c r="FR26" s="130"/>
      <c r="FS26" s="33"/>
      <c r="FT26" s="36" t="s">
        <v>120</v>
      </c>
      <c r="FU26" s="36" t="s">
        <v>120</v>
      </c>
      <c r="FV26" s="36">
        <v>2</v>
      </c>
      <c r="FW26" s="36">
        <v>2</v>
      </c>
      <c r="FX26" s="36">
        <v>2</v>
      </c>
      <c r="FY26" s="36">
        <v>2</v>
      </c>
      <c r="FZ26" s="36">
        <v>2</v>
      </c>
      <c r="GA26" s="36">
        <v>2</v>
      </c>
      <c r="GB26" s="36">
        <v>2</v>
      </c>
      <c r="GC26" s="36">
        <v>2</v>
      </c>
      <c r="GD26" s="35"/>
      <c r="GE26" s="35"/>
      <c r="GF26" s="35"/>
      <c r="GG26" s="35"/>
      <c r="GH26" s="35"/>
      <c r="GI26" s="33"/>
      <c r="GJ26" s="142"/>
      <c r="GK26" s="142"/>
      <c r="GL26" s="142"/>
      <c r="GM26" s="142"/>
      <c r="GN26" s="151"/>
      <c r="GO26" s="151"/>
      <c r="GP26" s="151"/>
      <c r="GQ26" s="151"/>
      <c r="GR26" s="151"/>
      <c r="GS26" s="151"/>
      <c r="GT26" s="1">
        <f t="shared" si="20"/>
        <v>160</v>
      </c>
    </row>
    <row r="27" spans="1:202" ht="30.75" customHeight="1" thickBot="1" x14ac:dyDescent="0.3">
      <c r="A27" s="19" t="s">
        <v>160</v>
      </c>
      <c r="B27" s="19" t="s">
        <v>163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/>
      <c r="P27" s="3"/>
      <c r="Q27" s="3"/>
      <c r="R27" s="3"/>
      <c r="S27" s="3"/>
      <c r="T27" s="32" t="s">
        <v>120</v>
      </c>
      <c r="U27" s="32" t="s">
        <v>120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02"/>
      <c r="AS27" s="102"/>
      <c r="AT27" s="32" t="s">
        <v>120</v>
      </c>
      <c r="AU27" s="32" t="s">
        <v>120</v>
      </c>
      <c r="AV27" s="32" t="s">
        <v>120</v>
      </c>
      <c r="AW27" s="32" t="s">
        <v>120</v>
      </c>
      <c r="AX27" s="32" t="s">
        <v>120</v>
      </c>
      <c r="AY27" s="32" t="s">
        <v>120</v>
      </c>
      <c r="AZ27" s="32" t="s">
        <v>120</v>
      </c>
      <c r="BA27" s="32" t="s">
        <v>120</v>
      </c>
      <c r="BB27" s="32" t="s">
        <v>120</v>
      </c>
      <c r="BC27" s="2">
        <v>2</v>
      </c>
      <c r="BD27" s="2">
        <v>2</v>
      </c>
      <c r="BE27" s="2">
        <v>2</v>
      </c>
      <c r="BF27" s="2">
        <v>2</v>
      </c>
      <c r="BG27" s="2">
        <v>2</v>
      </c>
      <c r="BH27" s="2">
        <v>2</v>
      </c>
      <c r="BI27" s="2">
        <v>2</v>
      </c>
      <c r="BJ27" s="2">
        <v>2</v>
      </c>
      <c r="BK27" s="2">
        <v>2</v>
      </c>
      <c r="BL27" s="2">
        <v>2</v>
      </c>
      <c r="BM27" s="2">
        <v>2</v>
      </c>
      <c r="BN27" s="2">
        <v>2</v>
      </c>
      <c r="BO27" s="2">
        <v>2</v>
      </c>
      <c r="BP27" s="2">
        <v>2</v>
      </c>
      <c r="BQ27" s="2">
        <v>2</v>
      </c>
      <c r="BR27" s="2">
        <v>2</v>
      </c>
      <c r="BS27" s="33"/>
      <c r="BT27" s="32" t="s">
        <v>120</v>
      </c>
      <c r="BU27" s="32" t="s">
        <v>120</v>
      </c>
      <c r="BV27" s="2">
        <v>2</v>
      </c>
      <c r="BW27" s="2">
        <v>2</v>
      </c>
      <c r="BX27" s="2">
        <v>2</v>
      </c>
      <c r="BY27" s="2">
        <v>2</v>
      </c>
      <c r="BZ27" s="2">
        <v>2</v>
      </c>
      <c r="CA27" s="2">
        <v>2</v>
      </c>
      <c r="CB27" s="2">
        <v>2</v>
      </c>
      <c r="CC27" s="2">
        <v>2</v>
      </c>
      <c r="CD27" s="2">
        <v>2</v>
      </c>
      <c r="CE27" s="2">
        <v>2</v>
      </c>
      <c r="CF27" s="2">
        <v>2</v>
      </c>
      <c r="CG27" s="2">
        <v>2</v>
      </c>
      <c r="CH27" s="2">
        <v>2</v>
      </c>
      <c r="CI27" s="2">
        <v>2</v>
      </c>
      <c r="CJ27" s="2">
        <v>2</v>
      </c>
      <c r="CK27" s="2">
        <v>2</v>
      </c>
      <c r="CL27" s="115"/>
      <c r="CM27" s="115"/>
      <c r="CN27" s="115"/>
      <c r="CO27" s="35"/>
      <c r="CP27" s="35"/>
      <c r="CQ27" s="35"/>
      <c r="CR27" s="35"/>
      <c r="CS27" s="35"/>
      <c r="CT27" s="33"/>
      <c r="CU27" s="36" t="s">
        <v>120</v>
      </c>
      <c r="CV27" s="36" t="s">
        <v>120</v>
      </c>
      <c r="CW27" s="36" t="s">
        <v>120</v>
      </c>
      <c r="CX27" s="32" t="s">
        <v>120</v>
      </c>
      <c r="CY27" s="32" t="s">
        <v>120</v>
      </c>
      <c r="CZ27" s="32" t="s">
        <v>120</v>
      </c>
      <c r="DA27" s="32" t="s">
        <v>120</v>
      </c>
      <c r="DB27" s="32" t="s">
        <v>120</v>
      </c>
      <c r="DC27" s="3">
        <v>2</v>
      </c>
      <c r="DD27" s="3">
        <v>2</v>
      </c>
      <c r="DE27" s="3">
        <v>2</v>
      </c>
      <c r="DF27" s="3">
        <v>2</v>
      </c>
      <c r="DG27" s="2">
        <v>2</v>
      </c>
      <c r="DH27" s="2">
        <v>2</v>
      </c>
      <c r="DI27" s="2">
        <v>2</v>
      </c>
      <c r="DJ27" s="2">
        <v>2</v>
      </c>
      <c r="DK27" s="2">
        <v>2</v>
      </c>
      <c r="DL27" s="2">
        <v>2</v>
      </c>
      <c r="DM27" s="2">
        <v>2</v>
      </c>
      <c r="DN27" s="2">
        <v>2</v>
      </c>
      <c r="DO27" s="2">
        <v>2</v>
      </c>
      <c r="DP27" s="2">
        <v>2</v>
      </c>
      <c r="DQ27" s="2">
        <v>2</v>
      </c>
      <c r="DR27" s="115"/>
      <c r="DS27" s="33"/>
      <c r="DT27" s="36" t="s">
        <v>120</v>
      </c>
      <c r="DU27" s="36" t="s">
        <v>120</v>
      </c>
      <c r="DV27" s="36">
        <v>2</v>
      </c>
      <c r="DW27" s="36">
        <v>2</v>
      </c>
      <c r="DX27" s="36">
        <v>2</v>
      </c>
      <c r="DY27" s="36">
        <v>2</v>
      </c>
      <c r="DZ27" s="36">
        <v>2</v>
      </c>
      <c r="EA27" s="36">
        <v>2</v>
      </c>
      <c r="EB27" s="36">
        <v>2</v>
      </c>
      <c r="EC27" s="32">
        <v>2</v>
      </c>
      <c r="ED27" s="32">
        <v>2</v>
      </c>
      <c r="EE27" s="2">
        <v>2</v>
      </c>
      <c r="EF27" s="2">
        <v>2</v>
      </c>
      <c r="EG27" s="36">
        <v>2</v>
      </c>
      <c r="EH27" s="35"/>
      <c r="EI27" s="35"/>
      <c r="EJ27" s="35"/>
      <c r="EK27" s="33"/>
      <c r="EL27" s="35"/>
      <c r="EM27" s="35"/>
      <c r="EN27" s="35"/>
      <c r="EO27" s="35"/>
      <c r="EP27" s="35"/>
      <c r="EQ27" s="35"/>
      <c r="ER27" s="115"/>
      <c r="ES27" s="115"/>
      <c r="ET27" s="2" t="s">
        <v>120</v>
      </c>
      <c r="EU27" s="2" t="s">
        <v>120</v>
      </c>
      <c r="EV27" s="2" t="s">
        <v>120</v>
      </c>
      <c r="EW27" s="2" t="s">
        <v>120</v>
      </c>
      <c r="EX27" s="2" t="s">
        <v>120</v>
      </c>
      <c r="EY27" s="2" t="s">
        <v>120</v>
      </c>
      <c r="EZ27" s="2" t="s">
        <v>120</v>
      </c>
      <c r="FA27" s="2" t="s">
        <v>120</v>
      </c>
      <c r="FB27" s="36" t="s">
        <v>120</v>
      </c>
      <c r="FC27" s="36">
        <v>2</v>
      </c>
      <c r="FD27" s="36">
        <v>2</v>
      </c>
      <c r="FE27" s="36">
        <v>2</v>
      </c>
      <c r="FF27" s="36">
        <v>2</v>
      </c>
      <c r="FG27" s="36">
        <v>2</v>
      </c>
      <c r="FH27" s="36">
        <v>2</v>
      </c>
      <c r="FI27" s="36">
        <v>2</v>
      </c>
      <c r="FJ27" s="36">
        <v>2</v>
      </c>
      <c r="FK27" s="36">
        <v>2</v>
      </c>
      <c r="FL27" s="36">
        <v>2</v>
      </c>
      <c r="FM27" s="36">
        <v>2</v>
      </c>
      <c r="FN27" s="36">
        <v>2</v>
      </c>
      <c r="FO27" s="36">
        <v>2</v>
      </c>
      <c r="FP27" s="36">
        <v>2</v>
      </c>
      <c r="FQ27" s="36">
        <v>2</v>
      </c>
      <c r="FR27" s="130"/>
      <c r="FS27" s="33"/>
      <c r="FT27" s="36" t="s">
        <v>120</v>
      </c>
      <c r="FU27" s="36" t="s">
        <v>120</v>
      </c>
      <c r="FV27" s="36">
        <v>2</v>
      </c>
      <c r="FW27" s="36">
        <v>2</v>
      </c>
      <c r="FX27" s="36">
        <v>2</v>
      </c>
      <c r="FY27" s="36">
        <v>2</v>
      </c>
      <c r="FZ27" s="36">
        <v>2</v>
      </c>
      <c r="GA27" s="36">
        <v>2</v>
      </c>
      <c r="GB27" s="36">
        <v>2</v>
      </c>
      <c r="GC27" s="36">
        <v>2</v>
      </c>
      <c r="GD27" s="35"/>
      <c r="GE27" s="35"/>
      <c r="GF27" s="35"/>
      <c r="GG27" s="35"/>
      <c r="GH27" s="35"/>
      <c r="GI27" s="33"/>
      <c r="GJ27" s="142"/>
      <c r="GK27" s="142"/>
      <c r="GL27" s="142"/>
      <c r="GM27" s="142"/>
      <c r="GN27" s="151"/>
      <c r="GO27" s="151"/>
      <c r="GP27" s="151"/>
      <c r="GQ27" s="151"/>
      <c r="GR27" s="151"/>
      <c r="GS27" s="151"/>
      <c r="GT27" s="1">
        <f t="shared" si="20"/>
        <v>164</v>
      </c>
    </row>
    <row r="28" spans="1:202" ht="45" customHeight="1" thickBot="1" x14ac:dyDescent="0.3">
      <c r="A28" s="19" t="s">
        <v>161</v>
      </c>
      <c r="B28" s="19" t="s">
        <v>162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2" t="s">
        <v>120</v>
      </c>
      <c r="U28" s="32" t="s">
        <v>120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02"/>
      <c r="AS28" s="102"/>
      <c r="AT28" s="32" t="s">
        <v>120</v>
      </c>
      <c r="AU28" s="32" t="s">
        <v>120</v>
      </c>
      <c r="AV28" s="32" t="s">
        <v>120</v>
      </c>
      <c r="AW28" s="32" t="s">
        <v>120</v>
      </c>
      <c r="AX28" s="32" t="s">
        <v>120</v>
      </c>
      <c r="AY28" s="32" t="s">
        <v>120</v>
      </c>
      <c r="AZ28" s="32" t="s">
        <v>120</v>
      </c>
      <c r="BA28" s="32" t="s">
        <v>120</v>
      </c>
      <c r="BB28" s="32" t="s">
        <v>120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33"/>
      <c r="BT28" s="32" t="s">
        <v>120</v>
      </c>
      <c r="BU28" s="32" t="s">
        <v>120</v>
      </c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115"/>
      <c r="CM28" s="115"/>
      <c r="CN28" s="115"/>
      <c r="CO28" s="35"/>
      <c r="CP28" s="35"/>
      <c r="CQ28" s="35"/>
      <c r="CR28" s="35"/>
      <c r="CS28" s="35"/>
      <c r="CT28" s="33"/>
      <c r="CU28" s="36" t="s">
        <v>120</v>
      </c>
      <c r="CV28" s="36" t="s">
        <v>120</v>
      </c>
      <c r="CW28" s="36" t="s">
        <v>120</v>
      </c>
      <c r="CX28" s="32" t="s">
        <v>120</v>
      </c>
      <c r="CY28" s="32" t="s">
        <v>120</v>
      </c>
      <c r="CZ28" s="32" t="s">
        <v>120</v>
      </c>
      <c r="DA28" s="32" t="s">
        <v>120</v>
      </c>
      <c r="DB28" s="32" t="s">
        <v>120</v>
      </c>
      <c r="DC28" s="32"/>
      <c r="DD28" s="32"/>
      <c r="DE28" s="32"/>
      <c r="DF28" s="3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115"/>
      <c r="DS28" s="33"/>
      <c r="DT28" s="36" t="s">
        <v>120</v>
      </c>
      <c r="DU28" s="36" t="s">
        <v>120</v>
      </c>
      <c r="DV28" s="36"/>
      <c r="DW28" s="36"/>
      <c r="DX28" s="36"/>
      <c r="DY28" s="36"/>
      <c r="DZ28" s="36"/>
      <c r="EA28" s="36"/>
      <c r="EB28" s="36"/>
      <c r="EC28" s="32"/>
      <c r="ED28" s="32"/>
      <c r="EE28" s="2"/>
      <c r="EF28" s="2"/>
      <c r="EG28" s="36"/>
      <c r="EH28" s="35"/>
      <c r="EI28" s="35"/>
      <c r="EJ28" s="35"/>
      <c r="EK28" s="33"/>
      <c r="EL28" s="35"/>
      <c r="EM28" s="35"/>
      <c r="EN28" s="35"/>
      <c r="EO28" s="35"/>
      <c r="EP28" s="35"/>
      <c r="EQ28" s="35"/>
      <c r="ER28" s="115"/>
      <c r="ES28" s="115"/>
      <c r="ET28" s="2" t="s">
        <v>120</v>
      </c>
      <c r="EU28" s="2" t="s">
        <v>120</v>
      </c>
      <c r="EV28" s="2" t="s">
        <v>120</v>
      </c>
      <c r="EW28" s="2" t="s">
        <v>120</v>
      </c>
      <c r="EX28" s="2" t="s">
        <v>120</v>
      </c>
      <c r="EY28" s="2" t="s">
        <v>120</v>
      </c>
      <c r="EZ28" s="2" t="s">
        <v>120</v>
      </c>
      <c r="FA28" s="2" t="s">
        <v>120</v>
      </c>
      <c r="FB28" s="36" t="s">
        <v>120</v>
      </c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130"/>
      <c r="FS28" s="33"/>
      <c r="FT28" s="36" t="s">
        <v>120</v>
      </c>
      <c r="FU28" s="36" t="s">
        <v>120</v>
      </c>
      <c r="FV28" s="36">
        <v>4</v>
      </c>
      <c r="FW28" s="36">
        <v>6</v>
      </c>
      <c r="FX28" s="36">
        <v>4</v>
      </c>
      <c r="FY28" s="36">
        <v>6</v>
      </c>
      <c r="FZ28" s="36">
        <v>4</v>
      </c>
      <c r="GA28" s="36">
        <v>6</v>
      </c>
      <c r="GB28" s="36">
        <v>4</v>
      </c>
      <c r="GC28" s="36">
        <v>6</v>
      </c>
      <c r="GD28" s="35"/>
      <c r="GE28" s="35"/>
      <c r="GF28" s="35"/>
      <c r="GG28" s="35"/>
      <c r="GH28" s="35"/>
      <c r="GI28" s="33"/>
      <c r="GJ28" s="142"/>
      <c r="GK28" s="142"/>
      <c r="GL28" s="142"/>
      <c r="GM28" s="142"/>
      <c r="GN28" s="151"/>
      <c r="GO28" s="151"/>
      <c r="GP28" s="151"/>
      <c r="GQ28" s="151"/>
      <c r="GR28" s="151"/>
      <c r="GS28" s="151"/>
      <c r="GT28" s="1">
        <f t="shared" si="20"/>
        <v>40</v>
      </c>
    </row>
    <row r="29" spans="1:202" ht="44.25" customHeight="1" thickBot="1" x14ac:dyDescent="0.3">
      <c r="A29" s="20" t="s">
        <v>164</v>
      </c>
      <c r="B29" s="20" t="s">
        <v>165</v>
      </c>
      <c r="C29" s="5">
        <f t="shared" ref="C29:S29" si="21">C30+C34+C47+C53+C57+C61</f>
        <v>0</v>
      </c>
      <c r="D29" s="5">
        <f t="shared" si="21"/>
        <v>0</v>
      </c>
      <c r="E29" s="5">
        <f t="shared" si="21"/>
        <v>0</v>
      </c>
      <c r="F29" s="5">
        <f t="shared" si="21"/>
        <v>0</v>
      </c>
      <c r="G29" s="5">
        <f t="shared" si="21"/>
        <v>0</v>
      </c>
      <c r="H29" s="5">
        <f t="shared" si="21"/>
        <v>0</v>
      </c>
      <c r="I29" s="5">
        <f t="shared" si="21"/>
        <v>0</v>
      </c>
      <c r="J29" s="5">
        <f t="shared" si="21"/>
        <v>0</v>
      </c>
      <c r="K29" s="5">
        <f t="shared" si="21"/>
        <v>0</v>
      </c>
      <c r="L29" s="5">
        <f t="shared" si="21"/>
        <v>0</v>
      </c>
      <c r="M29" s="5">
        <f t="shared" si="21"/>
        <v>0</v>
      </c>
      <c r="N29" s="5">
        <f t="shared" si="21"/>
        <v>0</v>
      </c>
      <c r="O29" s="5">
        <f t="shared" si="21"/>
        <v>0</v>
      </c>
      <c r="P29" s="5">
        <f t="shared" si="21"/>
        <v>0</v>
      </c>
      <c r="Q29" s="5">
        <f t="shared" si="21"/>
        <v>0</v>
      </c>
      <c r="R29" s="5">
        <f t="shared" si="21"/>
        <v>0</v>
      </c>
      <c r="S29" s="5">
        <f t="shared" si="21"/>
        <v>0</v>
      </c>
      <c r="T29" s="32" t="s">
        <v>120</v>
      </c>
      <c r="U29" s="32" t="s">
        <v>120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03">
        <f>AR30+AR34+AR47+AR53+AR57+AR61</f>
        <v>0</v>
      </c>
      <c r="AS29" s="103">
        <f>AS30+AS34+AS47+AS53+AS57+AS61</f>
        <v>0</v>
      </c>
      <c r="AT29" s="32" t="s">
        <v>120</v>
      </c>
      <c r="AU29" s="32" t="s">
        <v>120</v>
      </c>
      <c r="AV29" s="32" t="s">
        <v>120</v>
      </c>
      <c r="AW29" s="32" t="s">
        <v>120</v>
      </c>
      <c r="AX29" s="32" t="s">
        <v>120</v>
      </c>
      <c r="AY29" s="32" t="s">
        <v>120</v>
      </c>
      <c r="AZ29" s="32" t="s">
        <v>120</v>
      </c>
      <c r="BA29" s="32" t="s">
        <v>120</v>
      </c>
      <c r="BB29" s="32" t="s">
        <v>120</v>
      </c>
      <c r="BC29" s="5">
        <f>SUM(BC30:BC33)</f>
        <v>6</v>
      </c>
      <c r="BD29" s="5">
        <f t="shared" ref="BD29:BR29" si="22">SUM(BD30:BD33)</f>
        <v>10</v>
      </c>
      <c r="BE29" s="5">
        <f t="shared" si="22"/>
        <v>6</v>
      </c>
      <c r="BF29" s="5">
        <f t="shared" si="22"/>
        <v>10</v>
      </c>
      <c r="BG29" s="5">
        <f t="shared" si="22"/>
        <v>6</v>
      </c>
      <c r="BH29" s="5">
        <f t="shared" si="22"/>
        <v>10</v>
      </c>
      <c r="BI29" s="5">
        <f t="shared" si="22"/>
        <v>6</v>
      </c>
      <c r="BJ29" s="5">
        <f t="shared" si="22"/>
        <v>10</v>
      </c>
      <c r="BK29" s="5">
        <f t="shared" si="22"/>
        <v>6</v>
      </c>
      <c r="BL29" s="5">
        <f t="shared" si="22"/>
        <v>10</v>
      </c>
      <c r="BM29" s="5">
        <f t="shared" si="22"/>
        <v>6</v>
      </c>
      <c r="BN29" s="5">
        <f t="shared" si="22"/>
        <v>10</v>
      </c>
      <c r="BO29" s="5">
        <f t="shared" si="22"/>
        <v>6</v>
      </c>
      <c r="BP29" s="5">
        <f t="shared" si="22"/>
        <v>10</v>
      </c>
      <c r="BQ29" s="5">
        <f t="shared" si="22"/>
        <v>6</v>
      </c>
      <c r="BR29" s="5">
        <f t="shared" si="22"/>
        <v>10</v>
      </c>
      <c r="BS29" s="5">
        <f>BS30+BS31+BS32+BS33</f>
        <v>18</v>
      </c>
      <c r="BT29" s="32" t="s">
        <v>120</v>
      </c>
      <c r="BU29" s="32" t="s">
        <v>120</v>
      </c>
      <c r="BV29" s="5">
        <f>BV30+BV31+BV32+BV33</f>
        <v>2</v>
      </c>
      <c r="BW29" s="5">
        <f t="shared" ref="BW29:CK29" si="23">BW30+BW31+BW32+BW33</f>
        <v>2</v>
      </c>
      <c r="BX29" s="5">
        <f t="shared" si="23"/>
        <v>2</v>
      </c>
      <c r="BY29" s="5">
        <f t="shared" si="23"/>
        <v>2</v>
      </c>
      <c r="BZ29" s="5">
        <f t="shared" si="23"/>
        <v>2</v>
      </c>
      <c r="CA29" s="5">
        <f t="shared" si="23"/>
        <v>2</v>
      </c>
      <c r="CB29" s="5">
        <f t="shared" si="23"/>
        <v>2</v>
      </c>
      <c r="CC29" s="5">
        <f t="shared" si="23"/>
        <v>2</v>
      </c>
      <c r="CD29" s="5">
        <f t="shared" si="23"/>
        <v>2</v>
      </c>
      <c r="CE29" s="5">
        <f t="shared" si="23"/>
        <v>2</v>
      </c>
      <c r="CF29" s="5">
        <f t="shared" si="23"/>
        <v>2</v>
      </c>
      <c r="CG29" s="5">
        <f t="shared" si="23"/>
        <v>0</v>
      </c>
      <c r="CH29" s="5">
        <f t="shared" si="23"/>
        <v>2</v>
      </c>
      <c r="CI29" s="5">
        <f t="shared" si="23"/>
        <v>2</v>
      </c>
      <c r="CJ29" s="5">
        <f t="shared" si="23"/>
        <v>2</v>
      </c>
      <c r="CK29" s="5">
        <f t="shared" si="23"/>
        <v>0</v>
      </c>
      <c r="CL29" s="5"/>
      <c r="CM29" s="5"/>
      <c r="CN29" s="5"/>
      <c r="CO29" s="5"/>
      <c r="CP29" s="5"/>
      <c r="CQ29" s="5"/>
      <c r="CR29" s="5"/>
      <c r="CS29" s="5"/>
      <c r="CT29" s="42">
        <f t="shared" ref="CT29" si="24">CT30+CT31+CT32+CT33</f>
        <v>0</v>
      </c>
      <c r="CU29" s="51" t="s">
        <v>120</v>
      </c>
      <c r="CV29" s="51" t="s">
        <v>120</v>
      </c>
      <c r="CW29" s="51" t="s">
        <v>120</v>
      </c>
      <c r="CX29" s="32" t="s">
        <v>120</v>
      </c>
      <c r="CY29" s="32" t="s">
        <v>120</v>
      </c>
      <c r="CZ29" s="32" t="s">
        <v>120</v>
      </c>
      <c r="DA29" s="32" t="s">
        <v>120</v>
      </c>
      <c r="DB29" s="32" t="s">
        <v>120</v>
      </c>
      <c r="DC29" s="96">
        <f>DC30+DC31+DC32+DC33</f>
        <v>0</v>
      </c>
      <c r="DD29" s="96">
        <f t="shared" ref="DD29:DR29" si="25">DD30+DD31+DD32+DD33</f>
        <v>0</v>
      </c>
      <c r="DE29" s="96">
        <f t="shared" si="25"/>
        <v>0</v>
      </c>
      <c r="DF29" s="96">
        <f t="shared" si="25"/>
        <v>0</v>
      </c>
      <c r="DG29" s="96">
        <f t="shared" si="25"/>
        <v>0</v>
      </c>
      <c r="DH29" s="96">
        <f t="shared" si="25"/>
        <v>0</v>
      </c>
      <c r="DI29" s="96">
        <f t="shared" si="25"/>
        <v>0</v>
      </c>
      <c r="DJ29" s="96">
        <f t="shared" si="25"/>
        <v>0</v>
      </c>
      <c r="DK29" s="96">
        <f t="shared" si="25"/>
        <v>0</v>
      </c>
      <c r="DL29" s="96">
        <f t="shared" si="25"/>
        <v>0</v>
      </c>
      <c r="DM29" s="96">
        <f t="shared" si="25"/>
        <v>0</v>
      </c>
      <c r="DN29" s="96">
        <f t="shared" si="25"/>
        <v>0</v>
      </c>
      <c r="DO29" s="96">
        <f t="shared" si="25"/>
        <v>0</v>
      </c>
      <c r="DP29" s="96">
        <f t="shared" si="25"/>
        <v>0</v>
      </c>
      <c r="DQ29" s="96">
        <f t="shared" si="25"/>
        <v>0</v>
      </c>
      <c r="DR29" s="96">
        <f t="shared" si="25"/>
        <v>0</v>
      </c>
      <c r="DS29" s="5">
        <f>DS30+DS31+DS32+DS33</f>
        <v>0</v>
      </c>
      <c r="DT29" s="51" t="s">
        <v>120</v>
      </c>
      <c r="DU29" s="51" t="s">
        <v>120</v>
      </c>
      <c r="DV29" s="134">
        <f>DV30+DV31+DV32+DV33</f>
        <v>0</v>
      </c>
      <c r="DW29" s="134">
        <f t="shared" ref="DW29:GH29" si="26">DW30+DW31+DW32+DW33</f>
        <v>0</v>
      </c>
      <c r="DX29" s="134">
        <f t="shared" si="26"/>
        <v>0</v>
      </c>
      <c r="DY29" s="134">
        <f t="shared" si="26"/>
        <v>0</v>
      </c>
      <c r="DZ29" s="134">
        <f t="shared" si="26"/>
        <v>0</v>
      </c>
      <c r="EA29" s="134">
        <f t="shared" si="26"/>
        <v>0</v>
      </c>
      <c r="EB29" s="134">
        <f t="shared" si="26"/>
        <v>0</v>
      </c>
      <c r="EC29" s="134">
        <f t="shared" si="26"/>
        <v>0</v>
      </c>
      <c r="ED29" s="134">
        <f t="shared" si="26"/>
        <v>0</v>
      </c>
      <c r="EE29" s="134">
        <f t="shared" si="26"/>
        <v>0</v>
      </c>
      <c r="EF29" s="134">
        <f t="shared" si="26"/>
        <v>0</v>
      </c>
      <c r="EG29" s="134">
        <f t="shared" si="26"/>
        <v>0</v>
      </c>
      <c r="EH29" s="134">
        <f t="shared" si="26"/>
        <v>0</v>
      </c>
      <c r="EI29" s="134">
        <f t="shared" si="26"/>
        <v>0</v>
      </c>
      <c r="EJ29" s="139">
        <f t="shared" si="26"/>
        <v>0</v>
      </c>
      <c r="EK29" s="135">
        <v>0</v>
      </c>
      <c r="EL29" s="134">
        <f t="shared" si="26"/>
        <v>0</v>
      </c>
      <c r="EM29" s="134">
        <f t="shared" si="26"/>
        <v>0</v>
      </c>
      <c r="EN29" s="134">
        <f t="shared" si="26"/>
        <v>0</v>
      </c>
      <c r="EO29" s="134">
        <f t="shared" si="26"/>
        <v>0</v>
      </c>
      <c r="EP29" s="134">
        <f t="shared" si="26"/>
        <v>0</v>
      </c>
      <c r="EQ29" s="134">
        <f t="shared" si="26"/>
        <v>0</v>
      </c>
      <c r="ER29" s="134">
        <f t="shared" si="26"/>
        <v>0</v>
      </c>
      <c r="ES29" s="134">
        <f t="shared" si="26"/>
        <v>0</v>
      </c>
      <c r="ET29" s="134" t="s">
        <v>120</v>
      </c>
      <c r="EU29" s="134" t="s">
        <v>120</v>
      </c>
      <c r="EV29" s="134" t="s">
        <v>120</v>
      </c>
      <c r="EW29" s="134" t="s">
        <v>120</v>
      </c>
      <c r="EX29" s="134" t="s">
        <v>120</v>
      </c>
      <c r="EY29" s="134" t="s">
        <v>120</v>
      </c>
      <c r="EZ29" s="134" t="s">
        <v>120</v>
      </c>
      <c r="FA29" s="134" t="s">
        <v>120</v>
      </c>
      <c r="FB29" s="134" t="s">
        <v>120</v>
      </c>
      <c r="FC29" s="134">
        <f t="shared" si="26"/>
        <v>2</v>
      </c>
      <c r="FD29" s="134">
        <f t="shared" si="26"/>
        <v>4</v>
      </c>
      <c r="FE29" s="134">
        <f t="shared" si="26"/>
        <v>2</v>
      </c>
      <c r="FF29" s="134">
        <f t="shared" si="26"/>
        <v>4</v>
      </c>
      <c r="FG29" s="134">
        <f t="shared" si="26"/>
        <v>2</v>
      </c>
      <c r="FH29" s="134">
        <f t="shared" si="26"/>
        <v>4</v>
      </c>
      <c r="FI29" s="134">
        <f t="shared" si="26"/>
        <v>2</v>
      </c>
      <c r="FJ29" s="134">
        <f t="shared" si="26"/>
        <v>4</v>
      </c>
      <c r="FK29" s="134">
        <f t="shared" si="26"/>
        <v>2</v>
      </c>
      <c r="FL29" s="134">
        <f t="shared" si="26"/>
        <v>4</v>
      </c>
      <c r="FM29" s="134">
        <f t="shared" si="26"/>
        <v>2</v>
      </c>
      <c r="FN29" s="134">
        <f t="shared" si="26"/>
        <v>4</v>
      </c>
      <c r="FO29" s="134">
        <f t="shared" si="26"/>
        <v>2</v>
      </c>
      <c r="FP29" s="134">
        <f t="shared" si="26"/>
        <v>4</v>
      </c>
      <c r="FQ29" s="134">
        <f t="shared" si="26"/>
        <v>3</v>
      </c>
      <c r="FR29" s="134">
        <f t="shared" si="26"/>
        <v>0</v>
      </c>
      <c r="FS29" s="135">
        <f t="shared" si="26"/>
        <v>0</v>
      </c>
      <c r="FT29" s="122" t="s">
        <v>120</v>
      </c>
      <c r="FU29" s="122" t="s">
        <v>120</v>
      </c>
      <c r="FV29" s="134">
        <f t="shared" si="26"/>
        <v>0</v>
      </c>
      <c r="FW29" s="134">
        <f t="shared" si="26"/>
        <v>0</v>
      </c>
      <c r="FX29" s="134">
        <f t="shared" si="26"/>
        <v>0</v>
      </c>
      <c r="FY29" s="134">
        <f t="shared" si="26"/>
        <v>0</v>
      </c>
      <c r="FZ29" s="134">
        <f t="shared" si="26"/>
        <v>0</v>
      </c>
      <c r="GA29" s="134">
        <f t="shared" si="26"/>
        <v>0</v>
      </c>
      <c r="GB29" s="134">
        <f t="shared" si="26"/>
        <v>0</v>
      </c>
      <c r="GC29" s="134">
        <f t="shared" si="26"/>
        <v>0</v>
      </c>
      <c r="GD29" s="139">
        <f t="shared" si="26"/>
        <v>0</v>
      </c>
      <c r="GE29" s="139">
        <f t="shared" si="26"/>
        <v>0</v>
      </c>
      <c r="GF29" s="139">
        <f t="shared" si="26"/>
        <v>0</v>
      </c>
      <c r="GG29" s="139">
        <f t="shared" si="26"/>
        <v>0</v>
      </c>
      <c r="GH29" s="139">
        <f t="shared" si="26"/>
        <v>0</v>
      </c>
      <c r="GI29" s="135">
        <f t="shared" ref="GI29:GS29" si="27">GI30+GI31+GI32+GI33</f>
        <v>0</v>
      </c>
      <c r="GJ29" s="143">
        <f t="shared" si="27"/>
        <v>0</v>
      </c>
      <c r="GK29" s="143">
        <f t="shared" si="27"/>
        <v>0</v>
      </c>
      <c r="GL29" s="143">
        <f t="shared" si="27"/>
        <v>0</v>
      </c>
      <c r="GM29" s="143">
        <f t="shared" si="27"/>
        <v>0</v>
      </c>
      <c r="GN29" s="152">
        <f t="shared" si="27"/>
        <v>0</v>
      </c>
      <c r="GO29" s="152">
        <f t="shared" si="27"/>
        <v>0</v>
      </c>
      <c r="GP29" s="152">
        <f t="shared" si="27"/>
        <v>0</v>
      </c>
      <c r="GQ29" s="152">
        <f t="shared" si="27"/>
        <v>0</v>
      </c>
      <c r="GR29" s="152">
        <f t="shared" si="27"/>
        <v>0</v>
      </c>
      <c r="GS29" s="152">
        <f t="shared" si="27"/>
        <v>0</v>
      </c>
      <c r="GT29" s="5">
        <f>GT30+GT31+GT32+GT33</f>
        <v>219</v>
      </c>
    </row>
    <row r="30" spans="1:202" ht="15.75" thickBot="1" x14ac:dyDescent="0.3">
      <c r="A30" s="21" t="s">
        <v>166</v>
      </c>
      <c r="B30" s="29" t="s">
        <v>144</v>
      </c>
      <c r="C30" s="2">
        <f t="shared" ref="C30:S30" si="28">SUM(C31:C33)</f>
        <v>0</v>
      </c>
      <c r="D30" s="2">
        <f t="shared" si="28"/>
        <v>0</v>
      </c>
      <c r="E30" s="2">
        <f t="shared" si="28"/>
        <v>0</v>
      </c>
      <c r="F30" s="2">
        <f t="shared" si="28"/>
        <v>0</v>
      </c>
      <c r="G30" s="2">
        <f t="shared" si="28"/>
        <v>0</v>
      </c>
      <c r="H30" s="2">
        <f t="shared" si="28"/>
        <v>0</v>
      </c>
      <c r="I30" s="2">
        <f t="shared" si="28"/>
        <v>0</v>
      </c>
      <c r="J30" s="2">
        <f t="shared" si="28"/>
        <v>0</v>
      </c>
      <c r="K30" s="2">
        <f t="shared" si="28"/>
        <v>0</v>
      </c>
      <c r="L30" s="2">
        <f t="shared" si="28"/>
        <v>0</v>
      </c>
      <c r="M30" s="2">
        <f t="shared" si="28"/>
        <v>0</v>
      </c>
      <c r="N30" s="2">
        <f t="shared" si="28"/>
        <v>0</v>
      </c>
      <c r="O30" s="2">
        <f t="shared" si="28"/>
        <v>0</v>
      </c>
      <c r="P30" s="2">
        <f t="shared" si="28"/>
        <v>0</v>
      </c>
      <c r="Q30" s="2">
        <f t="shared" si="28"/>
        <v>0</v>
      </c>
      <c r="R30" s="2">
        <f t="shared" si="28"/>
        <v>0</v>
      </c>
      <c r="S30" s="2">
        <f t="shared" si="28"/>
        <v>0</v>
      </c>
      <c r="T30" s="32" t="s">
        <v>120</v>
      </c>
      <c r="U30" s="32" t="s">
        <v>120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02">
        <f>SUM(AR31:AR33)</f>
        <v>0</v>
      </c>
      <c r="AS30" s="102">
        <f>SUM(AS31:AS33)</f>
        <v>0</v>
      </c>
      <c r="AT30" s="32" t="s">
        <v>120</v>
      </c>
      <c r="AU30" s="32" t="s">
        <v>120</v>
      </c>
      <c r="AV30" s="32" t="s">
        <v>120</v>
      </c>
      <c r="AW30" s="32" t="s">
        <v>120</v>
      </c>
      <c r="AX30" s="32" t="s">
        <v>120</v>
      </c>
      <c r="AY30" s="32" t="s">
        <v>120</v>
      </c>
      <c r="AZ30" s="32" t="s">
        <v>120</v>
      </c>
      <c r="BA30" s="32" t="s">
        <v>120</v>
      </c>
      <c r="BB30" s="32" t="s">
        <v>120</v>
      </c>
      <c r="BC30" s="2">
        <v>4</v>
      </c>
      <c r="BD30" s="2">
        <v>6</v>
      </c>
      <c r="BE30" s="2">
        <v>4</v>
      </c>
      <c r="BF30" s="2">
        <v>6</v>
      </c>
      <c r="BG30" s="2">
        <v>4</v>
      </c>
      <c r="BH30" s="2">
        <v>6</v>
      </c>
      <c r="BI30" s="2">
        <v>4</v>
      </c>
      <c r="BJ30" s="2">
        <v>6</v>
      </c>
      <c r="BK30" s="2">
        <v>4</v>
      </c>
      <c r="BL30" s="2">
        <v>6</v>
      </c>
      <c r="BM30" s="2">
        <v>4</v>
      </c>
      <c r="BN30" s="2">
        <v>6</v>
      </c>
      <c r="BO30" s="2">
        <v>4</v>
      </c>
      <c r="BP30" s="2">
        <v>6</v>
      </c>
      <c r="BQ30" s="2">
        <v>4</v>
      </c>
      <c r="BR30" s="2">
        <v>6</v>
      </c>
      <c r="BS30" s="33">
        <v>18</v>
      </c>
      <c r="BT30" s="32" t="s">
        <v>120</v>
      </c>
      <c r="BU30" s="32" t="s">
        <v>120</v>
      </c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115"/>
      <c r="CM30" s="115"/>
      <c r="CN30" s="115"/>
      <c r="CO30" s="2"/>
      <c r="CP30" s="2"/>
      <c r="CQ30" s="2"/>
      <c r="CR30" s="2"/>
      <c r="CS30" s="2"/>
      <c r="CT30" s="33">
        <f t="shared" ref="CT30" si="29">SUM(CT31:CT33)</f>
        <v>0</v>
      </c>
      <c r="CU30" s="36" t="s">
        <v>120</v>
      </c>
      <c r="CV30" s="36" t="s">
        <v>120</v>
      </c>
      <c r="CW30" s="36" t="s">
        <v>120</v>
      </c>
      <c r="CX30" s="32" t="s">
        <v>120</v>
      </c>
      <c r="CY30" s="32" t="s">
        <v>120</v>
      </c>
      <c r="CZ30" s="32" t="s">
        <v>120</v>
      </c>
      <c r="DA30" s="32" t="s">
        <v>120</v>
      </c>
      <c r="DB30" s="32" t="s">
        <v>120</v>
      </c>
      <c r="DC30" s="32"/>
      <c r="DD30" s="32"/>
      <c r="DE30" s="32"/>
      <c r="DF30" s="3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115"/>
      <c r="DS30" s="2"/>
      <c r="DT30" s="36" t="s">
        <v>120</v>
      </c>
      <c r="DU30" s="36" t="s">
        <v>120</v>
      </c>
      <c r="DV30" s="36"/>
      <c r="DW30" s="36"/>
      <c r="DX30" s="36"/>
      <c r="DY30" s="36"/>
      <c r="DZ30" s="36"/>
      <c r="EA30" s="36"/>
      <c r="EB30" s="36"/>
      <c r="EC30" s="32"/>
      <c r="ED30" s="32"/>
      <c r="EE30" s="2"/>
      <c r="EF30" s="2"/>
      <c r="EG30" s="36"/>
      <c r="EH30" s="35"/>
      <c r="EI30" s="35"/>
      <c r="EJ30" s="35"/>
      <c r="EK30" s="33"/>
      <c r="EL30" s="35"/>
      <c r="EM30" s="35"/>
      <c r="EN30" s="35"/>
      <c r="EO30" s="35"/>
      <c r="EP30" s="35"/>
      <c r="EQ30" s="35"/>
      <c r="ER30" s="115"/>
      <c r="ES30" s="115"/>
      <c r="ET30" s="2" t="s">
        <v>120</v>
      </c>
      <c r="EU30" s="2" t="s">
        <v>120</v>
      </c>
      <c r="EV30" s="2" t="s">
        <v>120</v>
      </c>
      <c r="EW30" s="2" t="s">
        <v>120</v>
      </c>
      <c r="EX30" s="2" t="s">
        <v>120</v>
      </c>
      <c r="EY30" s="2" t="s">
        <v>120</v>
      </c>
      <c r="EZ30" s="2" t="s">
        <v>120</v>
      </c>
      <c r="FA30" s="2" t="s">
        <v>120</v>
      </c>
      <c r="FB30" s="36" t="s">
        <v>120</v>
      </c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130"/>
      <c r="FS30" s="33"/>
      <c r="FT30" s="36" t="s">
        <v>120</v>
      </c>
      <c r="FU30" s="36" t="s">
        <v>120</v>
      </c>
      <c r="FV30" s="36"/>
      <c r="FW30" s="36"/>
      <c r="FX30" s="36"/>
      <c r="FY30" s="36"/>
      <c r="FZ30" s="36"/>
      <c r="GA30" s="36"/>
      <c r="GB30" s="36"/>
      <c r="GC30" s="36"/>
      <c r="GD30" s="35"/>
      <c r="GE30" s="35"/>
      <c r="GF30" s="35"/>
      <c r="GG30" s="35"/>
      <c r="GH30" s="35"/>
      <c r="GI30" s="33"/>
      <c r="GJ30" s="142"/>
      <c r="GK30" s="142">
        <f t="shared" ref="GK30:GS30" si="30">SUM(GK31:GK33)</f>
        <v>0</v>
      </c>
      <c r="GL30" s="142">
        <f t="shared" si="30"/>
        <v>0</v>
      </c>
      <c r="GM30" s="142">
        <f t="shared" si="30"/>
        <v>0</v>
      </c>
      <c r="GN30" s="151">
        <f t="shared" si="30"/>
        <v>0</v>
      </c>
      <c r="GO30" s="151">
        <f t="shared" si="30"/>
        <v>0</v>
      </c>
      <c r="GP30" s="151">
        <f t="shared" si="30"/>
        <v>0</v>
      </c>
      <c r="GQ30" s="151">
        <f t="shared" si="30"/>
        <v>0</v>
      </c>
      <c r="GR30" s="151">
        <f t="shared" si="30"/>
        <v>0</v>
      </c>
      <c r="GS30" s="151">
        <f t="shared" si="30"/>
        <v>0</v>
      </c>
      <c r="GT30" s="2">
        <f t="shared" ref="GT30:GT35" si="31">SUM(C30:GS30)</f>
        <v>98</v>
      </c>
    </row>
    <row r="31" spans="1:202" ht="15.75" thickBot="1" x14ac:dyDescent="0.3">
      <c r="A31" s="21" t="s">
        <v>167</v>
      </c>
      <c r="B31" s="19" t="s">
        <v>168</v>
      </c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4"/>
      <c r="O31" s="2"/>
      <c r="P31" s="3"/>
      <c r="Q31" s="3"/>
      <c r="R31" s="3"/>
      <c r="S31" s="3"/>
      <c r="T31" s="32" t="s">
        <v>120</v>
      </c>
      <c r="U31" s="32" t="s">
        <v>120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02"/>
      <c r="AS31" s="102"/>
      <c r="AT31" s="32" t="s">
        <v>120</v>
      </c>
      <c r="AU31" s="32" t="s">
        <v>120</v>
      </c>
      <c r="AV31" s="32" t="s">
        <v>120</v>
      </c>
      <c r="AW31" s="32" t="s">
        <v>120</v>
      </c>
      <c r="AX31" s="32" t="s">
        <v>120</v>
      </c>
      <c r="AY31" s="32" t="s">
        <v>120</v>
      </c>
      <c r="AZ31" s="32" t="s">
        <v>120</v>
      </c>
      <c r="BA31" s="32" t="s">
        <v>120</v>
      </c>
      <c r="BB31" s="32" t="s">
        <v>120</v>
      </c>
      <c r="BC31" s="2">
        <v>2</v>
      </c>
      <c r="BD31" s="2">
        <v>4</v>
      </c>
      <c r="BE31" s="2">
        <v>2</v>
      </c>
      <c r="BF31" s="2">
        <v>4</v>
      </c>
      <c r="BG31" s="2">
        <v>2</v>
      </c>
      <c r="BH31" s="2">
        <v>4</v>
      </c>
      <c r="BI31" s="2">
        <v>2</v>
      </c>
      <c r="BJ31" s="2">
        <v>4</v>
      </c>
      <c r="BK31" s="2">
        <v>2</v>
      </c>
      <c r="BL31" s="2">
        <v>4</v>
      </c>
      <c r="BM31" s="2">
        <v>2</v>
      </c>
      <c r="BN31" s="2">
        <v>4</v>
      </c>
      <c r="BO31" s="2">
        <v>2</v>
      </c>
      <c r="BP31" s="2">
        <v>4</v>
      </c>
      <c r="BQ31" s="2">
        <v>2</v>
      </c>
      <c r="BR31" s="2">
        <v>4</v>
      </c>
      <c r="BS31" s="33"/>
      <c r="BT31" s="32" t="s">
        <v>120</v>
      </c>
      <c r="BU31" s="32" t="s">
        <v>120</v>
      </c>
      <c r="BV31" s="2">
        <v>2</v>
      </c>
      <c r="BW31" s="2">
        <v>2</v>
      </c>
      <c r="BX31" s="2">
        <v>2</v>
      </c>
      <c r="BY31" s="2">
        <v>2</v>
      </c>
      <c r="BZ31" s="2">
        <v>2</v>
      </c>
      <c r="CA31" s="2">
        <v>2</v>
      </c>
      <c r="CB31" s="2">
        <v>2</v>
      </c>
      <c r="CC31" s="2">
        <v>2</v>
      </c>
      <c r="CD31" s="2">
        <v>2</v>
      </c>
      <c r="CE31" s="2">
        <v>2</v>
      </c>
      <c r="CF31" s="2">
        <v>2</v>
      </c>
      <c r="CG31" s="2"/>
      <c r="CH31" s="2">
        <v>2</v>
      </c>
      <c r="CI31" s="2">
        <v>2</v>
      </c>
      <c r="CJ31" s="2">
        <v>2</v>
      </c>
      <c r="CK31" s="2"/>
      <c r="CL31" s="115"/>
      <c r="CM31" s="115"/>
      <c r="CN31" s="115"/>
      <c r="CO31" s="35"/>
      <c r="CP31" s="35"/>
      <c r="CQ31" s="35"/>
      <c r="CR31" s="35"/>
      <c r="CS31" s="35"/>
      <c r="CT31" s="33"/>
      <c r="CU31" s="36" t="s">
        <v>120</v>
      </c>
      <c r="CV31" s="36" t="s">
        <v>120</v>
      </c>
      <c r="CW31" s="36" t="s">
        <v>120</v>
      </c>
      <c r="CX31" s="32" t="s">
        <v>120</v>
      </c>
      <c r="CY31" s="32" t="s">
        <v>120</v>
      </c>
      <c r="CZ31" s="32" t="s">
        <v>120</v>
      </c>
      <c r="DA31" s="32" t="s">
        <v>120</v>
      </c>
      <c r="DB31" s="32" t="s">
        <v>120</v>
      </c>
      <c r="DC31" s="32"/>
      <c r="DD31" s="32"/>
      <c r="DE31" s="32"/>
      <c r="DF31" s="3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115"/>
      <c r="DS31" s="33"/>
      <c r="DT31" s="36" t="s">
        <v>120</v>
      </c>
      <c r="DU31" s="36" t="s">
        <v>120</v>
      </c>
      <c r="DV31" s="36"/>
      <c r="DW31" s="36"/>
      <c r="DX31" s="36"/>
      <c r="DY31" s="36"/>
      <c r="DZ31" s="36"/>
      <c r="EA31" s="36"/>
      <c r="EB31" s="36"/>
      <c r="EC31" s="32"/>
      <c r="ED31" s="32"/>
      <c r="EE31" s="2"/>
      <c r="EF31" s="2"/>
      <c r="EG31" s="36"/>
      <c r="EH31" s="35"/>
      <c r="EI31" s="35"/>
      <c r="EJ31" s="35"/>
      <c r="EK31" s="33"/>
      <c r="EL31" s="35"/>
      <c r="EM31" s="35"/>
      <c r="EN31" s="35"/>
      <c r="EO31" s="35"/>
      <c r="EP31" s="35"/>
      <c r="EQ31" s="35"/>
      <c r="ER31" s="115"/>
      <c r="ES31" s="115"/>
      <c r="ET31" s="2" t="s">
        <v>120</v>
      </c>
      <c r="EU31" s="2" t="s">
        <v>120</v>
      </c>
      <c r="EV31" s="2" t="s">
        <v>120</v>
      </c>
      <c r="EW31" s="2" t="s">
        <v>120</v>
      </c>
      <c r="EX31" s="2" t="s">
        <v>120</v>
      </c>
      <c r="EY31" s="2" t="s">
        <v>120</v>
      </c>
      <c r="EZ31" s="2" t="s">
        <v>120</v>
      </c>
      <c r="FA31" s="2" t="s">
        <v>120</v>
      </c>
      <c r="FB31" s="36" t="s">
        <v>120</v>
      </c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130"/>
      <c r="FS31" s="33"/>
      <c r="FT31" s="36" t="s">
        <v>120</v>
      </c>
      <c r="FU31" s="36" t="s">
        <v>120</v>
      </c>
      <c r="FV31" s="36"/>
      <c r="FW31" s="36"/>
      <c r="FX31" s="36"/>
      <c r="FY31" s="36"/>
      <c r="FZ31" s="36"/>
      <c r="GA31" s="36"/>
      <c r="GB31" s="36"/>
      <c r="GC31" s="36"/>
      <c r="GD31" s="35"/>
      <c r="GE31" s="35"/>
      <c r="GF31" s="35"/>
      <c r="GG31" s="35"/>
      <c r="GH31" s="35"/>
      <c r="GI31" s="33"/>
      <c r="GJ31" s="142"/>
      <c r="GK31" s="142"/>
      <c r="GL31" s="142"/>
      <c r="GM31" s="142"/>
      <c r="GN31" s="151"/>
      <c r="GO31" s="151"/>
      <c r="GP31" s="151"/>
      <c r="GQ31" s="151"/>
      <c r="GR31" s="151"/>
      <c r="GS31" s="151"/>
      <c r="GT31" s="2">
        <f t="shared" si="31"/>
        <v>76</v>
      </c>
    </row>
    <row r="32" spans="1:202" ht="45" customHeight="1" thickBot="1" x14ac:dyDescent="0.3">
      <c r="A32" s="21" t="s">
        <v>169</v>
      </c>
      <c r="B32" s="19" t="s">
        <v>170</v>
      </c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4"/>
      <c r="O32" s="2"/>
      <c r="P32" s="3"/>
      <c r="Q32" s="3"/>
      <c r="R32" s="3"/>
      <c r="S32" s="3"/>
      <c r="T32" s="32" t="s">
        <v>120</v>
      </c>
      <c r="U32" s="32" t="s">
        <v>120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02"/>
      <c r="AS32" s="102"/>
      <c r="AT32" s="32" t="s">
        <v>120</v>
      </c>
      <c r="AU32" s="32" t="s">
        <v>120</v>
      </c>
      <c r="AV32" s="32" t="s">
        <v>120</v>
      </c>
      <c r="AW32" s="32" t="s">
        <v>120</v>
      </c>
      <c r="AX32" s="32" t="s">
        <v>120</v>
      </c>
      <c r="AY32" s="32" t="s">
        <v>120</v>
      </c>
      <c r="AZ32" s="32" t="s">
        <v>120</v>
      </c>
      <c r="BA32" s="32" t="s">
        <v>120</v>
      </c>
      <c r="BB32" s="32" t="s">
        <v>120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33"/>
      <c r="BT32" s="32" t="s">
        <v>120</v>
      </c>
      <c r="BU32" s="32" t="s">
        <v>120</v>
      </c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115"/>
      <c r="CM32" s="115"/>
      <c r="CN32" s="115"/>
      <c r="CO32" s="35"/>
      <c r="CP32" s="35"/>
      <c r="CQ32" s="35"/>
      <c r="CR32" s="35"/>
      <c r="CS32" s="35"/>
      <c r="CT32" s="33"/>
      <c r="CU32" s="36" t="s">
        <v>120</v>
      </c>
      <c r="CV32" s="36" t="s">
        <v>120</v>
      </c>
      <c r="CW32" s="36" t="s">
        <v>120</v>
      </c>
      <c r="CX32" s="32" t="s">
        <v>120</v>
      </c>
      <c r="CY32" s="32" t="s">
        <v>120</v>
      </c>
      <c r="CZ32" s="32" t="s">
        <v>120</v>
      </c>
      <c r="DA32" s="32" t="s">
        <v>120</v>
      </c>
      <c r="DB32" s="32" t="s">
        <v>120</v>
      </c>
      <c r="DC32" s="32"/>
      <c r="DD32" s="32"/>
      <c r="DE32" s="32"/>
      <c r="DF32" s="3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115"/>
      <c r="DS32" s="33"/>
      <c r="DT32" s="36" t="s">
        <v>120</v>
      </c>
      <c r="DU32" s="36" t="s">
        <v>120</v>
      </c>
      <c r="DV32" s="36"/>
      <c r="DW32" s="36"/>
      <c r="DX32" s="36"/>
      <c r="DY32" s="36"/>
      <c r="DZ32" s="36"/>
      <c r="EA32" s="36"/>
      <c r="EB32" s="36"/>
      <c r="EC32" s="32"/>
      <c r="ED32" s="32"/>
      <c r="EE32" s="2"/>
      <c r="EF32" s="2"/>
      <c r="EG32" s="36"/>
      <c r="EH32" s="35"/>
      <c r="EI32" s="35"/>
      <c r="EJ32" s="35"/>
      <c r="EK32" s="33"/>
      <c r="EL32" s="35"/>
      <c r="EM32" s="35"/>
      <c r="EN32" s="35"/>
      <c r="EO32" s="35"/>
      <c r="EP32" s="35"/>
      <c r="EQ32" s="35"/>
      <c r="ER32" s="115"/>
      <c r="ES32" s="115"/>
      <c r="ET32" s="2" t="s">
        <v>120</v>
      </c>
      <c r="EU32" s="2" t="s">
        <v>120</v>
      </c>
      <c r="EV32" s="2" t="s">
        <v>120</v>
      </c>
      <c r="EW32" s="2" t="s">
        <v>120</v>
      </c>
      <c r="EX32" s="2" t="s">
        <v>120</v>
      </c>
      <c r="EY32" s="2" t="s">
        <v>120</v>
      </c>
      <c r="EZ32" s="2" t="s">
        <v>120</v>
      </c>
      <c r="FA32" s="2" t="s">
        <v>120</v>
      </c>
      <c r="FB32" s="36" t="s">
        <v>120</v>
      </c>
      <c r="FC32" s="36">
        <v>2</v>
      </c>
      <c r="FD32" s="36">
        <v>4</v>
      </c>
      <c r="FE32" s="36">
        <v>2</v>
      </c>
      <c r="FF32" s="36">
        <v>4</v>
      </c>
      <c r="FG32" s="36">
        <v>2</v>
      </c>
      <c r="FH32" s="36">
        <v>4</v>
      </c>
      <c r="FI32" s="36">
        <v>2</v>
      </c>
      <c r="FJ32" s="36">
        <v>4</v>
      </c>
      <c r="FK32" s="36">
        <v>2</v>
      </c>
      <c r="FL32" s="36">
        <v>4</v>
      </c>
      <c r="FM32" s="36">
        <v>2</v>
      </c>
      <c r="FN32" s="36">
        <v>4</v>
      </c>
      <c r="FO32" s="36">
        <v>2</v>
      </c>
      <c r="FP32" s="36">
        <v>4</v>
      </c>
      <c r="FQ32" s="36">
        <v>3</v>
      </c>
      <c r="FR32" s="130"/>
      <c r="FS32" s="33"/>
      <c r="FT32" s="36" t="s">
        <v>120</v>
      </c>
      <c r="FU32" s="36" t="s">
        <v>120</v>
      </c>
      <c r="FV32" s="36"/>
      <c r="FW32" s="36"/>
      <c r="FX32" s="36"/>
      <c r="FY32" s="36"/>
      <c r="FZ32" s="36"/>
      <c r="GA32" s="36"/>
      <c r="GB32" s="36"/>
      <c r="GC32" s="36"/>
      <c r="GD32" s="35"/>
      <c r="GE32" s="35"/>
      <c r="GF32" s="35"/>
      <c r="GG32" s="35"/>
      <c r="GH32" s="35"/>
      <c r="GI32" s="33"/>
      <c r="GJ32" s="142"/>
      <c r="GK32" s="142"/>
      <c r="GL32" s="142"/>
      <c r="GM32" s="142"/>
      <c r="GN32" s="151"/>
      <c r="GO32" s="151"/>
      <c r="GP32" s="151"/>
      <c r="GQ32" s="151"/>
      <c r="GR32" s="151"/>
      <c r="GS32" s="151"/>
      <c r="GT32" s="2">
        <f t="shared" si="31"/>
        <v>45</v>
      </c>
    </row>
    <row r="33" spans="1:202" ht="30.75" customHeight="1" thickBot="1" x14ac:dyDescent="0.3">
      <c r="A33" s="21"/>
      <c r="B33" s="19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4"/>
      <c r="O33" s="2"/>
      <c r="P33" s="3"/>
      <c r="Q33" s="3"/>
      <c r="R33" s="3"/>
      <c r="S33" s="3"/>
      <c r="T33" s="32" t="s">
        <v>120</v>
      </c>
      <c r="U33" s="32" t="s">
        <v>120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02"/>
      <c r="AS33" s="102"/>
      <c r="AT33" s="32" t="s">
        <v>120</v>
      </c>
      <c r="AU33" s="32" t="s">
        <v>120</v>
      </c>
      <c r="AV33" s="32" t="s">
        <v>120</v>
      </c>
      <c r="AW33" s="32" t="s">
        <v>120</v>
      </c>
      <c r="AX33" s="32" t="s">
        <v>120</v>
      </c>
      <c r="AY33" s="32" t="s">
        <v>120</v>
      </c>
      <c r="AZ33" s="32" t="s">
        <v>120</v>
      </c>
      <c r="BA33" s="32" t="s">
        <v>120</v>
      </c>
      <c r="BB33" s="32" t="s">
        <v>120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33"/>
      <c r="BT33" s="32" t="s">
        <v>120</v>
      </c>
      <c r="BU33" s="32" t="s">
        <v>120</v>
      </c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115"/>
      <c r="CM33" s="115"/>
      <c r="CN33" s="115"/>
      <c r="CO33" s="35"/>
      <c r="CP33" s="35"/>
      <c r="CQ33" s="35"/>
      <c r="CR33" s="35"/>
      <c r="CS33" s="35"/>
      <c r="CT33" s="33"/>
      <c r="CU33" s="36" t="s">
        <v>120</v>
      </c>
      <c r="CV33" s="36" t="s">
        <v>120</v>
      </c>
      <c r="CW33" s="36" t="s">
        <v>120</v>
      </c>
      <c r="CX33" s="32" t="s">
        <v>120</v>
      </c>
      <c r="CY33" s="32" t="s">
        <v>120</v>
      </c>
      <c r="CZ33" s="32" t="s">
        <v>120</v>
      </c>
      <c r="DA33" s="32" t="s">
        <v>120</v>
      </c>
      <c r="DB33" s="32" t="s">
        <v>120</v>
      </c>
      <c r="DC33" s="32"/>
      <c r="DD33" s="32"/>
      <c r="DE33" s="32"/>
      <c r="DF33" s="3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115"/>
      <c r="DS33" s="33"/>
      <c r="DT33" s="36" t="s">
        <v>120</v>
      </c>
      <c r="DU33" s="36" t="s">
        <v>120</v>
      </c>
      <c r="DV33" s="36"/>
      <c r="DW33" s="36"/>
      <c r="DX33" s="36"/>
      <c r="DY33" s="36"/>
      <c r="DZ33" s="36"/>
      <c r="EA33" s="36"/>
      <c r="EB33" s="36"/>
      <c r="EC33" s="32"/>
      <c r="ED33" s="32"/>
      <c r="EE33" s="2"/>
      <c r="EF33" s="2"/>
      <c r="EG33" s="36"/>
      <c r="EH33" s="35"/>
      <c r="EI33" s="35"/>
      <c r="EJ33" s="35"/>
      <c r="EK33" s="33"/>
      <c r="EL33" s="35"/>
      <c r="EM33" s="35"/>
      <c r="EN33" s="35"/>
      <c r="EO33" s="35"/>
      <c r="EP33" s="35"/>
      <c r="EQ33" s="35"/>
      <c r="ER33" s="115"/>
      <c r="ES33" s="115"/>
      <c r="ET33" s="2" t="s">
        <v>120</v>
      </c>
      <c r="EU33" s="2" t="s">
        <v>120</v>
      </c>
      <c r="EV33" s="2" t="s">
        <v>120</v>
      </c>
      <c r="EW33" s="2" t="s">
        <v>120</v>
      </c>
      <c r="EX33" s="2" t="s">
        <v>120</v>
      </c>
      <c r="EY33" s="2" t="s">
        <v>120</v>
      </c>
      <c r="EZ33" s="2" t="s">
        <v>120</v>
      </c>
      <c r="FA33" s="2" t="s">
        <v>120</v>
      </c>
      <c r="FB33" s="36" t="s">
        <v>120</v>
      </c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130"/>
      <c r="FS33" s="33"/>
      <c r="FT33" s="36" t="s">
        <v>120</v>
      </c>
      <c r="FU33" s="36" t="s">
        <v>120</v>
      </c>
      <c r="FV33" s="36"/>
      <c r="FW33" s="36"/>
      <c r="FX33" s="36"/>
      <c r="FY33" s="36"/>
      <c r="FZ33" s="36"/>
      <c r="GA33" s="36"/>
      <c r="GB33" s="36"/>
      <c r="GC33" s="36"/>
      <c r="GD33" s="35"/>
      <c r="GE33" s="35"/>
      <c r="GF33" s="35"/>
      <c r="GG33" s="35"/>
      <c r="GH33" s="35"/>
      <c r="GI33" s="33"/>
      <c r="GJ33" s="142"/>
      <c r="GK33" s="142"/>
      <c r="GL33" s="142"/>
      <c r="GM33" s="142"/>
      <c r="GN33" s="151"/>
      <c r="GO33" s="151"/>
      <c r="GP33" s="151"/>
      <c r="GQ33" s="151"/>
      <c r="GR33" s="151"/>
      <c r="GS33" s="151"/>
      <c r="GT33" s="2">
        <f t="shared" si="31"/>
        <v>0</v>
      </c>
    </row>
    <row r="34" spans="1:202" ht="47.25" customHeight="1" thickBot="1" x14ac:dyDescent="0.3">
      <c r="A34" s="93" t="s">
        <v>126</v>
      </c>
      <c r="B34" s="94" t="s">
        <v>171</v>
      </c>
      <c r="C34" s="95">
        <f>SUM(C43:C45)</f>
        <v>0</v>
      </c>
      <c r="D34" s="95">
        <f t="shared" ref="D34:AS34" si="32">SUM(D43:D45)</f>
        <v>0</v>
      </c>
      <c r="E34" s="95">
        <f t="shared" si="32"/>
        <v>0</v>
      </c>
      <c r="F34" s="95">
        <f t="shared" si="32"/>
        <v>0</v>
      </c>
      <c r="G34" s="95">
        <f t="shared" si="32"/>
        <v>0</v>
      </c>
      <c r="H34" s="95">
        <f t="shared" si="32"/>
        <v>0</v>
      </c>
      <c r="I34" s="95">
        <f t="shared" si="32"/>
        <v>0</v>
      </c>
      <c r="J34" s="95">
        <f t="shared" si="32"/>
        <v>0</v>
      </c>
      <c r="K34" s="95">
        <f t="shared" si="32"/>
        <v>0</v>
      </c>
      <c r="L34" s="95">
        <f t="shared" si="32"/>
        <v>0</v>
      </c>
      <c r="M34" s="95">
        <f t="shared" si="32"/>
        <v>0</v>
      </c>
      <c r="N34" s="95">
        <f t="shared" si="32"/>
        <v>0</v>
      </c>
      <c r="O34" s="95">
        <f t="shared" si="32"/>
        <v>0</v>
      </c>
      <c r="P34" s="95">
        <f t="shared" si="32"/>
        <v>0</v>
      </c>
      <c r="Q34" s="95">
        <f t="shared" si="32"/>
        <v>0</v>
      </c>
      <c r="R34" s="95">
        <f t="shared" si="32"/>
        <v>0</v>
      </c>
      <c r="S34" s="95">
        <f t="shared" si="32"/>
        <v>0</v>
      </c>
      <c r="T34" s="32" t="s">
        <v>120</v>
      </c>
      <c r="U34" s="32" t="s">
        <v>120</v>
      </c>
      <c r="V34" s="95">
        <f t="shared" si="32"/>
        <v>0</v>
      </c>
      <c r="W34" s="95">
        <f t="shared" si="32"/>
        <v>0</v>
      </c>
      <c r="X34" s="95">
        <f t="shared" si="32"/>
        <v>0</v>
      </c>
      <c r="Y34" s="95">
        <f t="shared" si="32"/>
        <v>0</v>
      </c>
      <c r="Z34" s="95">
        <f t="shared" si="32"/>
        <v>0</v>
      </c>
      <c r="AA34" s="95">
        <f t="shared" si="32"/>
        <v>0</v>
      </c>
      <c r="AB34" s="95">
        <f t="shared" si="32"/>
        <v>0</v>
      </c>
      <c r="AC34" s="95">
        <f t="shared" si="32"/>
        <v>0</v>
      </c>
      <c r="AD34" s="95">
        <f t="shared" si="32"/>
        <v>0</v>
      </c>
      <c r="AE34" s="95">
        <f t="shared" si="32"/>
        <v>0</v>
      </c>
      <c r="AF34" s="95">
        <f t="shared" si="32"/>
        <v>0</v>
      </c>
      <c r="AG34" s="95">
        <f t="shared" si="32"/>
        <v>0</v>
      </c>
      <c r="AH34" s="95">
        <f t="shared" si="32"/>
        <v>0</v>
      </c>
      <c r="AI34" s="95">
        <f t="shared" si="32"/>
        <v>0</v>
      </c>
      <c r="AJ34" s="95">
        <f t="shared" si="32"/>
        <v>0</v>
      </c>
      <c r="AK34" s="95">
        <f t="shared" si="32"/>
        <v>0</v>
      </c>
      <c r="AL34" s="95">
        <f t="shared" si="32"/>
        <v>0</v>
      </c>
      <c r="AM34" s="95">
        <f t="shared" si="32"/>
        <v>0</v>
      </c>
      <c r="AN34" s="95">
        <f t="shared" si="32"/>
        <v>0</v>
      </c>
      <c r="AO34" s="95">
        <f t="shared" si="32"/>
        <v>0</v>
      </c>
      <c r="AP34" s="95">
        <f t="shared" si="32"/>
        <v>0</v>
      </c>
      <c r="AQ34" s="95">
        <f t="shared" si="32"/>
        <v>0</v>
      </c>
      <c r="AR34" s="102">
        <f t="shared" si="32"/>
        <v>0</v>
      </c>
      <c r="AS34" s="102">
        <f t="shared" si="32"/>
        <v>0</v>
      </c>
      <c r="AT34" s="32" t="s">
        <v>120</v>
      </c>
      <c r="AU34" s="32" t="s">
        <v>120</v>
      </c>
      <c r="AV34" s="32" t="s">
        <v>120</v>
      </c>
      <c r="AW34" s="32" t="s">
        <v>120</v>
      </c>
      <c r="AX34" s="32" t="s">
        <v>120</v>
      </c>
      <c r="AY34" s="32" t="s">
        <v>120</v>
      </c>
      <c r="AZ34" s="32" t="s">
        <v>120</v>
      </c>
      <c r="BA34" s="32" t="s">
        <v>120</v>
      </c>
      <c r="BB34" s="32" t="s">
        <v>120</v>
      </c>
      <c r="BC34" s="95">
        <f>SUM(BC35:BC45)</f>
        <v>18</v>
      </c>
      <c r="BD34" s="95">
        <f t="shared" ref="BD34:BR34" si="33">SUM(BD35:BD45)</f>
        <v>16</v>
      </c>
      <c r="BE34" s="95">
        <f t="shared" si="33"/>
        <v>18</v>
      </c>
      <c r="BF34" s="95">
        <f t="shared" si="33"/>
        <v>16</v>
      </c>
      <c r="BG34" s="95">
        <f t="shared" si="33"/>
        <v>18</v>
      </c>
      <c r="BH34" s="95">
        <f t="shared" si="33"/>
        <v>16</v>
      </c>
      <c r="BI34" s="95">
        <f t="shared" si="33"/>
        <v>18</v>
      </c>
      <c r="BJ34" s="95">
        <f t="shared" si="33"/>
        <v>16</v>
      </c>
      <c r="BK34" s="95">
        <f t="shared" si="33"/>
        <v>18</v>
      </c>
      <c r="BL34" s="95">
        <f t="shared" si="33"/>
        <v>16</v>
      </c>
      <c r="BM34" s="95">
        <f t="shared" si="33"/>
        <v>18</v>
      </c>
      <c r="BN34" s="95">
        <f t="shared" si="33"/>
        <v>16</v>
      </c>
      <c r="BO34" s="95">
        <f t="shared" si="33"/>
        <v>18</v>
      </c>
      <c r="BP34" s="95">
        <f t="shared" si="33"/>
        <v>16</v>
      </c>
      <c r="BQ34" s="95">
        <f t="shared" si="33"/>
        <v>18</v>
      </c>
      <c r="BR34" s="95">
        <f t="shared" si="33"/>
        <v>16</v>
      </c>
      <c r="BS34" s="95">
        <f t="shared" ref="BS34" si="34">SUM(BS35:BS45)</f>
        <v>18</v>
      </c>
      <c r="BT34" s="32" t="s">
        <v>120</v>
      </c>
      <c r="BU34" s="32" t="s">
        <v>120</v>
      </c>
      <c r="BV34" s="95">
        <f>SUM(BV35:BV45)</f>
        <v>14</v>
      </c>
      <c r="BW34" s="95">
        <f t="shared" ref="BW34:CM34" si="35">SUM(BW35:BW45)</f>
        <v>16</v>
      </c>
      <c r="BX34" s="95">
        <f t="shared" si="35"/>
        <v>16</v>
      </c>
      <c r="BY34" s="95">
        <f t="shared" si="35"/>
        <v>18</v>
      </c>
      <c r="BZ34" s="95">
        <f t="shared" si="35"/>
        <v>16</v>
      </c>
      <c r="CA34" s="95">
        <f t="shared" si="35"/>
        <v>16</v>
      </c>
      <c r="CB34" s="95">
        <f t="shared" si="35"/>
        <v>16</v>
      </c>
      <c r="CC34" s="95">
        <f t="shared" si="35"/>
        <v>16</v>
      </c>
      <c r="CD34" s="95">
        <f t="shared" si="35"/>
        <v>16</v>
      </c>
      <c r="CE34" s="95">
        <f t="shared" si="35"/>
        <v>16</v>
      </c>
      <c r="CF34" s="95">
        <f t="shared" si="35"/>
        <v>16</v>
      </c>
      <c r="CG34" s="95">
        <f t="shared" si="35"/>
        <v>16</v>
      </c>
      <c r="CH34" s="95">
        <f t="shared" si="35"/>
        <v>12</v>
      </c>
      <c r="CI34" s="95">
        <f t="shared" si="35"/>
        <v>16</v>
      </c>
      <c r="CJ34" s="95">
        <f t="shared" si="35"/>
        <v>16</v>
      </c>
      <c r="CK34" s="95">
        <f t="shared" si="35"/>
        <v>16</v>
      </c>
      <c r="CL34" s="115">
        <f t="shared" si="35"/>
        <v>0</v>
      </c>
      <c r="CM34" s="115">
        <f t="shared" si="35"/>
        <v>0</v>
      </c>
      <c r="CN34" s="115"/>
      <c r="CO34" s="95"/>
      <c r="CP34" s="95"/>
      <c r="CQ34" s="95"/>
      <c r="CR34" s="95"/>
      <c r="CS34" s="95"/>
      <c r="CT34" s="33">
        <f>SUM(CT35:CT45)</f>
        <v>26</v>
      </c>
      <c r="CU34" s="36" t="s">
        <v>120</v>
      </c>
      <c r="CV34" s="36" t="s">
        <v>120</v>
      </c>
      <c r="CW34" s="36" t="s">
        <v>120</v>
      </c>
      <c r="CX34" s="32" t="s">
        <v>120</v>
      </c>
      <c r="CY34" s="32" t="s">
        <v>120</v>
      </c>
      <c r="CZ34" s="32" t="s">
        <v>120</v>
      </c>
      <c r="DA34" s="32" t="s">
        <v>120</v>
      </c>
      <c r="DB34" s="32" t="s">
        <v>120</v>
      </c>
      <c r="DC34" s="96">
        <f>DC35+DC36+DC37+DC38+DC39+DC40+DC41+DC42+DC43+DC44+DC45</f>
        <v>4</v>
      </c>
      <c r="DD34" s="96">
        <f t="shared" ref="DD34:DR34" si="36">DD35+DD36+DD37+DD38+DD39+DD40+DD41+DD42+DD43+DD44+DD45</f>
        <v>4</v>
      </c>
      <c r="DE34" s="96">
        <f t="shared" si="36"/>
        <v>4</v>
      </c>
      <c r="DF34" s="96">
        <f t="shared" si="36"/>
        <v>4</v>
      </c>
      <c r="DG34" s="96">
        <f t="shared" si="36"/>
        <v>4</v>
      </c>
      <c r="DH34" s="96">
        <f t="shared" si="36"/>
        <v>4</v>
      </c>
      <c r="DI34" s="96">
        <f t="shared" si="36"/>
        <v>4</v>
      </c>
      <c r="DJ34" s="96">
        <f t="shared" si="36"/>
        <v>4</v>
      </c>
      <c r="DK34" s="96">
        <f t="shared" si="36"/>
        <v>4</v>
      </c>
      <c r="DL34" s="96">
        <f t="shared" si="36"/>
        <v>4</v>
      </c>
      <c r="DM34" s="96">
        <f t="shared" si="36"/>
        <v>4</v>
      </c>
      <c r="DN34" s="96">
        <f t="shared" si="36"/>
        <v>4</v>
      </c>
      <c r="DO34" s="96">
        <f t="shared" si="36"/>
        <v>4</v>
      </c>
      <c r="DP34" s="96">
        <f t="shared" si="36"/>
        <v>4</v>
      </c>
      <c r="DQ34" s="96">
        <f t="shared" si="36"/>
        <v>4</v>
      </c>
      <c r="DR34" s="128">
        <f t="shared" si="36"/>
        <v>0</v>
      </c>
      <c r="DS34" s="127">
        <f>DS35+DS36+DS37+DS38+DS39+DS40+DS41+DS42+DS43+DS44+DS45</f>
        <v>10</v>
      </c>
      <c r="DT34" s="36" t="s">
        <v>120</v>
      </c>
      <c r="DU34" s="36" t="s">
        <v>120</v>
      </c>
      <c r="DV34" s="130">
        <f t="shared" ref="DV34:DW34" si="37">SUM(DV35:DV45)</f>
        <v>8</v>
      </c>
      <c r="DW34" s="130">
        <f t="shared" si="37"/>
        <v>8</v>
      </c>
      <c r="DX34" s="130">
        <f t="shared" ref="DX34" si="38">SUM(DX35:DX45)</f>
        <v>8</v>
      </c>
      <c r="DY34" s="130">
        <f t="shared" ref="DY34" si="39">SUM(DY35:DY45)</f>
        <v>8</v>
      </c>
      <c r="DZ34" s="130">
        <f t="shared" ref="DZ34:ED34" si="40">SUM(DZ35:DZ45)</f>
        <v>8</v>
      </c>
      <c r="EA34" s="130">
        <f t="shared" si="40"/>
        <v>8</v>
      </c>
      <c r="EB34" s="130">
        <f t="shared" si="40"/>
        <v>8</v>
      </c>
      <c r="EC34" s="130">
        <f t="shared" si="40"/>
        <v>8</v>
      </c>
      <c r="ED34" s="130">
        <f t="shared" si="40"/>
        <v>8</v>
      </c>
      <c r="EE34" s="130">
        <f>SUM(EE35:EE45)</f>
        <v>8</v>
      </c>
      <c r="EF34" s="130">
        <f t="shared" ref="EF34:EG34" si="41">SUM(EF35:EF45)</f>
        <v>8</v>
      </c>
      <c r="EG34" s="130">
        <f t="shared" si="41"/>
        <v>8</v>
      </c>
      <c r="EH34" s="130">
        <f t="shared" ref="EH34" si="42">SUM(EH35:EH45)</f>
        <v>0</v>
      </c>
      <c r="EI34" s="130">
        <f t="shared" ref="EI34" si="43">SUM(EI35:EI45)</f>
        <v>0</v>
      </c>
      <c r="EJ34" s="35">
        <f t="shared" ref="EJ34" si="44">SUM(EJ35:EJ45)</f>
        <v>0</v>
      </c>
      <c r="EK34" s="33">
        <v>8</v>
      </c>
      <c r="EL34" s="130">
        <f t="shared" ref="EL34" si="45">SUM(EL35:EL45)</f>
        <v>0</v>
      </c>
      <c r="EM34" s="130">
        <f t="shared" ref="EM34" si="46">SUM(EM35:EM45)</f>
        <v>0</v>
      </c>
      <c r="EN34" s="130">
        <f t="shared" ref="EN34" si="47">SUM(EN35:EN45)</f>
        <v>0</v>
      </c>
      <c r="EO34" s="130">
        <f t="shared" ref="EO34" si="48">SUM(EO35:EO45)</f>
        <v>0</v>
      </c>
      <c r="EP34" s="130">
        <f t="shared" ref="EP34" si="49">SUM(EP35:EP45)</f>
        <v>0</v>
      </c>
      <c r="EQ34" s="130">
        <f t="shared" ref="EQ34" si="50">SUM(EQ35:EQ45)</f>
        <v>0</v>
      </c>
      <c r="ER34" s="130">
        <f t="shared" ref="ER34" si="51">SUM(ER35:ER45)</f>
        <v>0</v>
      </c>
      <c r="ES34" s="130">
        <f t="shared" ref="ES34" si="52">SUM(ES35:ES45)</f>
        <v>0</v>
      </c>
      <c r="ET34" s="130" t="s">
        <v>120</v>
      </c>
      <c r="EU34" s="130" t="s">
        <v>120</v>
      </c>
      <c r="EV34" s="130" t="s">
        <v>120</v>
      </c>
      <c r="EW34" s="130" t="s">
        <v>120</v>
      </c>
      <c r="EX34" s="130" t="s">
        <v>120</v>
      </c>
      <c r="EY34" s="130" t="s">
        <v>120</v>
      </c>
      <c r="EZ34" s="130" t="s">
        <v>120</v>
      </c>
      <c r="FA34" s="130" t="s">
        <v>120</v>
      </c>
      <c r="FB34" s="130" t="s">
        <v>120</v>
      </c>
      <c r="FC34" s="130">
        <f t="shared" ref="FC34" si="53">SUM(FC35:FC45)</f>
        <v>4</v>
      </c>
      <c r="FD34" s="130">
        <f t="shared" ref="FD34" si="54">SUM(FD35:FD45)</f>
        <v>2</v>
      </c>
      <c r="FE34" s="130">
        <f t="shared" ref="FE34" si="55">SUM(FE35:FE45)</f>
        <v>4</v>
      </c>
      <c r="FF34" s="130">
        <f t="shared" ref="FF34" si="56">SUM(FF35:FF45)</f>
        <v>2</v>
      </c>
      <c r="FG34" s="130">
        <f t="shared" ref="FG34" si="57">SUM(FG35:FG45)</f>
        <v>4</v>
      </c>
      <c r="FH34" s="130">
        <f t="shared" ref="FH34" si="58">SUM(FH35:FH45)</f>
        <v>2</v>
      </c>
      <c r="FI34" s="130">
        <f t="shared" ref="FI34" si="59">SUM(FI35:FI45)</f>
        <v>4</v>
      </c>
      <c r="FJ34" s="130">
        <f t="shared" ref="FJ34" si="60">SUM(FJ35:FJ45)</f>
        <v>2</v>
      </c>
      <c r="FK34" s="130">
        <f t="shared" ref="FK34" si="61">SUM(FK35:FK45)</f>
        <v>4</v>
      </c>
      <c r="FL34" s="130">
        <f t="shared" ref="FL34" si="62">SUM(FL35:FL45)</f>
        <v>2</v>
      </c>
      <c r="FM34" s="130">
        <f t="shared" ref="FM34" si="63">SUM(FM35:FM45)</f>
        <v>4</v>
      </c>
      <c r="FN34" s="130">
        <f t="shared" ref="FN34" si="64">SUM(FN35:FN45)</f>
        <v>2</v>
      </c>
      <c r="FO34" s="130">
        <f t="shared" ref="FO34" si="65">SUM(FO35:FO45)</f>
        <v>4</v>
      </c>
      <c r="FP34" s="130">
        <f t="shared" ref="FP34" si="66">SUM(FP35:FP45)</f>
        <v>2</v>
      </c>
      <c r="FQ34" s="130">
        <f t="shared" ref="FQ34" si="67">SUM(FQ35:FQ45)</f>
        <v>3</v>
      </c>
      <c r="FR34" s="130">
        <f t="shared" ref="FR34" si="68">SUM(FR35:FR45)</f>
        <v>0</v>
      </c>
      <c r="FS34" s="33">
        <f t="shared" ref="FS34" si="69">SUM(FS35:FS45)</f>
        <v>0</v>
      </c>
      <c r="FT34" s="36" t="s">
        <v>120</v>
      </c>
      <c r="FU34" s="36" t="s">
        <v>120</v>
      </c>
      <c r="FV34" s="130">
        <f t="shared" ref="FV34" si="70">SUM(FV35:FV45)</f>
        <v>0</v>
      </c>
      <c r="FW34" s="130">
        <f t="shared" ref="FW34" si="71">SUM(FW35:FW45)</f>
        <v>0</v>
      </c>
      <c r="FX34" s="130">
        <f t="shared" ref="FX34" si="72">SUM(FX35:FX45)</f>
        <v>0</v>
      </c>
      <c r="FY34" s="130">
        <f t="shared" ref="FY34" si="73">SUM(FY35:FY45)</f>
        <v>0</v>
      </c>
      <c r="FZ34" s="130">
        <f t="shared" ref="FZ34" si="74">SUM(FZ35:FZ45)</f>
        <v>0</v>
      </c>
      <c r="GA34" s="130">
        <f t="shared" ref="GA34" si="75">SUM(GA35:GA45)</f>
        <v>0</v>
      </c>
      <c r="GB34" s="130">
        <f t="shared" ref="GB34" si="76">SUM(GB35:GB45)</f>
        <v>0</v>
      </c>
      <c r="GC34" s="130">
        <f t="shared" ref="GC34" si="77">SUM(GC35:GC45)</f>
        <v>0</v>
      </c>
      <c r="GD34" s="35">
        <f t="shared" ref="GD34" si="78">SUM(GD35:GD45)</f>
        <v>0</v>
      </c>
      <c r="GE34" s="35">
        <f t="shared" ref="GE34" si="79">SUM(GE35:GE45)</f>
        <v>0</v>
      </c>
      <c r="GF34" s="35">
        <f t="shared" ref="GF34" si="80">SUM(GF35:GF45)</f>
        <v>0</v>
      </c>
      <c r="GG34" s="35">
        <f t="shared" ref="GG34" si="81">SUM(GG35:GG45)</f>
        <v>0</v>
      </c>
      <c r="GH34" s="35">
        <f t="shared" ref="GH34" si="82">SUM(GH35:GH45)</f>
        <v>0</v>
      </c>
      <c r="GI34" s="33">
        <f t="shared" ref="GI34" si="83">SUM(GI35:GI45)</f>
        <v>0</v>
      </c>
      <c r="GJ34" s="142">
        <f t="shared" ref="GJ34" si="84">SUM(GJ35:GJ45)</f>
        <v>0</v>
      </c>
      <c r="GK34" s="142">
        <f t="shared" ref="GK34" si="85">SUM(GK35:GK45)</f>
        <v>0</v>
      </c>
      <c r="GL34" s="142">
        <f t="shared" ref="GL34" si="86">SUM(GL35:GL45)</f>
        <v>0</v>
      </c>
      <c r="GM34" s="142">
        <f t="shared" ref="GM34" si="87">SUM(GM35:GM45)</f>
        <v>0</v>
      </c>
      <c r="GN34" s="151">
        <f t="shared" ref="GN34" si="88">SUM(GN35:GN45)</f>
        <v>0</v>
      </c>
      <c r="GO34" s="151">
        <f t="shared" ref="GO34" si="89">SUM(GO35:GO45)</f>
        <v>0</v>
      </c>
      <c r="GP34" s="151">
        <f t="shared" ref="GP34" si="90">SUM(GP35:GP45)</f>
        <v>0</v>
      </c>
      <c r="GQ34" s="151">
        <f t="shared" ref="GQ34" si="91">SUM(GQ35:GQ45)</f>
        <v>0</v>
      </c>
      <c r="GR34" s="151">
        <f t="shared" ref="GR34" si="92">SUM(GR35:GR45)</f>
        <v>0</v>
      </c>
      <c r="GS34" s="151">
        <f t="shared" ref="GS34" si="93">SUM(GS35:GS45)</f>
        <v>0</v>
      </c>
      <c r="GT34" s="2">
        <f t="shared" si="31"/>
        <v>787</v>
      </c>
    </row>
    <row r="35" spans="1:202" ht="30" customHeight="1" thickBot="1" x14ac:dyDescent="0.3">
      <c r="A35" s="25" t="s">
        <v>20</v>
      </c>
      <c r="B35" s="26" t="s">
        <v>172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2" t="s">
        <v>120</v>
      </c>
      <c r="U35" s="32" t="s">
        <v>120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02"/>
      <c r="AS35" s="102"/>
      <c r="AT35" s="32" t="s">
        <v>120</v>
      </c>
      <c r="AU35" s="32" t="s">
        <v>120</v>
      </c>
      <c r="AV35" s="32" t="s">
        <v>120</v>
      </c>
      <c r="AW35" s="32" t="s">
        <v>120</v>
      </c>
      <c r="AX35" s="32" t="s">
        <v>120</v>
      </c>
      <c r="AY35" s="32" t="s">
        <v>120</v>
      </c>
      <c r="AZ35" s="32" t="s">
        <v>120</v>
      </c>
      <c r="BA35" s="32" t="s">
        <v>120</v>
      </c>
      <c r="BB35" s="32" t="s">
        <v>120</v>
      </c>
      <c r="BC35" s="2">
        <v>4</v>
      </c>
      <c r="BD35" s="2">
        <v>2</v>
      </c>
      <c r="BE35" s="2">
        <v>4</v>
      </c>
      <c r="BF35" s="2">
        <v>2</v>
      </c>
      <c r="BG35" s="2">
        <v>4</v>
      </c>
      <c r="BH35" s="2">
        <v>2</v>
      </c>
      <c r="BI35" s="2">
        <v>4</v>
      </c>
      <c r="BJ35" s="2">
        <v>2</v>
      </c>
      <c r="BK35" s="2">
        <v>4</v>
      </c>
      <c r="BL35" s="2">
        <v>2</v>
      </c>
      <c r="BM35" s="2">
        <v>4</v>
      </c>
      <c r="BN35" s="2">
        <v>2</v>
      </c>
      <c r="BO35" s="2">
        <v>4</v>
      </c>
      <c r="BP35" s="2">
        <v>2</v>
      </c>
      <c r="BQ35" s="2">
        <v>4</v>
      </c>
      <c r="BR35" s="2">
        <v>2</v>
      </c>
      <c r="BS35" s="33"/>
      <c r="BT35" s="32" t="s">
        <v>120</v>
      </c>
      <c r="BU35" s="32" t="s">
        <v>120</v>
      </c>
      <c r="BV35" s="2">
        <v>2</v>
      </c>
      <c r="BW35" s="2">
        <v>4</v>
      </c>
      <c r="BX35" s="2">
        <v>4</v>
      </c>
      <c r="BY35" s="2">
        <v>4</v>
      </c>
      <c r="BZ35" s="2">
        <v>2</v>
      </c>
      <c r="CA35" s="2">
        <v>4</v>
      </c>
      <c r="CB35" s="2">
        <v>4</v>
      </c>
      <c r="CC35" s="2">
        <v>4</v>
      </c>
      <c r="CD35" s="2">
        <v>2</v>
      </c>
      <c r="CE35" s="2">
        <v>4</v>
      </c>
      <c r="CF35" s="2">
        <v>4</v>
      </c>
      <c r="CG35" s="2">
        <v>4</v>
      </c>
      <c r="CH35" s="2">
        <v>2</v>
      </c>
      <c r="CI35" s="2">
        <v>4</v>
      </c>
      <c r="CJ35" s="2">
        <v>4</v>
      </c>
      <c r="CK35" s="2">
        <v>4</v>
      </c>
      <c r="CL35" s="115"/>
      <c r="CM35" s="115"/>
      <c r="CN35" s="115"/>
      <c r="CO35" s="115"/>
      <c r="CP35" s="115"/>
      <c r="CQ35" s="115"/>
      <c r="CR35" s="115"/>
      <c r="CS35" s="115"/>
      <c r="CT35" s="33"/>
      <c r="CU35" s="36" t="s">
        <v>120</v>
      </c>
      <c r="CV35" s="36" t="s">
        <v>120</v>
      </c>
      <c r="CW35" s="36" t="s">
        <v>120</v>
      </c>
      <c r="CX35" s="32" t="s">
        <v>120</v>
      </c>
      <c r="CY35" s="32" t="s">
        <v>120</v>
      </c>
      <c r="CZ35" s="32" t="s">
        <v>120</v>
      </c>
      <c r="DA35" s="32" t="s">
        <v>120</v>
      </c>
      <c r="DB35" s="32" t="s">
        <v>120</v>
      </c>
      <c r="DC35" s="32"/>
      <c r="DD35" s="32"/>
      <c r="DE35" s="32"/>
      <c r="DF35" s="3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115"/>
      <c r="DS35" s="33"/>
      <c r="DT35" s="36" t="s">
        <v>120</v>
      </c>
      <c r="DU35" s="36" t="s">
        <v>120</v>
      </c>
      <c r="DV35" s="36"/>
      <c r="DW35" s="36"/>
      <c r="DX35" s="36"/>
      <c r="DY35" s="36"/>
      <c r="DZ35" s="36"/>
      <c r="EA35" s="36"/>
      <c r="EB35" s="36"/>
      <c r="EC35" s="32"/>
      <c r="ED35" s="32"/>
      <c r="EE35" s="2"/>
      <c r="EF35" s="2"/>
      <c r="EG35" s="36"/>
      <c r="EH35" s="35"/>
      <c r="EI35" s="35"/>
      <c r="EJ35" s="35"/>
      <c r="EK35" s="33"/>
      <c r="EL35" s="35"/>
      <c r="EM35" s="35"/>
      <c r="EN35" s="35"/>
      <c r="EO35" s="35"/>
      <c r="EP35" s="35"/>
      <c r="EQ35" s="35"/>
      <c r="ER35" s="115"/>
      <c r="ES35" s="115"/>
      <c r="ET35" s="2" t="s">
        <v>120</v>
      </c>
      <c r="EU35" s="2" t="s">
        <v>120</v>
      </c>
      <c r="EV35" s="2" t="s">
        <v>120</v>
      </c>
      <c r="EW35" s="2" t="s">
        <v>120</v>
      </c>
      <c r="EX35" s="2" t="s">
        <v>120</v>
      </c>
      <c r="EY35" s="2" t="s">
        <v>120</v>
      </c>
      <c r="EZ35" s="2" t="s">
        <v>120</v>
      </c>
      <c r="FA35" s="2" t="s">
        <v>120</v>
      </c>
      <c r="FB35" s="36" t="s">
        <v>120</v>
      </c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130"/>
      <c r="FS35" s="33"/>
      <c r="FT35" s="36" t="s">
        <v>120</v>
      </c>
      <c r="FU35" s="36" t="s">
        <v>120</v>
      </c>
      <c r="FV35" s="36"/>
      <c r="FW35" s="36"/>
      <c r="FX35" s="36"/>
      <c r="FY35" s="36"/>
      <c r="FZ35" s="36"/>
      <c r="GA35" s="36"/>
      <c r="GB35" s="36"/>
      <c r="GC35" s="36"/>
      <c r="GD35" s="35"/>
      <c r="GE35" s="35"/>
      <c r="GF35" s="35"/>
      <c r="GG35" s="35"/>
      <c r="GH35" s="35"/>
      <c r="GI35" s="33"/>
      <c r="GJ35" s="142"/>
      <c r="GK35" s="142"/>
      <c r="GL35" s="142"/>
      <c r="GM35" s="142"/>
      <c r="GN35" s="151"/>
      <c r="GO35" s="151"/>
      <c r="GP35" s="151"/>
      <c r="GQ35" s="151"/>
      <c r="GR35" s="151"/>
      <c r="GS35" s="151"/>
      <c r="GT35" s="2">
        <f t="shared" si="31"/>
        <v>104</v>
      </c>
    </row>
    <row r="36" spans="1:202" ht="24.75" customHeight="1" thickBot="1" x14ac:dyDescent="0.3">
      <c r="A36" s="25" t="s">
        <v>21</v>
      </c>
      <c r="B36" s="26" t="s">
        <v>173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2" t="s">
        <v>120</v>
      </c>
      <c r="U36" s="32" t="s">
        <v>120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02"/>
      <c r="AS36" s="102"/>
      <c r="AT36" s="32" t="s">
        <v>120</v>
      </c>
      <c r="AU36" s="32" t="s">
        <v>120</v>
      </c>
      <c r="AV36" s="32" t="s">
        <v>120</v>
      </c>
      <c r="AW36" s="32" t="s">
        <v>120</v>
      </c>
      <c r="AX36" s="32" t="s">
        <v>120</v>
      </c>
      <c r="AY36" s="32" t="s">
        <v>120</v>
      </c>
      <c r="AZ36" s="32" t="s">
        <v>120</v>
      </c>
      <c r="BA36" s="32" t="s">
        <v>120</v>
      </c>
      <c r="BB36" s="32" t="s">
        <v>120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33"/>
      <c r="BT36" s="32" t="s">
        <v>120</v>
      </c>
      <c r="BU36" s="32" t="s">
        <v>120</v>
      </c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115"/>
      <c r="CM36" s="115"/>
      <c r="CN36" s="115"/>
      <c r="CO36" s="115"/>
      <c r="CP36" s="115"/>
      <c r="CQ36" s="115"/>
      <c r="CR36" s="115"/>
      <c r="CS36" s="115"/>
      <c r="CT36" s="33"/>
      <c r="CU36" s="36" t="s">
        <v>120</v>
      </c>
      <c r="CV36" s="36" t="s">
        <v>120</v>
      </c>
      <c r="CW36" s="36" t="s">
        <v>120</v>
      </c>
      <c r="CX36" s="32" t="s">
        <v>120</v>
      </c>
      <c r="CY36" s="32" t="s">
        <v>120</v>
      </c>
      <c r="CZ36" s="32" t="s">
        <v>120</v>
      </c>
      <c r="DA36" s="32" t="s">
        <v>120</v>
      </c>
      <c r="DB36" s="32" t="s">
        <v>120</v>
      </c>
      <c r="DC36" s="3">
        <v>4</v>
      </c>
      <c r="DD36" s="3">
        <v>4</v>
      </c>
      <c r="DE36" s="3">
        <v>4</v>
      </c>
      <c r="DF36" s="3">
        <v>4</v>
      </c>
      <c r="DG36" s="2">
        <v>4</v>
      </c>
      <c r="DH36" s="2">
        <v>4</v>
      </c>
      <c r="DI36" s="2">
        <v>4</v>
      </c>
      <c r="DJ36" s="2">
        <v>4</v>
      </c>
      <c r="DK36" s="2">
        <v>4</v>
      </c>
      <c r="DL36" s="2">
        <v>4</v>
      </c>
      <c r="DM36" s="2">
        <v>4</v>
      </c>
      <c r="DN36" s="2">
        <v>4</v>
      </c>
      <c r="DO36" s="2">
        <v>4</v>
      </c>
      <c r="DP36" s="2">
        <v>4</v>
      </c>
      <c r="DQ36" s="2">
        <v>4</v>
      </c>
      <c r="DR36" s="115"/>
      <c r="DS36" s="33">
        <v>10</v>
      </c>
      <c r="DT36" s="36" t="s">
        <v>120</v>
      </c>
      <c r="DU36" s="36" t="s">
        <v>120</v>
      </c>
      <c r="DV36" s="36"/>
      <c r="DW36" s="36"/>
      <c r="DX36" s="36"/>
      <c r="DY36" s="36"/>
      <c r="DZ36" s="36"/>
      <c r="EA36" s="36"/>
      <c r="EB36" s="36"/>
      <c r="EC36" s="32"/>
      <c r="ED36" s="32"/>
      <c r="EE36" s="2"/>
      <c r="EF36" s="2"/>
      <c r="EG36" s="36"/>
      <c r="EH36" s="35"/>
      <c r="EI36" s="35"/>
      <c r="EJ36" s="35"/>
      <c r="EK36" s="33"/>
      <c r="EL36" s="35"/>
      <c r="EM36" s="35"/>
      <c r="EN36" s="35"/>
      <c r="EO36" s="35"/>
      <c r="EP36" s="35"/>
      <c r="EQ36" s="35"/>
      <c r="ER36" s="115"/>
      <c r="ES36" s="115"/>
      <c r="ET36" s="2" t="s">
        <v>120</v>
      </c>
      <c r="EU36" s="2" t="s">
        <v>120</v>
      </c>
      <c r="EV36" s="2" t="s">
        <v>120</v>
      </c>
      <c r="EW36" s="2" t="s">
        <v>120</v>
      </c>
      <c r="EX36" s="2" t="s">
        <v>120</v>
      </c>
      <c r="EY36" s="2" t="s">
        <v>120</v>
      </c>
      <c r="EZ36" s="2" t="s">
        <v>120</v>
      </c>
      <c r="FA36" s="2" t="s">
        <v>120</v>
      </c>
      <c r="FB36" s="36" t="s">
        <v>120</v>
      </c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130"/>
      <c r="FS36" s="33"/>
      <c r="FT36" s="36" t="s">
        <v>120</v>
      </c>
      <c r="FU36" s="36" t="s">
        <v>120</v>
      </c>
      <c r="FV36" s="36"/>
      <c r="FW36" s="36"/>
      <c r="FX36" s="36"/>
      <c r="FY36" s="36"/>
      <c r="FZ36" s="36"/>
      <c r="GA36" s="36"/>
      <c r="GB36" s="36"/>
      <c r="GC36" s="36"/>
      <c r="GD36" s="35"/>
      <c r="GE36" s="35"/>
      <c r="GF36" s="35"/>
      <c r="GG36" s="35"/>
      <c r="GH36" s="35"/>
      <c r="GI36" s="33"/>
      <c r="GJ36" s="142"/>
      <c r="GK36" s="142"/>
      <c r="GL36" s="142"/>
      <c r="GM36" s="142"/>
      <c r="GN36" s="151"/>
      <c r="GO36" s="151"/>
      <c r="GP36" s="151"/>
      <c r="GQ36" s="151"/>
      <c r="GR36" s="151"/>
      <c r="GS36" s="151"/>
      <c r="GT36" s="2">
        <f t="shared" ref="GT36:GT42" si="94">SUM(C36:GS36)</f>
        <v>70</v>
      </c>
    </row>
    <row r="37" spans="1:202" ht="24" customHeight="1" thickBot="1" x14ac:dyDescent="0.3">
      <c r="A37" s="25" t="s">
        <v>22</v>
      </c>
      <c r="B37" s="26" t="s">
        <v>174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2" t="s">
        <v>120</v>
      </c>
      <c r="U37" s="32" t="s">
        <v>120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02"/>
      <c r="AS37" s="102"/>
      <c r="AT37" s="32" t="s">
        <v>120</v>
      </c>
      <c r="AU37" s="32" t="s">
        <v>120</v>
      </c>
      <c r="AV37" s="32" t="s">
        <v>120</v>
      </c>
      <c r="AW37" s="32" t="s">
        <v>120</v>
      </c>
      <c r="AX37" s="32" t="s">
        <v>120</v>
      </c>
      <c r="AY37" s="32" t="s">
        <v>120</v>
      </c>
      <c r="AZ37" s="32" t="s">
        <v>120</v>
      </c>
      <c r="BA37" s="32" t="s">
        <v>120</v>
      </c>
      <c r="BB37" s="32" t="s">
        <v>120</v>
      </c>
      <c r="BC37" s="2">
        <v>4</v>
      </c>
      <c r="BD37" s="2">
        <v>4</v>
      </c>
      <c r="BE37" s="2">
        <v>4</v>
      </c>
      <c r="BF37" s="2">
        <v>4</v>
      </c>
      <c r="BG37" s="2">
        <v>4</v>
      </c>
      <c r="BH37" s="2">
        <v>4</v>
      </c>
      <c r="BI37" s="2">
        <v>4</v>
      </c>
      <c r="BJ37" s="2">
        <v>4</v>
      </c>
      <c r="BK37" s="2">
        <v>4</v>
      </c>
      <c r="BL37" s="2">
        <v>4</v>
      </c>
      <c r="BM37" s="2">
        <v>4</v>
      </c>
      <c r="BN37" s="2">
        <v>4</v>
      </c>
      <c r="BO37" s="2">
        <v>4</v>
      </c>
      <c r="BP37" s="2">
        <v>4</v>
      </c>
      <c r="BQ37" s="2">
        <v>4</v>
      </c>
      <c r="BR37" s="2">
        <v>4</v>
      </c>
      <c r="BS37" s="33">
        <v>18</v>
      </c>
      <c r="BT37" s="32" t="s">
        <v>120</v>
      </c>
      <c r="BU37" s="32" t="s">
        <v>120</v>
      </c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115"/>
      <c r="CM37" s="115"/>
      <c r="CN37" s="115"/>
      <c r="CO37" s="115"/>
      <c r="CP37" s="115"/>
      <c r="CQ37" s="115"/>
      <c r="CR37" s="115"/>
      <c r="CS37" s="115"/>
      <c r="CT37" s="33"/>
      <c r="CU37" s="36" t="s">
        <v>120</v>
      </c>
      <c r="CV37" s="36" t="s">
        <v>120</v>
      </c>
      <c r="CW37" s="36" t="s">
        <v>120</v>
      </c>
      <c r="CX37" s="32" t="s">
        <v>120</v>
      </c>
      <c r="CY37" s="32" t="s">
        <v>120</v>
      </c>
      <c r="CZ37" s="32" t="s">
        <v>120</v>
      </c>
      <c r="DA37" s="32" t="s">
        <v>120</v>
      </c>
      <c r="DB37" s="32" t="s">
        <v>120</v>
      </c>
      <c r="DC37" s="32"/>
      <c r="DD37" s="32"/>
      <c r="DE37" s="32"/>
      <c r="DF37" s="3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115"/>
      <c r="DS37" s="33"/>
      <c r="DT37" s="36" t="s">
        <v>120</v>
      </c>
      <c r="DU37" s="36" t="s">
        <v>120</v>
      </c>
      <c r="DV37" s="36"/>
      <c r="DW37" s="36"/>
      <c r="DX37" s="36"/>
      <c r="DY37" s="36"/>
      <c r="DZ37" s="36"/>
      <c r="EA37" s="36"/>
      <c r="EB37" s="36"/>
      <c r="EC37" s="32"/>
      <c r="ED37" s="32"/>
      <c r="EE37" s="2"/>
      <c r="EF37" s="2"/>
      <c r="EG37" s="36"/>
      <c r="EH37" s="35"/>
      <c r="EI37" s="35"/>
      <c r="EJ37" s="35"/>
      <c r="EK37" s="33"/>
      <c r="EL37" s="35"/>
      <c r="EM37" s="35"/>
      <c r="EN37" s="35"/>
      <c r="EO37" s="35"/>
      <c r="EP37" s="35"/>
      <c r="EQ37" s="35"/>
      <c r="ER37" s="115"/>
      <c r="ES37" s="115"/>
      <c r="ET37" s="2" t="s">
        <v>120</v>
      </c>
      <c r="EU37" s="2" t="s">
        <v>120</v>
      </c>
      <c r="EV37" s="2" t="s">
        <v>120</v>
      </c>
      <c r="EW37" s="2" t="s">
        <v>120</v>
      </c>
      <c r="EX37" s="2" t="s">
        <v>120</v>
      </c>
      <c r="EY37" s="2" t="s">
        <v>120</v>
      </c>
      <c r="EZ37" s="2" t="s">
        <v>120</v>
      </c>
      <c r="FA37" s="2" t="s">
        <v>120</v>
      </c>
      <c r="FB37" s="36" t="s">
        <v>120</v>
      </c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130"/>
      <c r="FS37" s="33"/>
      <c r="FT37" s="36" t="s">
        <v>120</v>
      </c>
      <c r="FU37" s="36" t="s">
        <v>120</v>
      </c>
      <c r="FV37" s="36"/>
      <c r="FW37" s="36"/>
      <c r="FX37" s="36"/>
      <c r="FY37" s="36"/>
      <c r="FZ37" s="36"/>
      <c r="GA37" s="36"/>
      <c r="GB37" s="36"/>
      <c r="GC37" s="36"/>
      <c r="GD37" s="35"/>
      <c r="GE37" s="35"/>
      <c r="GF37" s="35"/>
      <c r="GG37" s="35"/>
      <c r="GH37" s="35"/>
      <c r="GI37" s="33"/>
      <c r="GJ37" s="142"/>
      <c r="GK37" s="142"/>
      <c r="GL37" s="142"/>
      <c r="GM37" s="142"/>
      <c r="GN37" s="151"/>
      <c r="GO37" s="151"/>
      <c r="GP37" s="151"/>
      <c r="GQ37" s="151"/>
      <c r="GR37" s="151"/>
      <c r="GS37" s="151"/>
      <c r="GT37" s="2">
        <f t="shared" si="94"/>
        <v>82</v>
      </c>
    </row>
    <row r="38" spans="1:202" ht="18" customHeight="1" thickBot="1" x14ac:dyDescent="0.3">
      <c r="A38" s="25" t="s">
        <v>23</v>
      </c>
      <c r="B38" s="26" t="s">
        <v>175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2" t="s">
        <v>120</v>
      </c>
      <c r="U38" s="32" t="s">
        <v>120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02"/>
      <c r="AS38" s="102"/>
      <c r="AT38" s="32" t="s">
        <v>120</v>
      </c>
      <c r="AU38" s="32" t="s">
        <v>120</v>
      </c>
      <c r="AV38" s="32" t="s">
        <v>120</v>
      </c>
      <c r="AW38" s="32" t="s">
        <v>120</v>
      </c>
      <c r="AX38" s="32" t="s">
        <v>120</v>
      </c>
      <c r="AY38" s="32" t="s">
        <v>120</v>
      </c>
      <c r="AZ38" s="32" t="s">
        <v>120</v>
      </c>
      <c r="BA38" s="32" t="s">
        <v>120</v>
      </c>
      <c r="BB38" s="32" t="s">
        <v>120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33"/>
      <c r="BT38" s="32" t="s">
        <v>120</v>
      </c>
      <c r="BU38" s="32" t="s">
        <v>120</v>
      </c>
      <c r="BV38" s="2">
        <v>6</v>
      </c>
      <c r="BW38" s="2">
        <v>4</v>
      </c>
      <c r="BX38" s="2">
        <v>4</v>
      </c>
      <c r="BY38" s="2">
        <v>4</v>
      </c>
      <c r="BZ38" s="2">
        <v>6</v>
      </c>
      <c r="CA38" s="2">
        <v>4</v>
      </c>
      <c r="CB38" s="2">
        <v>4</v>
      </c>
      <c r="CC38" s="2">
        <v>4</v>
      </c>
      <c r="CD38" s="2">
        <v>6</v>
      </c>
      <c r="CE38" s="2">
        <v>4</v>
      </c>
      <c r="CF38" s="2">
        <v>4</v>
      </c>
      <c r="CG38" s="2">
        <v>4</v>
      </c>
      <c r="CH38" s="2">
        <v>4</v>
      </c>
      <c r="CI38" s="2">
        <v>4</v>
      </c>
      <c r="CJ38" s="2">
        <v>4</v>
      </c>
      <c r="CK38" s="2">
        <v>4</v>
      </c>
      <c r="CL38" s="115"/>
      <c r="CM38" s="115"/>
      <c r="CN38" s="115"/>
      <c r="CO38" s="115"/>
      <c r="CP38" s="115"/>
      <c r="CQ38" s="115"/>
      <c r="CR38" s="115"/>
      <c r="CS38" s="115"/>
      <c r="CT38" s="33">
        <v>16</v>
      </c>
      <c r="CU38" s="36" t="s">
        <v>120</v>
      </c>
      <c r="CV38" s="36" t="s">
        <v>120</v>
      </c>
      <c r="CW38" s="36" t="s">
        <v>120</v>
      </c>
      <c r="CX38" s="32" t="s">
        <v>120</v>
      </c>
      <c r="CY38" s="32" t="s">
        <v>120</v>
      </c>
      <c r="CZ38" s="32" t="s">
        <v>120</v>
      </c>
      <c r="DA38" s="32" t="s">
        <v>120</v>
      </c>
      <c r="DB38" s="32" t="s">
        <v>120</v>
      </c>
      <c r="DC38" s="32"/>
      <c r="DD38" s="32"/>
      <c r="DE38" s="32"/>
      <c r="DF38" s="3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115"/>
      <c r="DS38" s="33"/>
      <c r="DT38" s="36" t="s">
        <v>120</v>
      </c>
      <c r="DU38" s="36" t="s">
        <v>120</v>
      </c>
      <c r="DV38" s="36"/>
      <c r="DW38" s="36"/>
      <c r="DX38" s="36"/>
      <c r="DY38" s="36"/>
      <c r="DZ38" s="36"/>
      <c r="EA38" s="36"/>
      <c r="EB38" s="36"/>
      <c r="EC38" s="32"/>
      <c r="ED38" s="32"/>
      <c r="EE38" s="2"/>
      <c r="EF38" s="2"/>
      <c r="EG38" s="36"/>
      <c r="EH38" s="35"/>
      <c r="EI38" s="35"/>
      <c r="EJ38" s="35"/>
      <c r="EK38" s="33"/>
      <c r="EL38" s="35"/>
      <c r="EM38" s="35"/>
      <c r="EN38" s="35"/>
      <c r="EO38" s="35"/>
      <c r="EP38" s="35"/>
      <c r="EQ38" s="35"/>
      <c r="ER38" s="115"/>
      <c r="ES38" s="115"/>
      <c r="ET38" s="2" t="s">
        <v>120</v>
      </c>
      <c r="EU38" s="2" t="s">
        <v>120</v>
      </c>
      <c r="EV38" s="2" t="s">
        <v>120</v>
      </c>
      <c r="EW38" s="2" t="s">
        <v>120</v>
      </c>
      <c r="EX38" s="2" t="s">
        <v>120</v>
      </c>
      <c r="EY38" s="2" t="s">
        <v>120</v>
      </c>
      <c r="EZ38" s="2" t="s">
        <v>120</v>
      </c>
      <c r="FA38" s="2" t="s">
        <v>120</v>
      </c>
      <c r="FB38" s="36" t="s">
        <v>120</v>
      </c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130"/>
      <c r="FS38" s="33"/>
      <c r="FT38" s="36" t="s">
        <v>120</v>
      </c>
      <c r="FU38" s="36" t="s">
        <v>120</v>
      </c>
      <c r="FV38" s="36"/>
      <c r="FW38" s="36"/>
      <c r="FX38" s="36"/>
      <c r="FY38" s="36"/>
      <c r="FZ38" s="36"/>
      <c r="GA38" s="36"/>
      <c r="GB38" s="36"/>
      <c r="GC38" s="36"/>
      <c r="GD38" s="35"/>
      <c r="GE38" s="35"/>
      <c r="GF38" s="35"/>
      <c r="GG38" s="35"/>
      <c r="GH38" s="35"/>
      <c r="GI38" s="33"/>
      <c r="GJ38" s="142"/>
      <c r="GK38" s="142"/>
      <c r="GL38" s="142"/>
      <c r="GM38" s="142"/>
      <c r="GN38" s="151"/>
      <c r="GO38" s="151"/>
      <c r="GP38" s="151"/>
      <c r="GQ38" s="151"/>
      <c r="GR38" s="151"/>
      <c r="GS38" s="151"/>
      <c r="GT38" s="2">
        <f t="shared" si="94"/>
        <v>86</v>
      </c>
    </row>
    <row r="39" spans="1:202" ht="16.5" customHeight="1" thickBot="1" x14ac:dyDescent="0.3">
      <c r="A39" s="25" t="s">
        <v>128</v>
      </c>
      <c r="B39" s="26" t="s">
        <v>176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2" t="s">
        <v>120</v>
      </c>
      <c r="U39" s="32" t="s">
        <v>120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02"/>
      <c r="AS39" s="102"/>
      <c r="AT39" s="32" t="s">
        <v>120</v>
      </c>
      <c r="AU39" s="32" t="s">
        <v>120</v>
      </c>
      <c r="AV39" s="32" t="s">
        <v>120</v>
      </c>
      <c r="AW39" s="32" t="s">
        <v>120</v>
      </c>
      <c r="AX39" s="32" t="s">
        <v>120</v>
      </c>
      <c r="AY39" s="32" t="s">
        <v>120</v>
      </c>
      <c r="AZ39" s="32" t="s">
        <v>120</v>
      </c>
      <c r="BA39" s="32" t="s">
        <v>120</v>
      </c>
      <c r="BB39" s="32" t="s">
        <v>120</v>
      </c>
      <c r="BC39" s="2">
        <v>4</v>
      </c>
      <c r="BD39" s="2">
        <v>4</v>
      </c>
      <c r="BE39" s="2">
        <v>4</v>
      </c>
      <c r="BF39" s="2">
        <v>4</v>
      </c>
      <c r="BG39" s="2">
        <v>4</v>
      </c>
      <c r="BH39" s="2">
        <v>4</v>
      </c>
      <c r="BI39" s="2">
        <v>4</v>
      </c>
      <c r="BJ39" s="2">
        <v>4</v>
      </c>
      <c r="BK39" s="2">
        <v>4</v>
      </c>
      <c r="BL39" s="2">
        <v>4</v>
      </c>
      <c r="BM39" s="2">
        <v>4</v>
      </c>
      <c r="BN39" s="2">
        <v>4</v>
      </c>
      <c r="BO39" s="2">
        <v>4</v>
      </c>
      <c r="BP39" s="2">
        <v>4</v>
      </c>
      <c r="BQ39" s="2">
        <v>4</v>
      </c>
      <c r="BR39" s="2">
        <v>4</v>
      </c>
      <c r="BS39" s="33"/>
      <c r="BT39" s="32" t="s">
        <v>120</v>
      </c>
      <c r="BU39" s="32" t="s">
        <v>120</v>
      </c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115"/>
      <c r="CM39" s="115"/>
      <c r="CN39" s="115"/>
      <c r="CO39" s="115"/>
      <c r="CP39" s="115"/>
      <c r="CQ39" s="115"/>
      <c r="CR39" s="115"/>
      <c r="CS39" s="115"/>
      <c r="CT39" s="33"/>
      <c r="CU39" s="36" t="s">
        <v>120</v>
      </c>
      <c r="CV39" s="36" t="s">
        <v>120</v>
      </c>
      <c r="CW39" s="36" t="s">
        <v>120</v>
      </c>
      <c r="CX39" s="32" t="s">
        <v>120</v>
      </c>
      <c r="CY39" s="32" t="s">
        <v>120</v>
      </c>
      <c r="CZ39" s="32" t="s">
        <v>120</v>
      </c>
      <c r="DA39" s="32" t="s">
        <v>120</v>
      </c>
      <c r="DB39" s="32" t="s">
        <v>120</v>
      </c>
      <c r="DC39" s="32"/>
      <c r="DD39" s="32"/>
      <c r="DE39" s="32"/>
      <c r="DF39" s="3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115"/>
      <c r="DS39" s="33"/>
      <c r="DT39" s="36" t="s">
        <v>120</v>
      </c>
      <c r="DU39" s="36" t="s">
        <v>120</v>
      </c>
      <c r="DV39" s="36"/>
      <c r="DW39" s="36"/>
      <c r="DX39" s="36"/>
      <c r="DY39" s="36"/>
      <c r="DZ39" s="36"/>
      <c r="EA39" s="36"/>
      <c r="EB39" s="36"/>
      <c r="EC39" s="32"/>
      <c r="ED39" s="32"/>
      <c r="EE39" s="2"/>
      <c r="EF39" s="2"/>
      <c r="EG39" s="36"/>
      <c r="EH39" s="35"/>
      <c r="EI39" s="35"/>
      <c r="EJ39" s="35"/>
      <c r="EK39" s="33"/>
      <c r="EL39" s="35"/>
      <c r="EM39" s="35"/>
      <c r="EN39" s="35"/>
      <c r="EO39" s="35"/>
      <c r="EP39" s="35"/>
      <c r="EQ39" s="35"/>
      <c r="ER39" s="115"/>
      <c r="ES39" s="115"/>
      <c r="ET39" s="2" t="s">
        <v>120</v>
      </c>
      <c r="EU39" s="2" t="s">
        <v>120</v>
      </c>
      <c r="EV39" s="2" t="s">
        <v>120</v>
      </c>
      <c r="EW39" s="2" t="s">
        <v>120</v>
      </c>
      <c r="EX39" s="2" t="s">
        <v>120</v>
      </c>
      <c r="EY39" s="2" t="s">
        <v>120</v>
      </c>
      <c r="EZ39" s="2" t="s">
        <v>120</v>
      </c>
      <c r="FA39" s="2" t="s">
        <v>120</v>
      </c>
      <c r="FB39" s="36" t="s">
        <v>120</v>
      </c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130"/>
      <c r="FS39" s="33"/>
      <c r="FT39" s="36" t="s">
        <v>120</v>
      </c>
      <c r="FU39" s="36" t="s">
        <v>120</v>
      </c>
      <c r="FV39" s="36"/>
      <c r="FW39" s="36"/>
      <c r="FX39" s="36"/>
      <c r="FY39" s="36"/>
      <c r="FZ39" s="36"/>
      <c r="GA39" s="36"/>
      <c r="GB39" s="36"/>
      <c r="GC39" s="36"/>
      <c r="GD39" s="35"/>
      <c r="GE39" s="35"/>
      <c r="GF39" s="35"/>
      <c r="GG39" s="35"/>
      <c r="GH39" s="35"/>
      <c r="GI39" s="33"/>
      <c r="GJ39" s="142"/>
      <c r="GK39" s="142"/>
      <c r="GL39" s="142"/>
      <c r="GM39" s="142"/>
      <c r="GN39" s="151"/>
      <c r="GO39" s="151"/>
      <c r="GP39" s="151"/>
      <c r="GQ39" s="151"/>
      <c r="GR39" s="151"/>
      <c r="GS39" s="151"/>
      <c r="GT39" s="2">
        <f t="shared" si="94"/>
        <v>64</v>
      </c>
    </row>
    <row r="40" spans="1:202" ht="35.25" customHeight="1" thickBot="1" x14ac:dyDescent="0.3">
      <c r="A40" s="25" t="s">
        <v>87</v>
      </c>
      <c r="B40" s="26" t="s">
        <v>177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2" t="s">
        <v>120</v>
      </c>
      <c r="U40" s="32" t="s">
        <v>120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02"/>
      <c r="AS40" s="102"/>
      <c r="AT40" s="32" t="s">
        <v>120</v>
      </c>
      <c r="AU40" s="32" t="s">
        <v>120</v>
      </c>
      <c r="AV40" s="32" t="s">
        <v>120</v>
      </c>
      <c r="AW40" s="32" t="s">
        <v>120</v>
      </c>
      <c r="AX40" s="32" t="s">
        <v>120</v>
      </c>
      <c r="AY40" s="32" t="s">
        <v>120</v>
      </c>
      <c r="AZ40" s="32" t="s">
        <v>120</v>
      </c>
      <c r="BA40" s="32" t="s">
        <v>120</v>
      </c>
      <c r="BB40" s="32" t="s">
        <v>120</v>
      </c>
      <c r="BC40" s="2">
        <v>4</v>
      </c>
      <c r="BD40" s="2">
        <v>2</v>
      </c>
      <c r="BE40" s="2">
        <v>4</v>
      </c>
      <c r="BF40" s="2">
        <v>2</v>
      </c>
      <c r="BG40" s="2">
        <v>4</v>
      </c>
      <c r="BH40" s="2">
        <v>2</v>
      </c>
      <c r="BI40" s="2">
        <v>4</v>
      </c>
      <c r="BJ40" s="2">
        <v>2</v>
      </c>
      <c r="BK40" s="2">
        <v>4</v>
      </c>
      <c r="BL40" s="2">
        <v>2</v>
      </c>
      <c r="BM40" s="2">
        <v>4</v>
      </c>
      <c r="BN40" s="2">
        <v>2</v>
      </c>
      <c r="BO40" s="2">
        <v>4</v>
      </c>
      <c r="BP40" s="2">
        <v>2</v>
      </c>
      <c r="BQ40" s="2">
        <v>4</v>
      </c>
      <c r="BR40" s="2">
        <v>2</v>
      </c>
      <c r="BS40" s="33"/>
      <c r="BT40" s="32" t="s">
        <v>120</v>
      </c>
      <c r="BU40" s="32" t="s">
        <v>120</v>
      </c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115"/>
      <c r="CM40" s="115"/>
      <c r="CN40" s="115"/>
      <c r="CO40" s="115"/>
      <c r="CP40" s="115"/>
      <c r="CQ40" s="115"/>
      <c r="CR40" s="115"/>
      <c r="CS40" s="115"/>
      <c r="CT40" s="33"/>
      <c r="CU40" s="36" t="s">
        <v>120</v>
      </c>
      <c r="CV40" s="36" t="s">
        <v>120</v>
      </c>
      <c r="CW40" s="36" t="s">
        <v>120</v>
      </c>
      <c r="CX40" s="32" t="s">
        <v>120</v>
      </c>
      <c r="CY40" s="32" t="s">
        <v>120</v>
      </c>
      <c r="CZ40" s="32" t="s">
        <v>120</v>
      </c>
      <c r="DA40" s="32" t="s">
        <v>120</v>
      </c>
      <c r="DB40" s="32" t="s">
        <v>120</v>
      </c>
      <c r="DC40" s="32"/>
      <c r="DD40" s="32"/>
      <c r="DE40" s="32"/>
      <c r="DF40" s="3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115"/>
      <c r="DS40" s="33"/>
      <c r="DT40" s="36" t="s">
        <v>120</v>
      </c>
      <c r="DU40" s="36" t="s">
        <v>120</v>
      </c>
      <c r="DV40" s="36"/>
      <c r="DW40" s="36"/>
      <c r="DX40" s="36"/>
      <c r="DY40" s="36"/>
      <c r="DZ40" s="36"/>
      <c r="EA40" s="36"/>
      <c r="EB40" s="36"/>
      <c r="EC40" s="32"/>
      <c r="ED40" s="32"/>
      <c r="EE40" s="2"/>
      <c r="EF40" s="2"/>
      <c r="EG40" s="36"/>
      <c r="EH40" s="35"/>
      <c r="EI40" s="35"/>
      <c r="EJ40" s="35"/>
      <c r="EK40" s="33"/>
      <c r="EL40" s="35"/>
      <c r="EM40" s="35"/>
      <c r="EN40" s="35"/>
      <c r="EO40" s="35"/>
      <c r="EP40" s="35"/>
      <c r="EQ40" s="35"/>
      <c r="ER40" s="115"/>
      <c r="ES40" s="115"/>
      <c r="ET40" s="2" t="s">
        <v>120</v>
      </c>
      <c r="EU40" s="2" t="s">
        <v>120</v>
      </c>
      <c r="EV40" s="2" t="s">
        <v>120</v>
      </c>
      <c r="EW40" s="2" t="s">
        <v>120</v>
      </c>
      <c r="EX40" s="2" t="s">
        <v>120</v>
      </c>
      <c r="EY40" s="2" t="s">
        <v>120</v>
      </c>
      <c r="EZ40" s="2" t="s">
        <v>120</v>
      </c>
      <c r="FA40" s="2" t="s">
        <v>120</v>
      </c>
      <c r="FB40" s="36" t="s">
        <v>120</v>
      </c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130"/>
      <c r="FS40" s="33"/>
      <c r="FT40" s="36" t="s">
        <v>120</v>
      </c>
      <c r="FU40" s="36" t="s">
        <v>120</v>
      </c>
      <c r="FV40" s="36"/>
      <c r="FW40" s="36"/>
      <c r="FX40" s="36"/>
      <c r="FY40" s="36"/>
      <c r="FZ40" s="36"/>
      <c r="GA40" s="36"/>
      <c r="GB40" s="36"/>
      <c r="GC40" s="36"/>
      <c r="GD40" s="35"/>
      <c r="GE40" s="35"/>
      <c r="GF40" s="35"/>
      <c r="GG40" s="35"/>
      <c r="GH40" s="35"/>
      <c r="GI40" s="33"/>
      <c r="GJ40" s="142"/>
      <c r="GK40" s="142"/>
      <c r="GL40" s="142"/>
      <c r="GM40" s="142"/>
      <c r="GN40" s="151"/>
      <c r="GO40" s="151"/>
      <c r="GP40" s="151"/>
      <c r="GQ40" s="151"/>
      <c r="GR40" s="151"/>
      <c r="GS40" s="151"/>
      <c r="GT40" s="2">
        <f t="shared" si="94"/>
        <v>48</v>
      </c>
    </row>
    <row r="41" spans="1:202" ht="47.25" customHeight="1" thickBot="1" x14ac:dyDescent="0.3">
      <c r="A41" s="25" t="s">
        <v>86</v>
      </c>
      <c r="B41" s="26" t="s">
        <v>178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2" t="s">
        <v>120</v>
      </c>
      <c r="U41" s="32" t="s">
        <v>120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02"/>
      <c r="AS41" s="102"/>
      <c r="AT41" s="32" t="s">
        <v>120</v>
      </c>
      <c r="AU41" s="32" t="s">
        <v>120</v>
      </c>
      <c r="AV41" s="32" t="s">
        <v>120</v>
      </c>
      <c r="AW41" s="32" t="s">
        <v>120</v>
      </c>
      <c r="AX41" s="32" t="s">
        <v>120</v>
      </c>
      <c r="AY41" s="32" t="s">
        <v>120</v>
      </c>
      <c r="AZ41" s="32" t="s">
        <v>120</v>
      </c>
      <c r="BA41" s="32" t="s">
        <v>120</v>
      </c>
      <c r="BB41" s="32" t="s">
        <v>120</v>
      </c>
      <c r="BC41" s="2">
        <v>2</v>
      </c>
      <c r="BD41" s="2">
        <v>4</v>
      </c>
      <c r="BE41" s="2">
        <v>2</v>
      </c>
      <c r="BF41" s="2">
        <v>4</v>
      </c>
      <c r="BG41" s="2">
        <v>2</v>
      </c>
      <c r="BH41" s="2">
        <v>4</v>
      </c>
      <c r="BI41" s="2">
        <v>2</v>
      </c>
      <c r="BJ41" s="2">
        <v>4</v>
      </c>
      <c r="BK41" s="2">
        <v>2</v>
      </c>
      <c r="BL41" s="2">
        <v>4</v>
      </c>
      <c r="BM41" s="2">
        <v>2</v>
      </c>
      <c r="BN41" s="2">
        <v>4</v>
      </c>
      <c r="BO41" s="2">
        <v>2</v>
      </c>
      <c r="BP41" s="2">
        <v>4</v>
      </c>
      <c r="BQ41" s="2">
        <v>2</v>
      </c>
      <c r="BR41" s="2">
        <v>4</v>
      </c>
      <c r="BS41" s="33"/>
      <c r="BT41" s="32" t="s">
        <v>120</v>
      </c>
      <c r="BU41" s="32" t="s">
        <v>120</v>
      </c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115"/>
      <c r="CM41" s="115"/>
      <c r="CN41" s="115"/>
      <c r="CO41" s="115"/>
      <c r="CP41" s="115"/>
      <c r="CQ41" s="115"/>
      <c r="CR41" s="115"/>
      <c r="CS41" s="115"/>
      <c r="CT41" s="33"/>
      <c r="CU41" s="36" t="s">
        <v>120</v>
      </c>
      <c r="CV41" s="36" t="s">
        <v>120</v>
      </c>
      <c r="CW41" s="36" t="s">
        <v>120</v>
      </c>
      <c r="CX41" s="32" t="s">
        <v>120</v>
      </c>
      <c r="CY41" s="32" t="s">
        <v>120</v>
      </c>
      <c r="CZ41" s="32" t="s">
        <v>120</v>
      </c>
      <c r="DA41" s="32" t="s">
        <v>120</v>
      </c>
      <c r="DB41" s="32" t="s">
        <v>120</v>
      </c>
      <c r="DC41" s="32"/>
      <c r="DD41" s="32"/>
      <c r="DE41" s="32"/>
      <c r="DF41" s="3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115"/>
      <c r="DS41" s="33"/>
      <c r="DT41" s="36" t="s">
        <v>120</v>
      </c>
      <c r="DU41" s="36" t="s">
        <v>120</v>
      </c>
      <c r="DV41" s="36"/>
      <c r="DW41" s="36"/>
      <c r="DX41" s="36"/>
      <c r="DY41" s="36"/>
      <c r="DZ41" s="36"/>
      <c r="EA41" s="36"/>
      <c r="EB41" s="36"/>
      <c r="EC41" s="32"/>
      <c r="ED41" s="32"/>
      <c r="EE41" s="2"/>
      <c r="EF41" s="2"/>
      <c r="EG41" s="36"/>
      <c r="EH41" s="35"/>
      <c r="EI41" s="35"/>
      <c r="EJ41" s="35"/>
      <c r="EK41" s="33"/>
      <c r="EL41" s="35"/>
      <c r="EM41" s="35"/>
      <c r="EN41" s="35"/>
      <c r="EO41" s="35"/>
      <c r="EP41" s="35"/>
      <c r="EQ41" s="35"/>
      <c r="ER41" s="115"/>
      <c r="ES41" s="115"/>
      <c r="ET41" s="2" t="s">
        <v>120</v>
      </c>
      <c r="EU41" s="2" t="s">
        <v>120</v>
      </c>
      <c r="EV41" s="2" t="s">
        <v>120</v>
      </c>
      <c r="EW41" s="2" t="s">
        <v>120</v>
      </c>
      <c r="EX41" s="2" t="s">
        <v>120</v>
      </c>
      <c r="EY41" s="2" t="s">
        <v>120</v>
      </c>
      <c r="EZ41" s="2" t="s">
        <v>120</v>
      </c>
      <c r="FA41" s="2" t="s">
        <v>120</v>
      </c>
      <c r="FB41" s="36" t="s">
        <v>120</v>
      </c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130"/>
      <c r="FS41" s="33"/>
      <c r="FT41" s="36" t="s">
        <v>120</v>
      </c>
      <c r="FU41" s="36" t="s">
        <v>120</v>
      </c>
      <c r="FV41" s="36"/>
      <c r="FW41" s="36"/>
      <c r="FX41" s="36"/>
      <c r="FY41" s="36"/>
      <c r="FZ41" s="36"/>
      <c r="GA41" s="36"/>
      <c r="GB41" s="36"/>
      <c r="GC41" s="36"/>
      <c r="GD41" s="35"/>
      <c r="GE41" s="35"/>
      <c r="GF41" s="35"/>
      <c r="GG41" s="35"/>
      <c r="GH41" s="35"/>
      <c r="GI41" s="33"/>
      <c r="GJ41" s="142"/>
      <c r="GK41" s="142"/>
      <c r="GL41" s="142"/>
      <c r="GM41" s="142"/>
      <c r="GN41" s="151"/>
      <c r="GO41" s="151"/>
      <c r="GP41" s="151"/>
      <c r="GQ41" s="151"/>
      <c r="GR41" s="151"/>
      <c r="GS41" s="151"/>
      <c r="GT41" s="2">
        <f t="shared" si="94"/>
        <v>48</v>
      </c>
    </row>
    <row r="42" spans="1:202" ht="23.25" customHeight="1" thickBot="1" x14ac:dyDescent="0.3">
      <c r="A42" s="25" t="s">
        <v>179</v>
      </c>
      <c r="B42" s="26" t="s">
        <v>180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2" t="s">
        <v>120</v>
      </c>
      <c r="U42" s="32" t="s">
        <v>120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02"/>
      <c r="AS42" s="102"/>
      <c r="AT42" s="32" t="s">
        <v>120</v>
      </c>
      <c r="AU42" s="32" t="s">
        <v>120</v>
      </c>
      <c r="AV42" s="32" t="s">
        <v>120</v>
      </c>
      <c r="AW42" s="32" t="s">
        <v>120</v>
      </c>
      <c r="AX42" s="32" t="s">
        <v>120</v>
      </c>
      <c r="AY42" s="32" t="s">
        <v>120</v>
      </c>
      <c r="AZ42" s="32" t="s">
        <v>120</v>
      </c>
      <c r="BA42" s="32" t="s">
        <v>120</v>
      </c>
      <c r="BB42" s="32" t="s">
        <v>120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33"/>
      <c r="BT42" s="32" t="s">
        <v>120</v>
      </c>
      <c r="BU42" s="32" t="s">
        <v>120</v>
      </c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115"/>
      <c r="CM42" s="115"/>
      <c r="CN42" s="115"/>
      <c r="CO42" s="115"/>
      <c r="CP42" s="115"/>
      <c r="CQ42" s="115"/>
      <c r="CR42" s="115"/>
      <c r="CS42" s="115"/>
      <c r="CT42" s="33"/>
      <c r="CU42" s="36" t="s">
        <v>120</v>
      </c>
      <c r="CV42" s="36" t="s">
        <v>120</v>
      </c>
      <c r="CW42" s="36" t="s">
        <v>120</v>
      </c>
      <c r="CX42" s="32" t="s">
        <v>120</v>
      </c>
      <c r="CY42" s="32" t="s">
        <v>120</v>
      </c>
      <c r="CZ42" s="32" t="s">
        <v>120</v>
      </c>
      <c r="DA42" s="32" t="s">
        <v>120</v>
      </c>
      <c r="DB42" s="32" t="s">
        <v>120</v>
      </c>
      <c r="DC42" s="32"/>
      <c r="DD42" s="32"/>
      <c r="DE42" s="32"/>
      <c r="DF42" s="3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115"/>
      <c r="DS42" s="33"/>
      <c r="DT42" s="36" t="s">
        <v>120</v>
      </c>
      <c r="DU42" s="36" t="s">
        <v>120</v>
      </c>
      <c r="DV42" s="36">
        <v>4</v>
      </c>
      <c r="DW42" s="36">
        <v>4</v>
      </c>
      <c r="DX42" s="36">
        <v>4</v>
      </c>
      <c r="DY42" s="36">
        <v>4</v>
      </c>
      <c r="DZ42" s="36">
        <v>4</v>
      </c>
      <c r="EA42" s="36">
        <v>4</v>
      </c>
      <c r="EB42" s="36">
        <v>4</v>
      </c>
      <c r="EC42" s="32">
        <v>4</v>
      </c>
      <c r="ED42" s="32">
        <v>4</v>
      </c>
      <c r="EE42" s="2">
        <v>4</v>
      </c>
      <c r="EF42" s="2">
        <v>4</v>
      </c>
      <c r="EG42" s="36">
        <v>4</v>
      </c>
      <c r="EH42" s="35"/>
      <c r="EI42" s="35"/>
      <c r="EJ42" s="35"/>
      <c r="EK42" s="33"/>
      <c r="EL42" s="35"/>
      <c r="EM42" s="35"/>
      <c r="EN42" s="35"/>
      <c r="EO42" s="35"/>
      <c r="EP42" s="35"/>
      <c r="EQ42" s="35"/>
      <c r="ER42" s="115"/>
      <c r="ES42" s="115"/>
      <c r="ET42" s="2" t="s">
        <v>120</v>
      </c>
      <c r="EU42" s="2" t="s">
        <v>120</v>
      </c>
      <c r="EV42" s="2" t="s">
        <v>120</v>
      </c>
      <c r="EW42" s="2" t="s">
        <v>120</v>
      </c>
      <c r="EX42" s="2" t="s">
        <v>120</v>
      </c>
      <c r="EY42" s="2" t="s">
        <v>120</v>
      </c>
      <c r="EZ42" s="2" t="s">
        <v>120</v>
      </c>
      <c r="FA42" s="2" t="s">
        <v>120</v>
      </c>
      <c r="FB42" s="36" t="s">
        <v>120</v>
      </c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130"/>
      <c r="FS42" s="33"/>
      <c r="FT42" s="36" t="s">
        <v>120</v>
      </c>
      <c r="FU42" s="36" t="s">
        <v>120</v>
      </c>
      <c r="FV42" s="36"/>
      <c r="FW42" s="36"/>
      <c r="FX42" s="36"/>
      <c r="FY42" s="36"/>
      <c r="FZ42" s="36"/>
      <c r="GA42" s="36"/>
      <c r="GB42" s="36"/>
      <c r="GC42" s="36"/>
      <c r="GD42" s="35"/>
      <c r="GE42" s="35"/>
      <c r="GF42" s="35"/>
      <c r="GG42" s="35"/>
      <c r="GH42" s="35"/>
      <c r="GI42" s="33"/>
      <c r="GJ42" s="142"/>
      <c r="GK42" s="142"/>
      <c r="GL42" s="142"/>
      <c r="GM42" s="142"/>
      <c r="GN42" s="151"/>
      <c r="GO42" s="151"/>
      <c r="GP42" s="151"/>
      <c r="GQ42" s="151"/>
      <c r="GR42" s="151"/>
      <c r="GS42" s="151"/>
      <c r="GT42" s="2">
        <f t="shared" si="94"/>
        <v>48</v>
      </c>
    </row>
    <row r="43" spans="1:202" ht="51.75" thickBot="1" x14ac:dyDescent="0.3">
      <c r="A43" s="25" t="s">
        <v>181</v>
      </c>
      <c r="B43" s="26" t="s">
        <v>182</v>
      </c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2"/>
      <c r="P43" s="3"/>
      <c r="Q43" s="3"/>
      <c r="R43" s="3"/>
      <c r="S43" s="3"/>
      <c r="T43" s="32" t="s">
        <v>120</v>
      </c>
      <c r="U43" s="32" t="s">
        <v>120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02"/>
      <c r="AS43" s="102"/>
      <c r="AT43" s="32" t="s">
        <v>120</v>
      </c>
      <c r="AU43" s="32" t="s">
        <v>120</v>
      </c>
      <c r="AV43" s="32" t="s">
        <v>120</v>
      </c>
      <c r="AW43" s="32" t="s">
        <v>120</v>
      </c>
      <c r="AX43" s="32" t="s">
        <v>120</v>
      </c>
      <c r="AY43" s="32" t="s">
        <v>120</v>
      </c>
      <c r="AZ43" s="32" t="s">
        <v>120</v>
      </c>
      <c r="BA43" s="32" t="s">
        <v>120</v>
      </c>
      <c r="BB43" s="32" t="s">
        <v>120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33"/>
      <c r="BT43" s="32" t="s">
        <v>120</v>
      </c>
      <c r="BU43" s="32" t="s">
        <v>120</v>
      </c>
      <c r="BV43" s="2">
        <v>2</v>
      </c>
      <c r="BW43" s="2">
        <v>4</v>
      </c>
      <c r="BX43" s="2">
        <v>4</v>
      </c>
      <c r="BY43" s="2">
        <v>4</v>
      </c>
      <c r="BZ43" s="2">
        <v>2</v>
      </c>
      <c r="CA43" s="2">
        <v>4</v>
      </c>
      <c r="CB43" s="2">
        <v>4</v>
      </c>
      <c r="CC43" s="2">
        <v>4</v>
      </c>
      <c r="CD43" s="2">
        <v>2</v>
      </c>
      <c r="CE43" s="2">
        <v>4</v>
      </c>
      <c r="CF43" s="2">
        <v>4</v>
      </c>
      <c r="CG43" s="2">
        <v>4</v>
      </c>
      <c r="CH43" s="2">
        <v>2</v>
      </c>
      <c r="CI43" s="2">
        <v>4</v>
      </c>
      <c r="CJ43" s="2">
        <v>4</v>
      </c>
      <c r="CK43" s="2">
        <v>4</v>
      </c>
      <c r="CL43" s="115"/>
      <c r="CM43" s="115"/>
      <c r="CN43" s="115"/>
      <c r="CO43" s="35"/>
      <c r="CP43" s="35"/>
      <c r="CQ43" s="35"/>
      <c r="CR43" s="35"/>
      <c r="CS43" s="35"/>
      <c r="CT43" s="33">
        <v>10</v>
      </c>
      <c r="CU43" s="36" t="s">
        <v>120</v>
      </c>
      <c r="CV43" s="36" t="s">
        <v>120</v>
      </c>
      <c r="CW43" s="36" t="s">
        <v>120</v>
      </c>
      <c r="CX43" s="32" t="s">
        <v>120</v>
      </c>
      <c r="CY43" s="32" t="s">
        <v>120</v>
      </c>
      <c r="CZ43" s="32" t="s">
        <v>120</v>
      </c>
      <c r="DA43" s="32" t="s">
        <v>120</v>
      </c>
      <c r="DB43" s="32" t="s">
        <v>120</v>
      </c>
      <c r="DC43" s="32"/>
      <c r="DD43" s="32"/>
      <c r="DE43" s="32"/>
      <c r="DF43" s="3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115"/>
      <c r="DS43" s="33"/>
      <c r="DT43" s="36" t="s">
        <v>120</v>
      </c>
      <c r="DU43" s="36" t="s">
        <v>120</v>
      </c>
      <c r="DV43" s="36"/>
      <c r="DW43" s="36"/>
      <c r="DX43" s="36"/>
      <c r="DY43" s="36"/>
      <c r="DZ43" s="36"/>
      <c r="EA43" s="36"/>
      <c r="EB43" s="36"/>
      <c r="EC43" s="32"/>
      <c r="ED43" s="32"/>
      <c r="EE43" s="2"/>
      <c r="EF43" s="2"/>
      <c r="EG43" s="36"/>
      <c r="EH43" s="35"/>
      <c r="EI43" s="35"/>
      <c r="EJ43" s="35"/>
      <c r="EK43" s="33"/>
      <c r="EL43" s="35"/>
      <c r="EM43" s="35"/>
      <c r="EN43" s="35"/>
      <c r="EO43" s="35"/>
      <c r="EP43" s="35"/>
      <c r="EQ43" s="35"/>
      <c r="ER43" s="115"/>
      <c r="ES43" s="115"/>
      <c r="ET43" s="2" t="s">
        <v>120</v>
      </c>
      <c r="EU43" s="2" t="s">
        <v>120</v>
      </c>
      <c r="EV43" s="2" t="s">
        <v>120</v>
      </c>
      <c r="EW43" s="2" t="s">
        <v>120</v>
      </c>
      <c r="EX43" s="2" t="s">
        <v>120</v>
      </c>
      <c r="EY43" s="2" t="s">
        <v>120</v>
      </c>
      <c r="EZ43" s="2" t="s">
        <v>120</v>
      </c>
      <c r="FA43" s="2" t="s">
        <v>120</v>
      </c>
      <c r="FB43" s="36" t="s">
        <v>120</v>
      </c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130"/>
      <c r="FS43" s="33"/>
      <c r="FT43" s="36" t="s">
        <v>120</v>
      </c>
      <c r="FU43" s="36" t="s">
        <v>120</v>
      </c>
      <c r="FV43" s="36"/>
      <c r="FW43" s="36"/>
      <c r="FX43" s="36"/>
      <c r="FY43" s="36"/>
      <c r="FZ43" s="36"/>
      <c r="GA43" s="36"/>
      <c r="GB43" s="36"/>
      <c r="GC43" s="36"/>
      <c r="GD43" s="35"/>
      <c r="GE43" s="35"/>
      <c r="GF43" s="35"/>
      <c r="GG43" s="35"/>
      <c r="GH43" s="35"/>
      <c r="GI43" s="33"/>
      <c r="GJ43" s="142"/>
      <c r="GK43" s="142"/>
      <c r="GL43" s="142"/>
      <c r="GM43" s="142"/>
      <c r="GN43" s="151"/>
      <c r="GO43" s="151"/>
      <c r="GP43" s="151"/>
      <c r="GQ43" s="151"/>
      <c r="GR43" s="151"/>
      <c r="GS43" s="151"/>
      <c r="GT43" s="2">
        <f>SUM(C43:GS43)</f>
        <v>66</v>
      </c>
    </row>
    <row r="44" spans="1:202" ht="26.25" thickBot="1" x14ac:dyDescent="0.3">
      <c r="A44" s="25" t="s">
        <v>183</v>
      </c>
      <c r="B44" s="26" t="s">
        <v>43</v>
      </c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2"/>
      <c r="P44" s="3"/>
      <c r="Q44" s="3"/>
      <c r="R44" s="3"/>
      <c r="S44" s="3"/>
      <c r="T44" s="32" t="s">
        <v>120</v>
      </c>
      <c r="U44" s="32" t="s">
        <v>120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02"/>
      <c r="AS44" s="102"/>
      <c r="AT44" s="32" t="s">
        <v>120</v>
      </c>
      <c r="AU44" s="32" t="s">
        <v>120</v>
      </c>
      <c r="AV44" s="32" t="s">
        <v>120</v>
      </c>
      <c r="AW44" s="32" t="s">
        <v>120</v>
      </c>
      <c r="AX44" s="32" t="s">
        <v>120</v>
      </c>
      <c r="AY44" s="32" t="s">
        <v>120</v>
      </c>
      <c r="AZ44" s="32" t="s">
        <v>120</v>
      </c>
      <c r="BA44" s="32" t="s">
        <v>120</v>
      </c>
      <c r="BB44" s="32" t="s">
        <v>120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33"/>
      <c r="BT44" s="32" t="s">
        <v>120</v>
      </c>
      <c r="BU44" s="32" t="s">
        <v>120</v>
      </c>
      <c r="BV44" s="2">
        <v>4</v>
      </c>
      <c r="BW44" s="2">
        <v>4</v>
      </c>
      <c r="BX44" s="2">
        <v>4</v>
      </c>
      <c r="BY44" s="2">
        <v>6</v>
      </c>
      <c r="BZ44" s="2">
        <v>6</v>
      </c>
      <c r="CA44" s="2">
        <v>4</v>
      </c>
      <c r="CB44" s="2">
        <v>4</v>
      </c>
      <c r="CC44" s="2">
        <v>4</v>
      </c>
      <c r="CD44" s="2">
        <v>6</v>
      </c>
      <c r="CE44" s="2">
        <v>4</v>
      </c>
      <c r="CF44" s="2">
        <v>4</v>
      </c>
      <c r="CG44" s="2">
        <v>4</v>
      </c>
      <c r="CH44" s="2">
        <v>4</v>
      </c>
      <c r="CI44" s="2">
        <v>4</v>
      </c>
      <c r="CJ44" s="2">
        <v>4</v>
      </c>
      <c r="CK44" s="2">
        <v>4</v>
      </c>
      <c r="CL44" s="115"/>
      <c r="CM44" s="115"/>
      <c r="CN44" s="115"/>
      <c r="CO44" s="35"/>
      <c r="CP44" s="35"/>
      <c r="CQ44" s="35"/>
      <c r="CR44" s="35"/>
      <c r="CS44" s="35"/>
      <c r="CT44" s="33"/>
      <c r="CU44" s="36" t="s">
        <v>120</v>
      </c>
      <c r="CV44" s="36" t="s">
        <v>120</v>
      </c>
      <c r="CW44" s="36" t="s">
        <v>120</v>
      </c>
      <c r="CX44" s="32" t="s">
        <v>120</v>
      </c>
      <c r="CY44" s="32" t="s">
        <v>120</v>
      </c>
      <c r="CZ44" s="32" t="s">
        <v>120</v>
      </c>
      <c r="DA44" s="32" t="s">
        <v>120</v>
      </c>
      <c r="DB44" s="32" t="s">
        <v>120</v>
      </c>
      <c r="DC44" s="32"/>
      <c r="DD44" s="32"/>
      <c r="DE44" s="32"/>
      <c r="DF44" s="3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115"/>
      <c r="DS44" s="33"/>
      <c r="DT44" s="36" t="s">
        <v>120</v>
      </c>
      <c r="DU44" s="36" t="s">
        <v>120</v>
      </c>
      <c r="DV44" s="36"/>
      <c r="DW44" s="36"/>
      <c r="DX44" s="36"/>
      <c r="DY44" s="36"/>
      <c r="DZ44" s="36"/>
      <c r="EA44" s="36"/>
      <c r="EB44" s="36"/>
      <c r="EC44" s="32"/>
      <c r="ED44" s="32"/>
      <c r="EE44" s="2"/>
      <c r="EF44" s="2"/>
      <c r="EG44" s="36"/>
      <c r="EH44" s="35"/>
      <c r="EI44" s="35"/>
      <c r="EJ44" s="35"/>
      <c r="EK44" s="33"/>
      <c r="EL44" s="35"/>
      <c r="EM44" s="35"/>
      <c r="EN44" s="35"/>
      <c r="EO44" s="35"/>
      <c r="EP44" s="35"/>
      <c r="EQ44" s="35"/>
      <c r="ER44" s="115"/>
      <c r="ES44" s="115"/>
      <c r="ET44" s="2" t="s">
        <v>120</v>
      </c>
      <c r="EU44" s="2" t="s">
        <v>120</v>
      </c>
      <c r="EV44" s="2" t="s">
        <v>120</v>
      </c>
      <c r="EW44" s="2" t="s">
        <v>120</v>
      </c>
      <c r="EX44" s="2" t="s">
        <v>120</v>
      </c>
      <c r="EY44" s="2" t="s">
        <v>120</v>
      </c>
      <c r="EZ44" s="2" t="s">
        <v>120</v>
      </c>
      <c r="FA44" s="2" t="s">
        <v>120</v>
      </c>
      <c r="FB44" s="36" t="s">
        <v>120</v>
      </c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130"/>
      <c r="FS44" s="33"/>
      <c r="FT44" s="36" t="s">
        <v>120</v>
      </c>
      <c r="FU44" s="36" t="s">
        <v>120</v>
      </c>
      <c r="FV44" s="36"/>
      <c r="FW44" s="36"/>
      <c r="FX44" s="36"/>
      <c r="FY44" s="36"/>
      <c r="FZ44" s="36"/>
      <c r="GA44" s="36"/>
      <c r="GB44" s="36"/>
      <c r="GC44" s="36"/>
      <c r="GD44" s="35"/>
      <c r="GE44" s="35"/>
      <c r="GF44" s="35"/>
      <c r="GG44" s="35"/>
      <c r="GH44" s="35"/>
      <c r="GI44" s="33"/>
      <c r="GJ44" s="142"/>
      <c r="GK44" s="142"/>
      <c r="GL44" s="142"/>
      <c r="GM44" s="142"/>
      <c r="GN44" s="151"/>
      <c r="GO44" s="151"/>
      <c r="GP44" s="151"/>
      <c r="GQ44" s="151"/>
      <c r="GR44" s="151"/>
      <c r="GS44" s="151"/>
      <c r="GT44" s="2">
        <f>SUM(C44:GS44)</f>
        <v>70</v>
      </c>
    </row>
    <row r="45" spans="1:202" ht="26.25" thickBot="1" x14ac:dyDescent="0.3">
      <c r="A45" s="25" t="s">
        <v>184</v>
      </c>
      <c r="B45" s="26" t="s">
        <v>185</v>
      </c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2"/>
      <c r="P45" s="3"/>
      <c r="Q45" s="3"/>
      <c r="R45" s="3"/>
      <c r="S45" s="3"/>
      <c r="T45" s="32" t="s">
        <v>120</v>
      </c>
      <c r="U45" s="32" t="s">
        <v>120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02"/>
      <c r="AS45" s="102"/>
      <c r="AT45" s="32" t="s">
        <v>120</v>
      </c>
      <c r="AU45" s="32" t="s">
        <v>120</v>
      </c>
      <c r="AV45" s="32" t="s">
        <v>120</v>
      </c>
      <c r="AW45" s="32" t="s">
        <v>120</v>
      </c>
      <c r="AX45" s="32" t="s">
        <v>120</v>
      </c>
      <c r="AY45" s="32" t="s">
        <v>120</v>
      </c>
      <c r="AZ45" s="32" t="s">
        <v>120</v>
      </c>
      <c r="BA45" s="32" t="s">
        <v>120</v>
      </c>
      <c r="BB45" s="32" t="s">
        <v>120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33"/>
      <c r="BT45" s="32" t="s">
        <v>120</v>
      </c>
      <c r="BU45" s="32" t="s">
        <v>120</v>
      </c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115"/>
      <c r="CM45" s="115"/>
      <c r="CN45" s="115"/>
      <c r="CO45" s="35"/>
      <c r="CP45" s="35"/>
      <c r="CQ45" s="35"/>
      <c r="CR45" s="35"/>
      <c r="CS45" s="35"/>
      <c r="CT45" s="33"/>
      <c r="CU45" s="36" t="s">
        <v>120</v>
      </c>
      <c r="CV45" s="36" t="s">
        <v>120</v>
      </c>
      <c r="CW45" s="36" t="s">
        <v>120</v>
      </c>
      <c r="CX45" s="32" t="s">
        <v>120</v>
      </c>
      <c r="CY45" s="32" t="s">
        <v>120</v>
      </c>
      <c r="CZ45" s="32" t="s">
        <v>120</v>
      </c>
      <c r="DA45" s="32" t="s">
        <v>120</v>
      </c>
      <c r="DB45" s="32" t="s">
        <v>120</v>
      </c>
      <c r="DC45" s="32"/>
      <c r="DD45" s="32"/>
      <c r="DE45" s="32"/>
      <c r="DF45" s="3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115"/>
      <c r="DS45" s="33"/>
      <c r="DT45" s="36" t="s">
        <v>120</v>
      </c>
      <c r="DU45" s="36" t="s">
        <v>120</v>
      </c>
      <c r="DV45" s="36">
        <v>4</v>
      </c>
      <c r="DW45" s="36">
        <v>4</v>
      </c>
      <c r="DX45" s="36">
        <v>4</v>
      </c>
      <c r="DY45" s="36">
        <v>4</v>
      </c>
      <c r="DZ45" s="36">
        <v>4</v>
      </c>
      <c r="EA45" s="36">
        <v>4</v>
      </c>
      <c r="EB45" s="36">
        <v>4</v>
      </c>
      <c r="EC45" s="32">
        <v>4</v>
      </c>
      <c r="ED45" s="32">
        <v>4</v>
      </c>
      <c r="EE45" s="2">
        <v>4</v>
      </c>
      <c r="EF45" s="2">
        <v>4</v>
      </c>
      <c r="EG45" s="36">
        <v>4</v>
      </c>
      <c r="EH45" s="35"/>
      <c r="EI45" s="35"/>
      <c r="EJ45" s="35"/>
      <c r="EK45" s="33">
        <v>8</v>
      </c>
      <c r="EL45" s="35"/>
      <c r="EM45" s="35"/>
      <c r="EN45" s="35"/>
      <c r="EO45" s="35"/>
      <c r="EP45" s="35"/>
      <c r="EQ45" s="35"/>
      <c r="ER45" s="115"/>
      <c r="ES45" s="115"/>
      <c r="ET45" s="2" t="s">
        <v>120</v>
      </c>
      <c r="EU45" s="2" t="s">
        <v>120</v>
      </c>
      <c r="EV45" s="2" t="s">
        <v>120</v>
      </c>
      <c r="EW45" s="2" t="s">
        <v>120</v>
      </c>
      <c r="EX45" s="2" t="s">
        <v>120</v>
      </c>
      <c r="EY45" s="2" t="s">
        <v>120</v>
      </c>
      <c r="EZ45" s="2" t="s">
        <v>120</v>
      </c>
      <c r="FA45" s="2" t="s">
        <v>120</v>
      </c>
      <c r="FB45" s="36" t="s">
        <v>120</v>
      </c>
      <c r="FC45" s="36">
        <v>4</v>
      </c>
      <c r="FD45" s="36">
        <v>2</v>
      </c>
      <c r="FE45" s="36">
        <v>4</v>
      </c>
      <c r="FF45" s="36">
        <v>2</v>
      </c>
      <c r="FG45" s="36">
        <v>4</v>
      </c>
      <c r="FH45" s="36">
        <v>2</v>
      </c>
      <c r="FI45" s="36">
        <v>4</v>
      </c>
      <c r="FJ45" s="36">
        <v>2</v>
      </c>
      <c r="FK45" s="36">
        <v>4</v>
      </c>
      <c r="FL45" s="36">
        <v>2</v>
      </c>
      <c r="FM45" s="36">
        <v>4</v>
      </c>
      <c r="FN45" s="36">
        <v>2</v>
      </c>
      <c r="FO45" s="36">
        <v>4</v>
      </c>
      <c r="FP45" s="36">
        <v>2</v>
      </c>
      <c r="FQ45" s="36">
        <v>3</v>
      </c>
      <c r="FR45" s="130"/>
      <c r="FS45" s="33"/>
      <c r="FT45" s="36" t="s">
        <v>120</v>
      </c>
      <c r="FU45" s="36" t="s">
        <v>120</v>
      </c>
      <c r="FV45" s="36"/>
      <c r="FW45" s="36"/>
      <c r="FX45" s="36"/>
      <c r="FY45" s="36"/>
      <c r="FZ45" s="36"/>
      <c r="GA45" s="36"/>
      <c r="GB45" s="36"/>
      <c r="GC45" s="36"/>
      <c r="GD45" s="35"/>
      <c r="GE45" s="35"/>
      <c r="GF45" s="35"/>
      <c r="GG45" s="35"/>
      <c r="GH45" s="35"/>
      <c r="GI45" s="33"/>
      <c r="GJ45" s="142"/>
      <c r="GK45" s="142">
        <v>0</v>
      </c>
      <c r="GL45" s="142"/>
      <c r="GM45" s="142"/>
      <c r="GN45" s="151"/>
      <c r="GO45" s="151"/>
      <c r="GP45" s="151"/>
      <c r="GQ45" s="151"/>
      <c r="GR45" s="151"/>
      <c r="GS45" s="151"/>
      <c r="GT45" s="2">
        <f>SUM(C45:GS45)</f>
        <v>101</v>
      </c>
    </row>
    <row r="46" spans="1:202" ht="26.25" thickBot="1" x14ac:dyDescent="0.3">
      <c r="A46" s="93" t="s">
        <v>212</v>
      </c>
      <c r="B46" s="94" t="s">
        <v>213</v>
      </c>
      <c r="C46" s="95">
        <f>C47+C53+C57+C61+C64</f>
        <v>0</v>
      </c>
      <c r="D46" s="95"/>
      <c r="E46" s="95"/>
      <c r="F46" s="95"/>
      <c r="G46" s="95"/>
      <c r="H46" s="95"/>
      <c r="I46" s="95"/>
      <c r="J46" s="95"/>
      <c r="K46" s="96"/>
      <c r="L46" s="96"/>
      <c r="M46" s="96"/>
      <c r="N46" s="96"/>
      <c r="O46" s="95"/>
      <c r="P46" s="96"/>
      <c r="Q46" s="96"/>
      <c r="R46" s="96"/>
      <c r="S46" s="96"/>
      <c r="T46" s="32" t="s">
        <v>120</v>
      </c>
      <c r="U46" s="32" t="s">
        <v>120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102"/>
      <c r="AS46" s="102"/>
      <c r="AT46" s="32" t="s">
        <v>120</v>
      </c>
      <c r="AU46" s="32" t="s">
        <v>120</v>
      </c>
      <c r="AV46" s="32" t="s">
        <v>120</v>
      </c>
      <c r="AW46" s="32" t="s">
        <v>120</v>
      </c>
      <c r="AX46" s="32" t="s">
        <v>120</v>
      </c>
      <c r="AY46" s="32" t="s">
        <v>120</v>
      </c>
      <c r="AZ46" s="32" t="s">
        <v>120</v>
      </c>
      <c r="BA46" s="32" t="s">
        <v>120</v>
      </c>
      <c r="BB46" s="32" t="s">
        <v>120</v>
      </c>
      <c r="BC46" s="95">
        <f t="shared" ref="BC46:BR46" si="95">BC47+BC53+BC57+BC61+BC64</f>
        <v>4</v>
      </c>
      <c r="BD46" s="95">
        <f t="shared" si="95"/>
        <v>2</v>
      </c>
      <c r="BE46" s="95">
        <f t="shared" si="95"/>
        <v>4</v>
      </c>
      <c r="BF46" s="95">
        <f t="shared" si="95"/>
        <v>2</v>
      </c>
      <c r="BG46" s="95">
        <f t="shared" si="95"/>
        <v>4</v>
      </c>
      <c r="BH46" s="95">
        <f t="shared" si="95"/>
        <v>2</v>
      </c>
      <c r="BI46" s="95">
        <f t="shared" si="95"/>
        <v>4</v>
      </c>
      <c r="BJ46" s="95">
        <f t="shared" si="95"/>
        <v>2</v>
      </c>
      <c r="BK46" s="95">
        <f t="shared" si="95"/>
        <v>4</v>
      </c>
      <c r="BL46" s="95">
        <f t="shared" si="95"/>
        <v>2</v>
      </c>
      <c r="BM46" s="95">
        <f t="shared" si="95"/>
        <v>4</v>
      </c>
      <c r="BN46" s="95">
        <f t="shared" si="95"/>
        <v>2</v>
      </c>
      <c r="BO46" s="95">
        <f t="shared" si="95"/>
        <v>4</v>
      </c>
      <c r="BP46" s="95">
        <f t="shared" si="95"/>
        <v>2</v>
      </c>
      <c r="BQ46" s="95">
        <f t="shared" si="95"/>
        <v>4</v>
      </c>
      <c r="BR46" s="95">
        <f t="shared" si="95"/>
        <v>2</v>
      </c>
      <c r="BS46" s="33"/>
      <c r="BT46" s="32" t="s">
        <v>120</v>
      </c>
      <c r="BU46" s="32" t="s">
        <v>120</v>
      </c>
      <c r="BV46" s="95">
        <f>BV47+BV53+BV57+BV61+BV64</f>
        <v>16</v>
      </c>
      <c r="BW46" s="95">
        <f t="shared" ref="BW46:CL46" si="96">BW47+BW53+BW57+BW61+BW64</f>
        <v>14</v>
      </c>
      <c r="BX46" s="95">
        <f t="shared" si="96"/>
        <v>14</v>
      </c>
      <c r="BY46" s="95">
        <f t="shared" si="96"/>
        <v>14</v>
      </c>
      <c r="BZ46" s="95">
        <f t="shared" si="96"/>
        <v>14</v>
      </c>
      <c r="CA46" s="95">
        <f t="shared" si="96"/>
        <v>14</v>
      </c>
      <c r="CB46" s="95">
        <f t="shared" si="96"/>
        <v>14</v>
      </c>
      <c r="CC46" s="95">
        <f t="shared" si="96"/>
        <v>16</v>
      </c>
      <c r="CD46" s="95">
        <f t="shared" si="96"/>
        <v>14</v>
      </c>
      <c r="CE46" s="95">
        <f t="shared" si="96"/>
        <v>14</v>
      </c>
      <c r="CF46" s="95">
        <f t="shared" si="96"/>
        <v>14</v>
      </c>
      <c r="CG46" s="95">
        <f t="shared" si="96"/>
        <v>16</v>
      </c>
      <c r="CH46" s="95">
        <f t="shared" si="96"/>
        <v>18</v>
      </c>
      <c r="CI46" s="95">
        <f t="shared" si="96"/>
        <v>14</v>
      </c>
      <c r="CJ46" s="95">
        <f t="shared" si="96"/>
        <v>14</v>
      </c>
      <c r="CK46" s="95">
        <f t="shared" si="96"/>
        <v>16</v>
      </c>
      <c r="CL46" s="115">
        <f t="shared" si="96"/>
        <v>36</v>
      </c>
      <c r="CM46" s="115">
        <f t="shared" ref="CM46:CT46" si="97">CM47+CM53+CM57+CM61+CM64</f>
        <v>36</v>
      </c>
      <c r="CN46" s="115">
        <f t="shared" si="97"/>
        <v>36</v>
      </c>
      <c r="CO46" s="115">
        <f t="shared" si="97"/>
        <v>36</v>
      </c>
      <c r="CP46" s="115">
        <f t="shared" si="97"/>
        <v>36</v>
      </c>
      <c r="CQ46" s="115">
        <f t="shared" si="97"/>
        <v>36</v>
      </c>
      <c r="CR46" s="115">
        <f t="shared" si="97"/>
        <v>36</v>
      </c>
      <c r="CS46" s="115">
        <f t="shared" si="97"/>
        <v>36</v>
      </c>
      <c r="CT46" s="115">
        <f t="shared" si="97"/>
        <v>10</v>
      </c>
      <c r="CU46" s="36" t="s">
        <v>120</v>
      </c>
      <c r="CV46" s="36" t="s">
        <v>120</v>
      </c>
      <c r="CW46" s="36" t="s">
        <v>120</v>
      </c>
      <c r="CX46" s="32" t="s">
        <v>120</v>
      </c>
      <c r="CY46" s="32" t="s">
        <v>120</v>
      </c>
      <c r="CZ46" s="32" t="s">
        <v>120</v>
      </c>
      <c r="DA46" s="32" t="s">
        <v>120</v>
      </c>
      <c r="DB46" s="32" t="s">
        <v>120</v>
      </c>
      <c r="DC46" s="96">
        <f>DC47+DC57+DC61+DC64+DC53</f>
        <v>20</v>
      </c>
      <c r="DD46" s="96">
        <f t="shared" ref="DD46:DS46" si="98">DD47+DD57+DD61+DD64+DD53</f>
        <v>20</v>
      </c>
      <c r="DE46" s="96">
        <f t="shared" si="98"/>
        <v>24</v>
      </c>
      <c r="DF46" s="96">
        <f t="shared" si="98"/>
        <v>20</v>
      </c>
      <c r="DG46" s="96">
        <f t="shared" si="98"/>
        <v>24</v>
      </c>
      <c r="DH46" s="96">
        <f t="shared" si="98"/>
        <v>20</v>
      </c>
      <c r="DI46" s="96">
        <f t="shared" si="98"/>
        <v>24</v>
      </c>
      <c r="DJ46" s="96">
        <f t="shared" si="98"/>
        <v>20</v>
      </c>
      <c r="DK46" s="96">
        <f t="shared" si="98"/>
        <v>24</v>
      </c>
      <c r="DL46" s="96">
        <f t="shared" si="98"/>
        <v>20</v>
      </c>
      <c r="DM46" s="96">
        <f t="shared" si="98"/>
        <v>24</v>
      </c>
      <c r="DN46" s="96">
        <f t="shared" si="98"/>
        <v>20</v>
      </c>
      <c r="DO46" s="96">
        <f t="shared" si="98"/>
        <v>24</v>
      </c>
      <c r="DP46" s="96">
        <f t="shared" si="98"/>
        <v>24</v>
      </c>
      <c r="DQ46" s="96">
        <f t="shared" si="98"/>
        <v>22</v>
      </c>
      <c r="DR46" s="96">
        <f t="shared" si="98"/>
        <v>36</v>
      </c>
      <c r="DS46" s="96">
        <f t="shared" si="98"/>
        <v>26</v>
      </c>
      <c r="DT46" s="131" t="s">
        <v>120</v>
      </c>
      <c r="DU46" s="131" t="s">
        <v>120</v>
      </c>
      <c r="DV46" s="131">
        <f>DV47+DV57+DV61+DV64+DV53</f>
        <v>24</v>
      </c>
      <c r="DW46" s="131">
        <f t="shared" ref="DW46:EG46" si="99">DW47+DW57+DW61+DW64+DW53</f>
        <v>24</v>
      </c>
      <c r="DX46" s="131">
        <f t="shared" si="99"/>
        <v>24</v>
      </c>
      <c r="DY46" s="131">
        <f t="shared" si="99"/>
        <v>24</v>
      </c>
      <c r="DZ46" s="131">
        <f t="shared" si="99"/>
        <v>24</v>
      </c>
      <c r="EA46" s="131">
        <f t="shared" si="99"/>
        <v>24</v>
      </c>
      <c r="EB46" s="131">
        <f t="shared" si="99"/>
        <v>24</v>
      </c>
      <c r="EC46" s="131">
        <f t="shared" si="99"/>
        <v>24</v>
      </c>
      <c r="ED46" s="131">
        <f t="shared" si="99"/>
        <v>24</v>
      </c>
      <c r="EE46" s="131">
        <f t="shared" si="99"/>
        <v>24</v>
      </c>
      <c r="EF46" s="131">
        <f t="shared" si="99"/>
        <v>24</v>
      </c>
      <c r="EG46" s="131">
        <f t="shared" si="99"/>
        <v>24</v>
      </c>
      <c r="EH46" s="131">
        <f t="shared" ref="EH46" si="100">EH47+EH57+EH61+EH64+EH53</f>
        <v>36</v>
      </c>
      <c r="EI46" s="131">
        <f t="shared" ref="EI46" si="101">EI47+EI57+EI61+EI64+EI53</f>
        <v>36</v>
      </c>
      <c r="EJ46" s="128">
        <f t="shared" ref="EJ46" si="102">EJ47+EJ57+EJ61+EJ64+EJ53</f>
        <v>36</v>
      </c>
      <c r="EK46" s="127">
        <v>28</v>
      </c>
      <c r="EL46" s="131">
        <f t="shared" ref="EL46" si="103">EL47+EL57+EL61+EL64+EL53</f>
        <v>36</v>
      </c>
      <c r="EM46" s="131">
        <f t="shared" ref="EM46" si="104">EM47+EM57+EM61+EM64+EM53</f>
        <v>36</v>
      </c>
      <c r="EN46" s="131">
        <f t="shared" ref="EN46" si="105">EN47+EN57+EN61+EN64+EN53</f>
        <v>36</v>
      </c>
      <c r="EO46" s="131">
        <f t="shared" ref="EO46" si="106">EO47+EO57+EO61+EO64+EO53</f>
        <v>36</v>
      </c>
      <c r="EP46" s="131">
        <f t="shared" ref="EP46" si="107">EP47+EP57+EP61+EP64+EP53</f>
        <v>36</v>
      </c>
      <c r="EQ46" s="131">
        <f t="shared" ref="EQ46" si="108">EQ47+EQ57+EQ61+EQ64+EQ53</f>
        <v>36</v>
      </c>
      <c r="ER46" s="131">
        <f t="shared" ref="ER46" si="109">ER47+ER57+ER61+ER64+ER53</f>
        <v>36</v>
      </c>
      <c r="ES46" s="131">
        <f t="shared" ref="ES46" si="110">ES47+ES57+ES61+ES64+ES53</f>
        <v>36</v>
      </c>
      <c r="ET46" s="131" t="s">
        <v>120</v>
      </c>
      <c r="EU46" s="131" t="s">
        <v>120</v>
      </c>
      <c r="EV46" s="131" t="s">
        <v>120</v>
      </c>
      <c r="EW46" s="131" t="s">
        <v>120</v>
      </c>
      <c r="EX46" s="131" t="s">
        <v>120</v>
      </c>
      <c r="EY46" s="131" t="s">
        <v>120</v>
      </c>
      <c r="EZ46" s="131" t="s">
        <v>120</v>
      </c>
      <c r="FA46" s="131" t="s">
        <v>120</v>
      </c>
      <c r="FB46" s="131" t="s">
        <v>120</v>
      </c>
      <c r="FC46" s="131">
        <f t="shared" ref="FC46" si="111">FC47+FC57+FC61+FC64+FC53</f>
        <v>26</v>
      </c>
      <c r="FD46" s="131">
        <f t="shared" ref="FD46" si="112">FD47+FD57+FD61+FD64+FD53</f>
        <v>26</v>
      </c>
      <c r="FE46" s="131">
        <f t="shared" ref="FE46" si="113">FE47+FE57+FE61+FE64+FE53</f>
        <v>26</v>
      </c>
      <c r="FF46" s="131">
        <f t="shared" ref="FF46" si="114">FF47+FF57+FF61+FF64+FF53</f>
        <v>26</v>
      </c>
      <c r="FG46" s="131">
        <f t="shared" ref="FG46" si="115">FG47+FG57+FG61+FG64+FG53</f>
        <v>26</v>
      </c>
      <c r="FH46" s="131">
        <f t="shared" ref="FH46" si="116">FH47+FH57+FH61+FH64+FH53</f>
        <v>26</v>
      </c>
      <c r="FI46" s="131">
        <f t="shared" ref="FI46" si="117">FI47+FI57+FI61+FI64+FI53</f>
        <v>26</v>
      </c>
      <c r="FJ46" s="131">
        <f t="shared" ref="FJ46" si="118">FJ47+FJ57+FJ61+FJ64+FJ53</f>
        <v>26</v>
      </c>
      <c r="FK46" s="131">
        <f t="shared" ref="FK46" si="119">FK47+FK57+FK61+FK64+FK53</f>
        <v>26</v>
      </c>
      <c r="FL46" s="131">
        <f t="shared" ref="FL46" si="120">FL47+FL57+FL61+FL64+FL53</f>
        <v>26</v>
      </c>
      <c r="FM46" s="131">
        <f t="shared" ref="FM46" si="121">FM47+FM57+FM61+FM64+FM53</f>
        <v>26</v>
      </c>
      <c r="FN46" s="131">
        <f t="shared" ref="FN46" si="122">FN47+FN57+FN61+FN64+FN53</f>
        <v>26</v>
      </c>
      <c r="FO46" s="131">
        <f t="shared" ref="FO46" si="123">FO47+FO57+FO61+FO64+FO53</f>
        <v>26</v>
      </c>
      <c r="FP46" s="131">
        <f t="shared" ref="FP46" si="124">FP47+FP57+FP61+FP64+FP53</f>
        <v>26</v>
      </c>
      <c r="FQ46" s="131">
        <f t="shared" ref="FQ46" si="125">FQ47+FQ57+FQ61+FQ64+FQ53</f>
        <v>26</v>
      </c>
      <c r="FR46" s="131">
        <f t="shared" ref="FR46" si="126">FR47+FR57+FR61+FR64+FR53</f>
        <v>36</v>
      </c>
      <c r="FS46" s="127">
        <f t="shared" ref="FS46" si="127">FS47+FS57+FS61+FS64+FS53</f>
        <v>36</v>
      </c>
      <c r="FT46" s="61" t="s">
        <v>120</v>
      </c>
      <c r="FU46" s="61" t="s">
        <v>120</v>
      </c>
      <c r="FV46" s="131">
        <f t="shared" ref="FV46" si="128">FV47+FV57+FV61+FV64+FV53</f>
        <v>28</v>
      </c>
      <c r="FW46" s="131">
        <f t="shared" ref="FW46" si="129">FW47+FW57+FW61+FW64+FW53</f>
        <v>26</v>
      </c>
      <c r="FX46" s="131">
        <f t="shared" ref="FX46" si="130">FX47+FX57+FX61+FX64+FX53</f>
        <v>28</v>
      </c>
      <c r="FY46" s="131">
        <f t="shared" ref="FY46" si="131">FY47+FY57+FY61+FY64+FY53</f>
        <v>26</v>
      </c>
      <c r="FZ46" s="131">
        <f t="shared" ref="FZ46" si="132">FZ47+FZ57+FZ61+FZ64+FZ53</f>
        <v>28</v>
      </c>
      <c r="GA46" s="131">
        <f t="shared" ref="GA46" si="133">GA47+GA57+GA61+GA64+GA53</f>
        <v>26</v>
      </c>
      <c r="GB46" s="131">
        <f t="shared" ref="GB46" si="134">GB47+GB57+GB61+GB64+GB53</f>
        <v>28</v>
      </c>
      <c r="GC46" s="131">
        <f t="shared" ref="GC46" si="135">GC47+GC57+GC61+GC64+GC53</f>
        <v>26</v>
      </c>
      <c r="GD46" s="128">
        <f t="shared" ref="GD46" si="136">GD47+GD57+GD61+GD64+GD53</f>
        <v>36</v>
      </c>
      <c r="GE46" s="128">
        <f t="shared" ref="GE46" si="137">GE47+GE57+GE61+GE64+GE53</f>
        <v>36</v>
      </c>
      <c r="GF46" s="128">
        <f t="shared" ref="GF46" si="138">GF47+GF57+GF61+GF64+GF53</f>
        <v>36</v>
      </c>
      <c r="GG46" s="128">
        <f t="shared" ref="GG46" si="139">GG47+GG57+GG61+GG64+GG53</f>
        <v>36</v>
      </c>
      <c r="GH46" s="128">
        <f t="shared" ref="GH46" si="140">GH47+GH57+GH61+GH64+GH53</f>
        <v>36</v>
      </c>
      <c r="GI46" s="127">
        <f t="shared" ref="GI46" si="141">GI47+GI57+GI61+GI64+GI53</f>
        <v>36</v>
      </c>
      <c r="GJ46" s="144">
        <f t="shared" ref="GJ46" si="142">GJ47+GJ57+GJ61+GJ64+GJ53</f>
        <v>0</v>
      </c>
      <c r="GK46" s="144">
        <f t="shared" ref="GK46" si="143">GK47+GK57+GK61+GK64+GK53</f>
        <v>0</v>
      </c>
      <c r="GL46" s="144">
        <f t="shared" ref="GL46" si="144">GL47+GL57+GL61+GL64+GL53</f>
        <v>0</v>
      </c>
      <c r="GM46" s="144">
        <f t="shared" ref="GM46" si="145">GM47+GM57+GM61+GM64+GM53</f>
        <v>0</v>
      </c>
      <c r="GN46" s="153">
        <f t="shared" ref="GN46" si="146">GN47+GN57+GN61+GN64+GN53</f>
        <v>0</v>
      </c>
      <c r="GO46" s="153">
        <f t="shared" ref="GO46" si="147">GO47+GO57+GO61+GO64+GO53</f>
        <v>0</v>
      </c>
      <c r="GP46" s="153">
        <f t="shared" ref="GP46" si="148">GP47+GP57+GP61+GP64+GP53</f>
        <v>0</v>
      </c>
      <c r="GQ46" s="153">
        <f t="shared" ref="GQ46" si="149">GQ47+GQ57+GQ61+GQ64+GQ53</f>
        <v>0</v>
      </c>
      <c r="GR46" s="153">
        <f t="shared" ref="GR46" si="150">GR47+GR57+GR61+GR64+GR53</f>
        <v>0</v>
      </c>
      <c r="GS46" s="153">
        <f t="shared" ref="GS46" si="151">GS47+GS57+GS61+GS64+GS53</f>
        <v>0</v>
      </c>
      <c r="GT46" s="2">
        <f>GT47+GT53+GT57+GT61+GT64</f>
        <v>2580</v>
      </c>
    </row>
    <row r="47" spans="1:202" ht="217.5" customHeight="1" thickBot="1" x14ac:dyDescent="0.3">
      <c r="A47" s="6" t="s">
        <v>186</v>
      </c>
      <c r="B47" s="31" t="s">
        <v>187</v>
      </c>
      <c r="C47" s="6">
        <f>SUM(C48:C52)</f>
        <v>0</v>
      </c>
      <c r="D47" s="6">
        <f t="shared" ref="D47:S47" si="152">SUM(D48:D52)</f>
        <v>0</v>
      </c>
      <c r="E47" s="6">
        <f t="shared" si="152"/>
        <v>0</v>
      </c>
      <c r="F47" s="6">
        <f t="shared" si="152"/>
        <v>0</v>
      </c>
      <c r="G47" s="6">
        <f t="shared" si="152"/>
        <v>0</v>
      </c>
      <c r="H47" s="6">
        <f t="shared" si="152"/>
        <v>0</v>
      </c>
      <c r="I47" s="6">
        <f t="shared" si="152"/>
        <v>0</v>
      </c>
      <c r="J47" s="6">
        <f t="shared" si="152"/>
        <v>0</v>
      </c>
      <c r="K47" s="6">
        <f t="shared" si="152"/>
        <v>0</v>
      </c>
      <c r="L47" s="6">
        <f t="shared" si="152"/>
        <v>0</v>
      </c>
      <c r="M47" s="6">
        <f t="shared" si="152"/>
        <v>0</v>
      </c>
      <c r="N47" s="6">
        <f t="shared" si="152"/>
        <v>0</v>
      </c>
      <c r="O47" s="6">
        <f t="shared" si="152"/>
        <v>0</v>
      </c>
      <c r="P47" s="6">
        <f t="shared" si="152"/>
        <v>0</v>
      </c>
      <c r="Q47" s="6">
        <f t="shared" si="152"/>
        <v>0</v>
      </c>
      <c r="R47" s="6">
        <f t="shared" si="152"/>
        <v>0</v>
      </c>
      <c r="S47" s="6">
        <f t="shared" si="152"/>
        <v>0</v>
      </c>
      <c r="T47" s="32" t="s">
        <v>120</v>
      </c>
      <c r="U47" s="32" t="s">
        <v>120</v>
      </c>
      <c r="V47" s="6">
        <f t="shared" ref="V47:BO47" si="153">SUM(V48:V52)</f>
        <v>0</v>
      </c>
      <c r="W47" s="6">
        <f t="shared" si="153"/>
        <v>0</v>
      </c>
      <c r="X47" s="6">
        <f t="shared" si="153"/>
        <v>0</v>
      </c>
      <c r="Y47" s="6">
        <f t="shared" si="153"/>
        <v>0</v>
      </c>
      <c r="Z47" s="6">
        <f t="shared" si="153"/>
        <v>0</v>
      </c>
      <c r="AA47" s="6">
        <f t="shared" si="153"/>
        <v>0</v>
      </c>
      <c r="AB47" s="6">
        <f t="shared" si="153"/>
        <v>0</v>
      </c>
      <c r="AC47" s="6">
        <f t="shared" si="153"/>
        <v>0</v>
      </c>
      <c r="AD47" s="6">
        <f t="shared" si="153"/>
        <v>0</v>
      </c>
      <c r="AE47" s="6">
        <f t="shared" si="153"/>
        <v>0</v>
      </c>
      <c r="AF47" s="6">
        <f t="shared" si="153"/>
        <v>0</v>
      </c>
      <c r="AG47" s="6">
        <f t="shared" si="153"/>
        <v>0</v>
      </c>
      <c r="AH47" s="6">
        <f t="shared" si="153"/>
        <v>0</v>
      </c>
      <c r="AI47" s="6">
        <f t="shared" si="153"/>
        <v>0</v>
      </c>
      <c r="AJ47" s="6">
        <f t="shared" si="153"/>
        <v>0</v>
      </c>
      <c r="AK47" s="6">
        <f t="shared" si="153"/>
        <v>0</v>
      </c>
      <c r="AL47" s="6">
        <f t="shared" si="153"/>
        <v>0</v>
      </c>
      <c r="AM47" s="6">
        <f t="shared" si="153"/>
        <v>0</v>
      </c>
      <c r="AN47" s="6">
        <f t="shared" si="153"/>
        <v>0</v>
      </c>
      <c r="AO47" s="6">
        <f t="shared" si="153"/>
        <v>0</v>
      </c>
      <c r="AP47" s="6">
        <f t="shared" si="153"/>
        <v>0</v>
      </c>
      <c r="AQ47" s="6">
        <f t="shared" si="153"/>
        <v>0</v>
      </c>
      <c r="AR47" s="104">
        <f t="shared" si="153"/>
        <v>0</v>
      </c>
      <c r="AS47" s="104">
        <f t="shared" si="153"/>
        <v>0</v>
      </c>
      <c r="AT47" s="32" t="s">
        <v>120</v>
      </c>
      <c r="AU47" s="32" t="s">
        <v>120</v>
      </c>
      <c r="AV47" s="32" t="s">
        <v>120</v>
      </c>
      <c r="AW47" s="32" t="s">
        <v>120</v>
      </c>
      <c r="AX47" s="32" t="s">
        <v>120</v>
      </c>
      <c r="AY47" s="32" t="s">
        <v>120</v>
      </c>
      <c r="AZ47" s="32" t="s">
        <v>120</v>
      </c>
      <c r="BA47" s="32" t="s">
        <v>120</v>
      </c>
      <c r="BB47" s="32" t="s">
        <v>120</v>
      </c>
      <c r="BC47" s="6">
        <f t="shared" si="153"/>
        <v>0</v>
      </c>
      <c r="BD47" s="6">
        <f t="shared" si="153"/>
        <v>0</v>
      </c>
      <c r="BE47" s="6">
        <f t="shared" si="153"/>
        <v>0</v>
      </c>
      <c r="BF47" s="6">
        <f t="shared" si="153"/>
        <v>0</v>
      </c>
      <c r="BG47" s="6">
        <f t="shared" si="153"/>
        <v>0</v>
      </c>
      <c r="BH47" s="6">
        <f t="shared" si="153"/>
        <v>0</v>
      </c>
      <c r="BI47" s="6">
        <f t="shared" si="153"/>
        <v>0</v>
      </c>
      <c r="BJ47" s="6">
        <f t="shared" si="153"/>
        <v>0</v>
      </c>
      <c r="BK47" s="6">
        <f t="shared" si="153"/>
        <v>0</v>
      </c>
      <c r="BL47" s="6">
        <f t="shared" si="153"/>
        <v>0</v>
      </c>
      <c r="BM47" s="6">
        <f t="shared" si="153"/>
        <v>0</v>
      </c>
      <c r="BN47" s="6">
        <f t="shared" si="153"/>
        <v>0</v>
      </c>
      <c r="BO47" s="6">
        <f t="shared" si="153"/>
        <v>0</v>
      </c>
      <c r="BP47" s="6">
        <f t="shared" ref="BP47:EH47" si="154">SUM(BP48:BP52)</f>
        <v>0</v>
      </c>
      <c r="BQ47" s="6">
        <f t="shared" si="154"/>
        <v>0</v>
      </c>
      <c r="BR47" s="6">
        <f t="shared" si="154"/>
        <v>0</v>
      </c>
      <c r="BS47" s="43">
        <f t="shared" si="154"/>
        <v>0</v>
      </c>
      <c r="BT47" s="32" t="s">
        <v>120</v>
      </c>
      <c r="BU47" s="32" t="s">
        <v>120</v>
      </c>
      <c r="BV47" s="6">
        <f t="shared" si="154"/>
        <v>8</v>
      </c>
      <c r="BW47" s="6">
        <f t="shared" si="154"/>
        <v>8</v>
      </c>
      <c r="BX47" s="6">
        <f t="shared" si="154"/>
        <v>8</v>
      </c>
      <c r="BY47" s="6">
        <f t="shared" si="154"/>
        <v>8</v>
      </c>
      <c r="BZ47" s="6">
        <f t="shared" si="154"/>
        <v>6</v>
      </c>
      <c r="CA47" s="6">
        <f t="shared" si="154"/>
        <v>8</v>
      </c>
      <c r="CB47" s="6">
        <f t="shared" si="154"/>
        <v>8</v>
      </c>
      <c r="CC47" s="6">
        <f t="shared" si="154"/>
        <v>10</v>
      </c>
      <c r="CD47" s="6">
        <f t="shared" si="154"/>
        <v>6</v>
      </c>
      <c r="CE47" s="6">
        <f t="shared" si="154"/>
        <v>8</v>
      </c>
      <c r="CF47" s="6">
        <f t="shared" si="154"/>
        <v>8</v>
      </c>
      <c r="CG47" s="6">
        <f t="shared" si="154"/>
        <v>10</v>
      </c>
      <c r="CH47" s="6">
        <f t="shared" si="154"/>
        <v>8</v>
      </c>
      <c r="CI47" s="6">
        <f t="shared" si="154"/>
        <v>8</v>
      </c>
      <c r="CJ47" s="6">
        <f t="shared" si="154"/>
        <v>6</v>
      </c>
      <c r="CK47" s="6">
        <f t="shared" si="154"/>
        <v>8</v>
      </c>
      <c r="CL47" s="117">
        <f t="shared" si="154"/>
        <v>36</v>
      </c>
      <c r="CM47" s="117">
        <f t="shared" si="154"/>
        <v>36</v>
      </c>
      <c r="CN47" s="117"/>
      <c r="CO47" s="38">
        <f t="shared" si="154"/>
        <v>0</v>
      </c>
      <c r="CP47" s="38">
        <f t="shared" si="154"/>
        <v>0</v>
      </c>
      <c r="CQ47" s="38">
        <f t="shared" si="154"/>
        <v>0</v>
      </c>
      <c r="CR47" s="38">
        <f t="shared" si="154"/>
        <v>0</v>
      </c>
      <c r="CS47" s="38">
        <f t="shared" si="154"/>
        <v>0</v>
      </c>
      <c r="CT47" s="43">
        <f t="shared" si="154"/>
        <v>0</v>
      </c>
      <c r="CU47" s="52" t="s">
        <v>120</v>
      </c>
      <c r="CV47" s="52" t="s">
        <v>120</v>
      </c>
      <c r="CW47" s="52" t="s">
        <v>120</v>
      </c>
      <c r="CX47" s="32" t="s">
        <v>120</v>
      </c>
      <c r="CY47" s="32" t="s">
        <v>120</v>
      </c>
      <c r="CZ47" s="32" t="s">
        <v>120</v>
      </c>
      <c r="DA47" s="32" t="s">
        <v>120</v>
      </c>
      <c r="DB47" s="32" t="s">
        <v>120</v>
      </c>
      <c r="DC47" s="6">
        <f t="shared" si="154"/>
        <v>12</v>
      </c>
      <c r="DD47" s="6">
        <f t="shared" si="154"/>
        <v>12</v>
      </c>
      <c r="DE47" s="6">
        <f t="shared" si="154"/>
        <v>12</v>
      </c>
      <c r="DF47" s="6">
        <f t="shared" si="154"/>
        <v>12</v>
      </c>
      <c r="DG47" s="6">
        <f t="shared" si="154"/>
        <v>12</v>
      </c>
      <c r="DH47" s="6">
        <f t="shared" si="154"/>
        <v>12</v>
      </c>
      <c r="DI47" s="6">
        <f t="shared" si="154"/>
        <v>12</v>
      </c>
      <c r="DJ47" s="6">
        <f t="shared" si="154"/>
        <v>12</v>
      </c>
      <c r="DK47" s="6">
        <f t="shared" si="154"/>
        <v>12</v>
      </c>
      <c r="DL47" s="6">
        <f t="shared" si="154"/>
        <v>12</v>
      </c>
      <c r="DM47" s="6">
        <f t="shared" si="154"/>
        <v>12</v>
      </c>
      <c r="DN47" s="6">
        <f t="shared" si="154"/>
        <v>12</v>
      </c>
      <c r="DO47" s="6">
        <f t="shared" si="154"/>
        <v>12</v>
      </c>
      <c r="DP47" s="6">
        <f t="shared" si="154"/>
        <v>12</v>
      </c>
      <c r="DQ47" s="6">
        <f t="shared" si="154"/>
        <v>12</v>
      </c>
      <c r="DR47" s="117">
        <f t="shared" si="154"/>
        <v>36</v>
      </c>
      <c r="DS47" s="43">
        <f t="shared" si="154"/>
        <v>12</v>
      </c>
      <c r="DT47" s="120" t="s">
        <v>120</v>
      </c>
      <c r="DU47" s="120" t="s">
        <v>120</v>
      </c>
      <c r="DV47" s="120">
        <f t="shared" si="154"/>
        <v>16</v>
      </c>
      <c r="DW47" s="120">
        <f t="shared" si="154"/>
        <v>16</v>
      </c>
      <c r="DX47" s="120">
        <f t="shared" si="154"/>
        <v>16</v>
      </c>
      <c r="DY47" s="120">
        <f t="shared" si="154"/>
        <v>16</v>
      </c>
      <c r="DZ47" s="120">
        <f t="shared" si="154"/>
        <v>16</v>
      </c>
      <c r="EA47" s="120">
        <f t="shared" si="154"/>
        <v>16</v>
      </c>
      <c r="EB47" s="120">
        <f t="shared" si="154"/>
        <v>16</v>
      </c>
      <c r="EC47" s="120">
        <f t="shared" si="154"/>
        <v>16</v>
      </c>
      <c r="ED47" s="120">
        <f t="shared" si="154"/>
        <v>16</v>
      </c>
      <c r="EE47" s="120">
        <f t="shared" si="154"/>
        <v>16</v>
      </c>
      <c r="EF47" s="120">
        <f t="shared" si="154"/>
        <v>16</v>
      </c>
      <c r="EG47" s="120">
        <f t="shared" si="154"/>
        <v>16</v>
      </c>
      <c r="EH47" s="120">
        <f t="shared" si="154"/>
        <v>0</v>
      </c>
      <c r="EI47" s="120">
        <f t="shared" ref="EI47:GS47" si="155">SUM(EI48:EI52)</f>
        <v>0</v>
      </c>
      <c r="EJ47" s="38"/>
      <c r="EK47" s="43">
        <v>16</v>
      </c>
      <c r="EL47" s="120">
        <f t="shared" si="155"/>
        <v>36</v>
      </c>
      <c r="EM47" s="120">
        <f t="shared" si="155"/>
        <v>36</v>
      </c>
      <c r="EN47" s="120">
        <f t="shared" si="155"/>
        <v>36</v>
      </c>
      <c r="EO47" s="120">
        <f t="shared" si="155"/>
        <v>36</v>
      </c>
      <c r="EP47" s="120">
        <f t="shared" si="155"/>
        <v>36</v>
      </c>
      <c r="EQ47" s="120">
        <f t="shared" si="155"/>
        <v>36</v>
      </c>
      <c r="ER47" s="120">
        <f t="shared" si="155"/>
        <v>36</v>
      </c>
      <c r="ES47" s="120">
        <f t="shared" si="155"/>
        <v>36</v>
      </c>
      <c r="ET47" s="120" t="s">
        <v>120</v>
      </c>
      <c r="EU47" s="120" t="s">
        <v>120</v>
      </c>
      <c r="EV47" s="120" t="s">
        <v>120</v>
      </c>
      <c r="EW47" s="120" t="s">
        <v>120</v>
      </c>
      <c r="EX47" s="120" t="s">
        <v>120</v>
      </c>
      <c r="EY47" s="120" t="s">
        <v>120</v>
      </c>
      <c r="EZ47" s="120" t="s">
        <v>120</v>
      </c>
      <c r="FA47" s="120" t="s">
        <v>120</v>
      </c>
      <c r="FB47" s="120" t="s">
        <v>120</v>
      </c>
      <c r="FC47" s="120">
        <f t="shared" si="155"/>
        <v>2</v>
      </c>
      <c r="FD47" s="120">
        <f t="shared" si="155"/>
        <v>4</v>
      </c>
      <c r="FE47" s="120">
        <f t="shared" si="155"/>
        <v>2</v>
      </c>
      <c r="FF47" s="120">
        <f t="shared" si="155"/>
        <v>4</v>
      </c>
      <c r="FG47" s="120">
        <f t="shared" si="155"/>
        <v>2</v>
      </c>
      <c r="FH47" s="120">
        <f t="shared" si="155"/>
        <v>4</v>
      </c>
      <c r="FI47" s="120">
        <f t="shared" si="155"/>
        <v>2</v>
      </c>
      <c r="FJ47" s="120">
        <f t="shared" si="155"/>
        <v>4</v>
      </c>
      <c r="FK47" s="120">
        <f t="shared" si="155"/>
        <v>2</v>
      </c>
      <c r="FL47" s="120">
        <f t="shared" si="155"/>
        <v>4</v>
      </c>
      <c r="FM47" s="120">
        <f t="shared" si="155"/>
        <v>2</v>
      </c>
      <c r="FN47" s="120">
        <f t="shared" si="155"/>
        <v>4</v>
      </c>
      <c r="FO47" s="120">
        <f t="shared" si="155"/>
        <v>2</v>
      </c>
      <c r="FP47" s="120">
        <f t="shared" si="155"/>
        <v>4</v>
      </c>
      <c r="FQ47" s="120">
        <f t="shared" si="155"/>
        <v>3</v>
      </c>
      <c r="FR47" s="120">
        <f t="shared" si="155"/>
        <v>0</v>
      </c>
      <c r="FS47" s="43">
        <f t="shared" si="155"/>
        <v>0</v>
      </c>
      <c r="FT47" s="52" t="s">
        <v>120</v>
      </c>
      <c r="FU47" s="52" t="s">
        <v>120</v>
      </c>
      <c r="FV47" s="120">
        <f t="shared" si="155"/>
        <v>16</v>
      </c>
      <c r="FW47" s="120">
        <f t="shared" si="155"/>
        <v>14</v>
      </c>
      <c r="FX47" s="120">
        <f t="shared" si="155"/>
        <v>16</v>
      </c>
      <c r="FY47" s="120">
        <f t="shared" si="155"/>
        <v>14</v>
      </c>
      <c r="FZ47" s="120">
        <f t="shared" si="155"/>
        <v>16</v>
      </c>
      <c r="GA47" s="120">
        <f t="shared" si="155"/>
        <v>14</v>
      </c>
      <c r="GB47" s="120">
        <f t="shared" si="155"/>
        <v>16</v>
      </c>
      <c r="GC47" s="120">
        <f t="shared" si="155"/>
        <v>14</v>
      </c>
      <c r="GD47" s="38">
        <f t="shared" si="155"/>
        <v>36</v>
      </c>
      <c r="GE47" s="38">
        <f t="shared" si="155"/>
        <v>36</v>
      </c>
      <c r="GF47" s="38">
        <f t="shared" si="155"/>
        <v>0</v>
      </c>
      <c r="GG47" s="38">
        <f t="shared" si="155"/>
        <v>0</v>
      </c>
      <c r="GH47" s="38">
        <f t="shared" si="155"/>
        <v>0</v>
      </c>
      <c r="GI47" s="43">
        <f>SUM(GI48:GI52)+12</f>
        <v>12</v>
      </c>
      <c r="GJ47" s="145">
        <f t="shared" si="155"/>
        <v>0</v>
      </c>
      <c r="GK47" s="145">
        <f t="shared" si="155"/>
        <v>0</v>
      </c>
      <c r="GL47" s="145">
        <f t="shared" si="155"/>
        <v>0</v>
      </c>
      <c r="GM47" s="145">
        <f t="shared" si="155"/>
        <v>0</v>
      </c>
      <c r="GN47" s="154">
        <f t="shared" si="155"/>
        <v>0</v>
      </c>
      <c r="GO47" s="154">
        <f t="shared" si="155"/>
        <v>0</v>
      </c>
      <c r="GP47" s="154">
        <f t="shared" si="155"/>
        <v>0</v>
      </c>
      <c r="GQ47" s="154">
        <f t="shared" si="155"/>
        <v>0</v>
      </c>
      <c r="GR47" s="154">
        <f t="shared" si="155"/>
        <v>0</v>
      </c>
      <c r="GS47" s="154">
        <f t="shared" si="155"/>
        <v>0</v>
      </c>
      <c r="GT47" s="2">
        <f t="shared" ref="GT47:GT55" si="156">SUM(C47:GS47)</f>
        <v>1171</v>
      </c>
    </row>
    <row r="48" spans="1:202" ht="36.75" thickBot="1" x14ac:dyDescent="0.3">
      <c r="A48" s="21" t="s">
        <v>25</v>
      </c>
      <c r="B48" s="19" t="s">
        <v>188</v>
      </c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4"/>
      <c r="O48" s="2"/>
      <c r="P48" s="3"/>
      <c r="Q48" s="3"/>
      <c r="R48" s="3"/>
      <c r="S48" s="3"/>
      <c r="T48" s="32" t="s">
        <v>120</v>
      </c>
      <c r="U48" s="32" t="s">
        <v>120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02"/>
      <c r="AS48" s="102"/>
      <c r="AT48" s="32" t="s">
        <v>120</v>
      </c>
      <c r="AU48" s="32" t="s">
        <v>120</v>
      </c>
      <c r="AV48" s="32" t="s">
        <v>120</v>
      </c>
      <c r="AW48" s="32" t="s">
        <v>120</v>
      </c>
      <c r="AX48" s="32" t="s">
        <v>120</v>
      </c>
      <c r="AY48" s="32" t="s">
        <v>120</v>
      </c>
      <c r="AZ48" s="32" t="s">
        <v>120</v>
      </c>
      <c r="BA48" s="32" t="s">
        <v>120</v>
      </c>
      <c r="BB48" s="32" t="s">
        <v>120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33"/>
      <c r="BT48" s="32" t="s">
        <v>120</v>
      </c>
      <c r="BU48" s="32" t="s">
        <v>120</v>
      </c>
      <c r="BV48" s="2">
        <v>2</v>
      </c>
      <c r="BW48" s="2">
        <v>4</v>
      </c>
      <c r="BX48" s="2">
        <v>4</v>
      </c>
      <c r="BY48" s="2">
        <v>4</v>
      </c>
      <c r="BZ48" s="2">
        <v>2</v>
      </c>
      <c r="CA48" s="2">
        <v>4</v>
      </c>
      <c r="CB48" s="2">
        <v>4</v>
      </c>
      <c r="CC48" s="2">
        <v>4</v>
      </c>
      <c r="CD48" s="2">
        <v>2</v>
      </c>
      <c r="CE48" s="2">
        <v>4</v>
      </c>
      <c r="CF48" s="2">
        <v>4</v>
      </c>
      <c r="CG48" s="2">
        <v>4</v>
      </c>
      <c r="CH48" s="2">
        <v>4</v>
      </c>
      <c r="CI48" s="2">
        <v>4</v>
      </c>
      <c r="CJ48" s="2">
        <v>2</v>
      </c>
      <c r="CK48" s="2">
        <v>4</v>
      </c>
      <c r="CL48" s="115"/>
      <c r="CM48" s="115"/>
      <c r="CN48" s="115"/>
      <c r="CO48" s="35"/>
      <c r="CP48" s="35"/>
      <c r="CQ48" s="35"/>
      <c r="CR48" s="35"/>
      <c r="CS48" s="35"/>
      <c r="CT48" s="33"/>
      <c r="CU48" s="36" t="s">
        <v>120</v>
      </c>
      <c r="CV48" s="36" t="s">
        <v>120</v>
      </c>
      <c r="CW48" s="36" t="s">
        <v>120</v>
      </c>
      <c r="CX48" s="32" t="s">
        <v>120</v>
      </c>
      <c r="CY48" s="32" t="s">
        <v>120</v>
      </c>
      <c r="CZ48" s="32" t="s">
        <v>120</v>
      </c>
      <c r="DA48" s="32" t="s">
        <v>120</v>
      </c>
      <c r="DB48" s="32" t="s">
        <v>120</v>
      </c>
      <c r="DC48" s="3">
        <v>6</v>
      </c>
      <c r="DD48" s="3">
        <v>4</v>
      </c>
      <c r="DE48" s="3">
        <v>6</v>
      </c>
      <c r="DF48" s="3">
        <v>4</v>
      </c>
      <c r="DG48" s="2">
        <v>6</v>
      </c>
      <c r="DH48" s="2">
        <v>4</v>
      </c>
      <c r="DI48" s="2">
        <v>6</v>
      </c>
      <c r="DJ48" s="2">
        <v>4</v>
      </c>
      <c r="DK48" s="2">
        <v>6</v>
      </c>
      <c r="DL48" s="2">
        <v>4</v>
      </c>
      <c r="DM48" s="2">
        <v>6</v>
      </c>
      <c r="DN48" s="2">
        <v>4</v>
      </c>
      <c r="DO48" s="2">
        <v>6</v>
      </c>
      <c r="DP48" s="2">
        <v>4</v>
      </c>
      <c r="DQ48" s="2">
        <v>5</v>
      </c>
      <c r="DR48" s="115"/>
      <c r="DS48" s="33">
        <v>12</v>
      </c>
      <c r="DT48" s="36" t="s">
        <v>120</v>
      </c>
      <c r="DU48" s="36" t="s">
        <v>120</v>
      </c>
      <c r="DV48" s="36">
        <v>4</v>
      </c>
      <c r="DW48" s="36">
        <v>4</v>
      </c>
      <c r="DX48" s="36">
        <v>4</v>
      </c>
      <c r="DY48" s="36">
        <v>4</v>
      </c>
      <c r="DZ48" s="36">
        <v>4</v>
      </c>
      <c r="EA48" s="36">
        <v>4</v>
      </c>
      <c r="EB48" s="36">
        <v>4</v>
      </c>
      <c r="EC48" s="32">
        <v>4</v>
      </c>
      <c r="ED48" s="32">
        <v>4</v>
      </c>
      <c r="EE48" s="2">
        <v>4</v>
      </c>
      <c r="EF48" s="2">
        <v>4</v>
      </c>
      <c r="EG48" s="36">
        <v>4</v>
      </c>
      <c r="EH48" s="35"/>
      <c r="EI48" s="35"/>
      <c r="EJ48" s="35"/>
      <c r="EK48" s="33"/>
      <c r="EL48" s="35"/>
      <c r="EM48" s="35"/>
      <c r="EN48" s="35"/>
      <c r="EO48" s="35"/>
      <c r="EP48" s="35"/>
      <c r="EQ48" s="35"/>
      <c r="ER48" s="115"/>
      <c r="ES48" s="115"/>
      <c r="ET48" s="2" t="s">
        <v>120</v>
      </c>
      <c r="EU48" s="2" t="s">
        <v>120</v>
      </c>
      <c r="EV48" s="2" t="s">
        <v>120</v>
      </c>
      <c r="EW48" s="2" t="s">
        <v>120</v>
      </c>
      <c r="EX48" s="2" t="s">
        <v>120</v>
      </c>
      <c r="EY48" s="2" t="s">
        <v>120</v>
      </c>
      <c r="EZ48" s="2" t="s">
        <v>120</v>
      </c>
      <c r="FA48" s="2" t="s">
        <v>120</v>
      </c>
      <c r="FB48" s="36" t="s">
        <v>120</v>
      </c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130"/>
      <c r="FS48" s="33"/>
      <c r="FT48" s="36" t="s">
        <v>120</v>
      </c>
      <c r="FU48" s="36" t="s">
        <v>120</v>
      </c>
      <c r="FV48" s="36"/>
      <c r="FW48" s="36"/>
      <c r="FX48" s="36"/>
      <c r="FY48" s="36"/>
      <c r="FZ48" s="36"/>
      <c r="GA48" s="36"/>
      <c r="GB48" s="36"/>
      <c r="GC48" s="36"/>
      <c r="GD48" s="35"/>
      <c r="GE48" s="35"/>
      <c r="GF48" s="35"/>
      <c r="GG48" s="35"/>
      <c r="GH48" s="35"/>
      <c r="GI48" s="33"/>
      <c r="GJ48" s="142"/>
      <c r="GK48" s="142"/>
      <c r="GL48" s="142"/>
      <c r="GM48" s="142"/>
      <c r="GN48" s="151"/>
      <c r="GO48" s="151"/>
      <c r="GP48" s="151"/>
      <c r="GQ48" s="151"/>
      <c r="GR48" s="151"/>
      <c r="GS48" s="151"/>
      <c r="GT48" s="2">
        <f>SUM(C48:GS48)</f>
        <v>191</v>
      </c>
    </row>
    <row r="49" spans="1:202" ht="36.75" thickBot="1" x14ac:dyDescent="0.3">
      <c r="A49" s="21" t="s">
        <v>189</v>
      </c>
      <c r="B49" s="19" t="s">
        <v>190</v>
      </c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4"/>
      <c r="O49" s="2"/>
      <c r="P49" s="3"/>
      <c r="Q49" s="3"/>
      <c r="R49" s="3"/>
      <c r="S49" s="3"/>
      <c r="T49" s="32" t="s">
        <v>120</v>
      </c>
      <c r="U49" s="32" t="s">
        <v>120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02"/>
      <c r="AS49" s="102"/>
      <c r="AT49" s="32" t="s">
        <v>120</v>
      </c>
      <c r="AU49" s="32" t="s">
        <v>120</v>
      </c>
      <c r="AV49" s="32" t="s">
        <v>120</v>
      </c>
      <c r="AW49" s="32" t="s">
        <v>120</v>
      </c>
      <c r="AX49" s="32" t="s">
        <v>120</v>
      </c>
      <c r="AY49" s="32" t="s">
        <v>120</v>
      </c>
      <c r="AZ49" s="32" t="s">
        <v>120</v>
      </c>
      <c r="BA49" s="32" t="s">
        <v>120</v>
      </c>
      <c r="BB49" s="32" t="s">
        <v>120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33"/>
      <c r="BT49" s="32" t="s">
        <v>120</v>
      </c>
      <c r="BU49" s="32" t="s">
        <v>120</v>
      </c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115"/>
      <c r="CM49" s="115"/>
      <c r="CN49" s="115"/>
      <c r="CO49" s="35"/>
      <c r="CP49" s="35"/>
      <c r="CQ49" s="35"/>
      <c r="CR49" s="35"/>
      <c r="CS49" s="35"/>
      <c r="CT49" s="33"/>
      <c r="CU49" s="36" t="s">
        <v>120</v>
      </c>
      <c r="CV49" s="36" t="s">
        <v>120</v>
      </c>
      <c r="CW49" s="36" t="s">
        <v>120</v>
      </c>
      <c r="CX49" s="32" t="s">
        <v>120</v>
      </c>
      <c r="CY49" s="32" t="s">
        <v>120</v>
      </c>
      <c r="CZ49" s="32" t="s">
        <v>120</v>
      </c>
      <c r="DA49" s="32" t="s">
        <v>120</v>
      </c>
      <c r="DB49" s="32" t="s">
        <v>120</v>
      </c>
      <c r="DC49" s="32"/>
      <c r="DD49" s="32"/>
      <c r="DE49" s="32"/>
      <c r="DF49" s="3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115"/>
      <c r="DS49" s="33"/>
      <c r="DT49" s="36" t="s">
        <v>120</v>
      </c>
      <c r="DU49" s="36" t="s">
        <v>120</v>
      </c>
      <c r="DV49" s="36">
        <v>8</v>
      </c>
      <c r="DW49" s="36">
        <v>10</v>
      </c>
      <c r="DX49" s="36">
        <v>8</v>
      </c>
      <c r="DY49" s="36">
        <v>10</v>
      </c>
      <c r="DZ49" s="36">
        <v>8</v>
      </c>
      <c r="EA49" s="36">
        <v>10</v>
      </c>
      <c r="EB49" s="36">
        <v>8</v>
      </c>
      <c r="EC49" s="3">
        <v>10</v>
      </c>
      <c r="ED49" s="3">
        <v>8</v>
      </c>
      <c r="EE49" s="2">
        <v>10</v>
      </c>
      <c r="EF49" s="2">
        <v>8</v>
      </c>
      <c r="EG49" s="36">
        <v>10</v>
      </c>
      <c r="EH49" s="35"/>
      <c r="EI49" s="35"/>
      <c r="EJ49" s="35"/>
      <c r="EK49" s="33">
        <v>16</v>
      </c>
      <c r="EL49" s="35"/>
      <c r="EM49" s="35"/>
      <c r="EN49" s="35"/>
      <c r="EO49" s="35"/>
      <c r="EP49" s="35"/>
      <c r="EQ49" s="35"/>
      <c r="ER49" s="115"/>
      <c r="ES49" s="115"/>
      <c r="ET49" s="2" t="s">
        <v>120</v>
      </c>
      <c r="EU49" s="2" t="s">
        <v>120</v>
      </c>
      <c r="EV49" s="2" t="s">
        <v>120</v>
      </c>
      <c r="EW49" s="2" t="s">
        <v>120</v>
      </c>
      <c r="EX49" s="2" t="s">
        <v>120</v>
      </c>
      <c r="EY49" s="2" t="s">
        <v>120</v>
      </c>
      <c r="EZ49" s="2" t="s">
        <v>120</v>
      </c>
      <c r="FA49" s="2" t="s">
        <v>120</v>
      </c>
      <c r="FB49" s="36" t="s">
        <v>120</v>
      </c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130"/>
      <c r="FS49" s="33"/>
      <c r="FT49" s="36" t="s">
        <v>120</v>
      </c>
      <c r="FU49" s="36" t="s">
        <v>120</v>
      </c>
      <c r="FV49" s="36"/>
      <c r="FW49" s="36"/>
      <c r="FX49" s="36"/>
      <c r="FY49" s="36"/>
      <c r="FZ49" s="36"/>
      <c r="GA49" s="36"/>
      <c r="GB49" s="36"/>
      <c r="GC49" s="36"/>
      <c r="GD49" s="35"/>
      <c r="GE49" s="35"/>
      <c r="GF49" s="35"/>
      <c r="GG49" s="35"/>
      <c r="GH49" s="35"/>
      <c r="GI49" s="33"/>
      <c r="GJ49" s="142"/>
      <c r="GK49" s="142"/>
      <c r="GL49" s="142"/>
      <c r="GM49" s="142"/>
      <c r="GN49" s="151"/>
      <c r="GO49" s="151"/>
      <c r="GP49" s="151"/>
      <c r="GQ49" s="151"/>
      <c r="GR49" s="151"/>
      <c r="GS49" s="151"/>
      <c r="GT49" s="2">
        <f t="shared" si="156"/>
        <v>124</v>
      </c>
    </row>
    <row r="50" spans="1:202" ht="60.75" thickBot="1" x14ac:dyDescent="0.3">
      <c r="A50" s="21" t="s">
        <v>191</v>
      </c>
      <c r="B50" s="19" t="s">
        <v>192</v>
      </c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4"/>
      <c r="O50" s="2"/>
      <c r="P50" s="3"/>
      <c r="Q50" s="3"/>
      <c r="R50" s="3"/>
      <c r="S50" s="3"/>
      <c r="T50" s="32" t="s">
        <v>120</v>
      </c>
      <c r="U50" s="32" t="s">
        <v>120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02"/>
      <c r="AS50" s="102"/>
      <c r="AT50" s="32" t="s">
        <v>120</v>
      </c>
      <c r="AU50" s="32" t="s">
        <v>120</v>
      </c>
      <c r="AV50" s="32" t="s">
        <v>120</v>
      </c>
      <c r="AW50" s="32" t="s">
        <v>120</v>
      </c>
      <c r="AX50" s="32" t="s">
        <v>120</v>
      </c>
      <c r="AY50" s="32" t="s">
        <v>120</v>
      </c>
      <c r="AZ50" s="32" t="s">
        <v>120</v>
      </c>
      <c r="BA50" s="32" t="s">
        <v>120</v>
      </c>
      <c r="BB50" s="32" t="s">
        <v>120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33"/>
      <c r="BT50" s="32" t="s">
        <v>120</v>
      </c>
      <c r="BU50" s="32" t="s">
        <v>120</v>
      </c>
      <c r="BV50" s="2">
        <v>6</v>
      </c>
      <c r="BW50" s="2">
        <v>4</v>
      </c>
      <c r="BX50" s="2">
        <v>4</v>
      </c>
      <c r="BY50" s="2">
        <v>4</v>
      </c>
      <c r="BZ50" s="2">
        <v>4</v>
      </c>
      <c r="CA50" s="2">
        <v>4</v>
      </c>
      <c r="CB50" s="2">
        <v>4</v>
      </c>
      <c r="CC50" s="2">
        <v>6</v>
      </c>
      <c r="CD50" s="2">
        <v>4</v>
      </c>
      <c r="CE50" s="2">
        <v>4</v>
      </c>
      <c r="CF50" s="2">
        <v>4</v>
      </c>
      <c r="CG50" s="2">
        <v>6</v>
      </c>
      <c r="CH50" s="2">
        <v>4</v>
      </c>
      <c r="CI50" s="2">
        <v>4</v>
      </c>
      <c r="CJ50" s="2">
        <v>4</v>
      </c>
      <c r="CK50" s="2">
        <v>4</v>
      </c>
      <c r="CL50" s="115"/>
      <c r="CM50" s="115"/>
      <c r="CN50" s="115"/>
      <c r="CO50" s="35"/>
      <c r="CP50" s="35"/>
      <c r="CQ50" s="35"/>
      <c r="CR50" s="35"/>
      <c r="CS50" s="35"/>
      <c r="CT50" s="33"/>
      <c r="CU50" s="36" t="s">
        <v>120</v>
      </c>
      <c r="CV50" s="36" t="s">
        <v>120</v>
      </c>
      <c r="CW50" s="36" t="s">
        <v>120</v>
      </c>
      <c r="CX50" s="32" t="s">
        <v>120</v>
      </c>
      <c r="CY50" s="32" t="s">
        <v>120</v>
      </c>
      <c r="CZ50" s="32" t="s">
        <v>120</v>
      </c>
      <c r="DA50" s="32" t="s">
        <v>120</v>
      </c>
      <c r="DB50" s="32" t="s">
        <v>120</v>
      </c>
      <c r="DC50" s="3">
        <v>6</v>
      </c>
      <c r="DD50" s="3">
        <v>8</v>
      </c>
      <c r="DE50" s="3">
        <v>6</v>
      </c>
      <c r="DF50" s="3">
        <v>8</v>
      </c>
      <c r="DG50" s="2">
        <v>6</v>
      </c>
      <c r="DH50" s="2">
        <v>8</v>
      </c>
      <c r="DI50" s="2">
        <v>6</v>
      </c>
      <c r="DJ50" s="2">
        <v>8</v>
      </c>
      <c r="DK50" s="2">
        <v>6</v>
      </c>
      <c r="DL50" s="2">
        <v>8</v>
      </c>
      <c r="DM50" s="2">
        <v>6</v>
      </c>
      <c r="DN50" s="2">
        <v>8</v>
      </c>
      <c r="DO50" s="2">
        <v>6</v>
      </c>
      <c r="DP50" s="2">
        <v>8</v>
      </c>
      <c r="DQ50" s="2">
        <v>7</v>
      </c>
      <c r="DR50" s="115"/>
      <c r="DS50" s="33"/>
      <c r="DT50" s="36" t="s">
        <v>120</v>
      </c>
      <c r="DU50" s="36" t="s">
        <v>120</v>
      </c>
      <c r="DV50" s="36">
        <v>4</v>
      </c>
      <c r="DW50" s="36">
        <v>2</v>
      </c>
      <c r="DX50" s="36">
        <v>4</v>
      </c>
      <c r="DY50" s="36">
        <v>2</v>
      </c>
      <c r="DZ50" s="36">
        <v>4</v>
      </c>
      <c r="EA50" s="36">
        <v>2</v>
      </c>
      <c r="EB50" s="36">
        <v>4</v>
      </c>
      <c r="EC50" s="3">
        <v>2</v>
      </c>
      <c r="ED50" s="3">
        <v>4</v>
      </c>
      <c r="EE50" s="2">
        <v>2</v>
      </c>
      <c r="EF50" s="2">
        <v>4</v>
      </c>
      <c r="EG50" s="36">
        <v>2</v>
      </c>
      <c r="EH50" s="35"/>
      <c r="EI50" s="35"/>
      <c r="EJ50" s="35"/>
      <c r="EK50" s="33"/>
      <c r="EL50" s="35"/>
      <c r="EM50" s="35"/>
      <c r="EN50" s="35"/>
      <c r="EO50" s="35"/>
      <c r="EP50" s="35"/>
      <c r="EQ50" s="35"/>
      <c r="ER50" s="115"/>
      <c r="ES50" s="115"/>
      <c r="ET50" s="2" t="s">
        <v>120</v>
      </c>
      <c r="EU50" s="2" t="s">
        <v>120</v>
      </c>
      <c r="EV50" s="2" t="s">
        <v>120</v>
      </c>
      <c r="EW50" s="2" t="s">
        <v>120</v>
      </c>
      <c r="EX50" s="2" t="s">
        <v>120</v>
      </c>
      <c r="EY50" s="2" t="s">
        <v>120</v>
      </c>
      <c r="EZ50" s="2" t="s">
        <v>120</v>
      </c>
      <c r="FA50" s="2" t="s">
        <v>120</v>
      </c>
      <c r="FB50" s="36" t="s">
        <v>120</v>
      </c>
      <c r="FC50" s="36">
        <v>2</v>
      </c>
      <c r="FD50" s="36">
        <v>4</v>
      </c>
      <c r="FE50" s="36">
        <v>2</v>
      </c>
      <c r="FF50" s="36">
        <v>4</v>
      </c>
      <c r="FG50" s="36">
        <v>2</v>
      </c>
      <c r="FH50" s="36">
        <v>4</v>
      </c>
      <c r="FI50" s="36">
        <v>2</v>
      </c>
      <c r="FJ50" s="36">
        <v>4</v>
      </c>
      <c r="FK50" s="36">
        <v>2</v>
      </c>
      <c r="FL50" s="36">
        <v>4</v>
      </c>
      <c r="FM50" s="36">
        <v>2</v>
      </c>
      <c r="FN50" s="36">
        <v>4</v>
      </c>
      <c r="FO50" s="36">
        <v>2</v>
      </c>
      <c r="FP50" s="36">
        <v>4</v>
      </c>
      <c r="FQ50" s="36">
        <v>3</v>
      </c>
      <c r="FR50" s="130"/>
      <c r="FS50" s="33"/>
      <c r="FT50" s="36" t="s">
        <v>120</v>
      </c>
      <c r="FU50" s="36" t="s">
        <v>120</v>
      </c>
      <c r="FV50" s="36">
        <v>16</v>
      </c>
      <c r="FW50" s="36">
        <v>14</v>
      </c>
      <c r="FX50" s="36">
        <v>16</v>
      </c>
      <c r="FY50" s="36">
        <v>14</v>
      </c>
      <c r="FZ50" s="36">
        <v>16</v>
      </c>
      <c r="GA50" s="36">
        <v>14</v>
      </c>
      <c r="GB50" s="36">
        <v>16</v>
      </c>
      <c r="GC50" s="36">
        <v>14</v>
      </c>
      <c r="GD50" s="35"/>
      <c r="GE50" s="35"/>
      <c r="GF50" s="35"/>
      <c r="GG50" s="35"/>
      <c r="GH50" s="35"/>
      <c r="GI50" s="33"/>
      <c r="GJ50" s="142"/>
      <c r="GK50" s="142"/>
      <c r="GL50" s="142"/>
      <c r="GM50" s="142"/>
      <c r="GN50" s="151"/>
      <c r="GO50" s="151"/>
      <c r="GP50" s="151"/>
      <c r="GQ50" s="151"/>
      <c r="GR50" s="151"/>
      <c r="GS50" s="151"/>
      <c r="GT50" s="2">
        <f>SUM(C50:GS50)</f>
        <v>376</v>
      </c>
    </row>
    <row r="51" spans="1:202" ht="15.75" thickBot="1" x14ac:dyDescent="0.3">
      <c r="A51" s="21" t="s">
        <v>27</v>
      </c>
      <c r="B51" s="19" t="s">
        <v>78</v>
      </c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4"/>
      <c r="O51" s="2"/>
      <c r="P51" s="3"/>
      <c r="Q51" s="3"/>
      <c r="R51" s="3"/>
      <c r="S51" s="3"/>
      <c r="T51" s="32" t="s">
        <v>120</v>
      </c>
      <c r="U51" s="32" t="s">
        <v>120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02"/>
      <c r="AS51" s="102"/>
      <c r="AT51" s="32" t="s">
        <v>120</v>
      </c>
      <c r="AU51" s="32" t="s">
        <v>120</v>
      </c>
      <c r="AV51" s="32" t="s">
        <v>120</v>
      </c>
      <c r="AW51" s="32" t="s">
        <v>120</v>
      </c>
      <c r="AX51" s="32" t="s">
        <v>120</v>
      </c>
      <c r="AY51" s="32" t="s">
        <v>120</v>
      </c>
      <c r="AZ51" s="32" t="s">
        <v>120</v>
      </c>
      <c r="BA51" s="32" t="s">
        <v>120</v>
      </c>
      <c r="BB51" s="32" t="s">
        <v>120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33"/>
      <c r="BT51" s="32" t="s">
        <v>120</v>
      </c>
      <c r="BU51" s="32" t="s">
        <v>120</v>
      </c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15">
        <v>36</v>
      </c>
      <c r="CM51" s="115">
        <v>36</v>
      </c>
      <c r="CN51" s="115"/>
      <c r="CO51" s="35"/>
      <c r="CP51" s="35"/>
      <c r="CQ51" s="35"/>
      <c r="CR51" s="35"/>
      <c r="CS51" s="35"/>
      <c r="CT51" s="33"/>
      <c r="CU51" s="36" t="s">
        <v>120</v>
      </c>
      <c r="CV51" s="36" t="s">
        <v>120</v>
      </c>
      <c r="CW51" s="36" t="s">
        <v>120</v>
      </c>
      <c r="CX51" s="32" t="s">
        <v>120</v>
      </c>
      <c r="CY51" s="32" t="s">
        <v>120</v>
      </c>
      <c r="CZ51" s="32" t="s">
        <v>120</v>
      </c>
      <c r="DA51" s="32" t="s">
        <v>120</v>
      </c>
      <c r="DB51" s="32" t="s">
        <v>120</v>
      </c>
      <c r="DC51" s="32"/>
      <c r="DD51" s="32"/>
      <c r="DE51" s="32"/>
      <c r="DF51" s="3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115">
        <v>36</v>
      </c>
      <c r="DS51" s="33"/>
      <c r="DT51" s="36" t="s">
        <v>120</v>
      </c>
      <c r="DU51" s="36" t="s">
        <v>120</v>
      </c>
      <c r="DV51" s="36"/>
      <c r="DW51" s="36"/>
      <c r="DX51" s="36"/>
      <c r="DY51" s="36"/>
      <c r="DZ51" s="36"/>
      <c r="EA51" s="36"/>
      <c r="EB51" s="36"/>
      <c r="EC51" s="32"/>
      <c r="ED51" s="32"/>
      <c r="EE51" s="2"/>
      <c r="EF51" s="2"/>
      <c r="EG51" s="36"/>
      <c r="EH51" s="35"/>
      <c r="EI51" s="35"/>
      <c r="EJ51" s="35"/>
      <c r="EK51" s="33"/>
      <c r="EL51" s="35"/>
      <c r="EM51" s="35"/>
      <c r="EN51" s="35"/>
      <c r="EO51" s="35"/>
      <c r="EP51" s="35"/>
      <c r="EQ51" s="35"/>
      <c r="ER51" s="115"/>
      <c r="ES51" s="115"/>
      <c r="ET51" s="2" t="s">
        <v>120</v>
      </c>
      <c r="EU51" s="2" t="s">
        <v>120</v>
      </c>
      <c r="EV51" s="2" t="s">
        <v>120</v>
      </c>
      <c r="EW51" s="2" t="s">
        <v>120</v>
      </c>
      <c r="EX51" s="2" t="s">
        <v>120</v>
      </c>
      <c r="EY51" s="2" t="s">
        <v>120</v>
      </c>
      <c r="EZ51" s="2" t="s">
        <v>120</v>
      </c>
      <c r="FA51" s="2" t="s">
        <v>120</v>
      </c>
      <c r="FB51" s="36" t="s">
        <v>120</v>
      </c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130"/>
      <c r="FS51" s="33"/>
      <c r="FT51" s="36" t="s">
        <v>120</v>
      </c>
      <c r="FU51" s="36" t="s">
        <v>120</v>
      </c>
      <c r="FV51" s="36"/>
      <c r="FW51" s="36"/>
      <c r="FX51" s="36"/>
      <c r="FY51" s="36"/>
      <c r="FZ51" s="36"/>
      <c r="GA51" s="36"/>
      <c r="GB51" s="36"/>
      <c r="GC51" s="36"/>
      <c r="GD51" s="35"/>
      <c r="GE51" s="35"/>
      <c r="GF51" s="35"/>
      <c r="GG51" s="35"/>
      <c r="GH51" s="35"/>
      <c r="GI51" s="33"/>
      <c r="GJ51" s="142"/>
      <c r="GK51" s="142"/>
      <c r="GL51" s="142"/>
      <c r="GM51" s="142"/>
      <c r="GN51" s="151"/>
      <c r="GO51" s="151"/>
      <c r="GP51" s="151"/>
      <c r="GQ51" s="151"/>
      <c r="GR51" s="151"/>
      <c r="GS51" s="151"/>
      <c r="GT51" s="2">
        <f t="shared" si="156"/>
        <v>108</v>
      </c>
    </row>
    <row r="52" spans="1:202" ht="24.75" thickBot="1" x14ac:dyDescent="0.3">
      <c r="A52" s="19" t="s">
        <v>193</v>
      </c>
      <c r="B52" s="19" t="s">
        <v>80</v>
      </c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4"/>
      <c r="O52" s="2"/>
      <c r="P52" s="3"/>
      <c r="Q52" s="3"/>
      <c r="R52" s="3"/>
      <c r="S52" s="3"/>
      <c r="T52" s="32" t="s">
        <v>120</v>
      </c>
      <c r="U52" s="32" t="s">
        <v>120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02"/>
      <c r="AS52" s="102"/>
      <c r="AT52" s="32" t="s">
        <v>120</v>
      </c>
      <c r="AU52" s="32" t="s">
        <v>120</v>
      </c>
      <c r="AV52" s="32" t="s">
        <v>120</v>
      </c>
      <c r="AW52" s="32" t="s">
        <v>120</v>
      </c>
      <c r="AX52" s="32" t="s">
        <v>120</v>
      </c>
      <c r="AY52" s="32" t="s">
        <v>120</v>
      </c>
      <c r="AZ52" s="32" t="s">
        <v>120</v>
      </c>
      <c r="BA52" s="32" t="s">
        <v>120</v>
      </c>
      <c r="BB52" s="32" t="s">
        <v>120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33"/>
      <c r="BT52" s="32" t="s">
        <v>120</v>
      </c>
      <c r="BU52" s="32" t="s">
        <v>120</v>
      </c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15"/>
      <c r="CM52" s="115"/>
      <c r="CN52" s="115"/>
      <c r="CO52" s="35"/>
      <c r="CP52" s="35"/>
      <c r="CQ52" s="35"/>
      <c r="CR52" s="35"/>
      <c r="CS52" s="35"/>
      <c r="CT52" s="33"/>
      <c r="CU52" s="36" t="s">
        <v>120</v>
      </c>
      <c r="CV52" s="36" t="s">
        <v>120</v>
      </c>
      <c r="CW52" s="36" t="s">
        <v>120</v>
      </c>
      <c r="CX52" s="32" t="s">
        <v>120</v>
      </c>
      <c r="CY52" s="32" t="s">
        <v>120</v>
      </c>
      <c r="CZ52" s="32" t="s">
        <v>120</v>
      </c>
      <c r="DA52" s="32" t="s">
        <v>120</v>
      </c>
      <c r="DB52" s="32" t="s">
        <v>120</v>
      </c>
      <c r="DC52" s="32"/>
      <c r="DD52" s="32"/>
      <c r="DE52" s="32"/>
      <c r="DF52" s="3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115"/>
      <c r="DS52" s="33"/>
      <c r="DT52" s="36" t="s">
        <v>120</v>
      </c>
      <c r="DU52" s="36" t="s">
        <v>120</v>
      </c>
      <c r="DV52" s="36"/>
      <c r="DW52" s="36"/>
      <c r="DX52" s="36"/>
      <c r="DY52" s="36"/>
      <c r="DZ52" s="36"/>
      <c r="EA52" s="36"/>
      <c r="EB52" s="36"/>
      <c r="EC52" s="32"/>
      <c r="ED52" s="32"/>
      <c r="EE52" s="2"/>
      <c r="EF52" s="2"/>
      <c r="EG52" s="36"/>
      <c r="EH52" s="35"/>
      <c r="EI52" s="35"/>
      <c r="EJ52" s="35"/>
      <c r="EK52" s="33"/>
      <c r="EL52" s="35">
        <v>36</v>
      </c>
      <c r="EM52" s="35">
        <v>36</v>
      </c>
      <c r="EN52" s="35">
        <v>36</v>
      </c>
      <c r="EO52" s="35">
        <v>36</v>
      </c>
      <c r="EP52" s="35">
        <v>36</v>
      </c>
      <c r="EQ52" s="35">
        <v>36</v>
      </c>
      <c r="ER52" s="115">
        <v>36</v>
      </c>
      <c r="ES52" s="115">
        <v>36</v>
      </c>
      <c r="ET52" s="2" t="s">
        <v>120</v>
      </c>
      <c r="EU52" s="2" t="s">
        <v>120</v>
      </c>
      <c r="EV52" s="2" t="s">
        <v>120</v>
      </c>
      <c r="EW52" s="2" t="s">
        <v>120</v>
      </c>
      <c r="EX52" s="2" t="s">
        <v>120</v>
      </c>
      <c r="EY52" s="2" t="s">
        <v>120</v>
      </c>
      <c r="EZ52" s="2" t="s">
        <v>120</v>
      </c>
      <c r="FA52" s="2" t="s">
        <v>120</v>
      </c>
      <c r="FB52" s="36" t="s">
        <v>120</v>
      </c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130"/>
      <c r="FS52" s="33"/>
      <c r="FT52" s="36" t="s">
        <v>120</v>
      </c>
      <c r="FU52" s="36" t="s">
        <v>120</v>
      </c>
      <c r="FV52" s="36"/>
      <c r="FW52" s="36"/>
      <c r="FX52" s="36"/>
      <c r="FY52" s="36"/>
      <c r="FZ52" s="36"/>
      <c r="GA52" s="36"/>
      <c r="GB52" s="36"/>
      <c r="GC52" s="36"/>
      <c r="GD52" s="35">
        <v>36</v>
      </c>
      <c r="GE52" s="35">
        <v>36</v>
      </c>
      <c r="GF52" s="35"/>
      <c r="GG52" s="35"/>
      <c r="GH52" s="35"/>
      <c r="GI52" s="33"/>
      <c r="GJ52" s="142"/>
      <c r="GK52" s="142"/>
      <c r="GL52" s="142"/>
      <c r="GM52" s="142"/>
      <c r="GN52" s="151"/>
      <c r="GO52" s="151"/>
      <c r="GP52" s="151"/>
      <c r="GQ52" s="151"/>
      <c r="GR52" s="151"/>
      <c r="GS52" s="151"/>
      <c r="GT52" s="2">
        <f t="shared" si="156"/>
        <v>360</v>
      </c>
    </row>
    <row r="53" spans="1:202" ht="48.75" thickBot="1" x14ac:dyDescent="0.3">
      <c r="A53" s="22" t="s">
        <v>66</v>
      </c>
      <c r="B53" s="30" t="s">
        <v>194</v>
      </c>
      <c r="C53" s="12">
        <f>SUM(C54:C56)</f>
        <v>0</v>
      </c>
      <c r="D53" s="12">
        <f t="shared" ref="D53:BO53" si="157">SUM(D54:D56)</f>
        <v>0</v>
      </c>
      <c r="E53" s="12">
        <f t="shared" si="157"/>
        <v>0</v>
      </c>
      <c r="F53" s="12">
        <f t="shared" si="157"/>
        <v>0</v>
      </c>
      <c r="G53" s="12">
        <f t="shared" si="157"/>
        <v>0</v>
      </c>
      <c r="H53" s="12">
        <f t="shared" si="157"/>
        <v>0</v>
      </c>
      <c r="I53" s="12">
        <f t="shared" si="157"/>
        <v>0</v>
      </c>
      <c r="J53" s="12">
        <f t="shared" si="157"/>
        <v>0</v>
      </c>
      <c r="K53" s="12">
        <f t="shared" si="157"/>
        <v>0</v>
      </c>
      <c r="L53" s="12">
        <f t="shared" si="157"/>
        <v>0</v>
      </c>
      <c r="M53" s="12">
        <f t="shared" si="157"/>
        <v>0</v>
      </c>
      <c r="N53" s="12">
        <f t="shared" si="157"/>
        <v>0</v>
      </c>
      <c r="O53" s="12">
        <f t="shared" si="157"/>
        <v>0</v>
      </c>
      <c r="P53" s="12">
        <f t="shared" si="157"/>
        <v>0</v>
      </c>
      <c r="Q53" s="12">
        <f t="shared" si="157"/>
        <v>0</v>
      </c>
      <c r="R53" s="12">
        <f t="shared" si="157"/>
        <v>0</v>
      </c>
      <c r="S53" s="12">
        <f t="shared" si="157"/>
        <v>0</v>
      </c>
      <c r="T53" s="32" t="s">
        <v>120</v>
      </c>
      <c r="U53" s="32" t="s">
        <v>120</v>
      </c>
      <c r="V53" s="12">
        <f t="shared" si="157"/>
        <v>0</v>
      </c>
      <c r="W53" s="12">
        <f t="shared" si="157"/>
        <v>0</v>
      </c>
      <c r="X53" s="12">
        <f t="shared" si="157"/>
        <v>0</v>
      </c>
      <c r="Y53" s="12">
        <f t="shared" si="157"/>
        <v>0</v>
      </c>
      <c r="Z53" s="12">
        <f t="shared" si="157"/>
        <v>0</v>
      </c>
      <c r="AA53" s="12">
        <f t="shared" si="157"/>
        <v>0</v>
      </c>
      <c r="AB53" s="12">
        <f t="shared" si="157"/>
        <v>0</v>
      </c>
      <c r="AC53" s="12">
        <f t="shared" si="157"/>
        <v>0</v>
      </c>
      <c r="AD53" s="12">
        <f t="shared" si="157"/>
        <v>0</v>
      </c>
      <c r="AE53" s="12">
        <f t="shared" si="157"/>
        <v>0</v>
      </c>
      <c r="AF53" s="12">
        <f t="shared" si="157"/>
        <v>0</v>
      </c>
      <c r="AG53" s="12">
        <f t="shared" si="157"/>
        <v>0</v>
      </c>
      <c r="AH53" s="12">
        <f t="shared" si="157"/>
        <v>0</v>
      </c>
      <c r="AI53" s="12">
        <f t="shared" si="157"/>
        <v>0</v>
      </c>
      <c r="AJ53" s="12">
        <f t="shared" si="157"/>
        <v>0</v>
      </c>
      <c r="AK53" s="12">
        <f t="shared" si="157"/>
        <v>0</v>
      </c>
      <c r="AL53" s="12">
        <f t="shared" si="157"/>
        <v>0</v>
      </c>
      <c r="AM53" s="12">
        <f t="shared" si="157"/>
        <v>0</v>
      </c>
      <c r="AN53" s="12">
        <f t="shared" si="157"/>
        <v>0</v>
      </c>
      <c r="AO53" s="12">
        <f t="shared" si="157"/>
        <v>0</v>
      </c>
      <c r="AP53" s="12">
        <f t="shared" si="157"/>
        <v>0</v>
      </c>
      <c r="AQ53" s="12">
        <f t="shared" si="157"/>
        <v>0</v>
      </c>
      <c r="AR53" s="105">
        <f t="shared" si="157"/>
        <v>0</v>
      </c>
      <c r="AS53" s="105">
        <f t="shared" si="157"/>
        <v>0</v>
      </c>
      <c r="AT53" s="32" t="s">
        <v>120</v>
      </c>
      <c r="AU53" s="32" t="s">
        <v>120</v>
      </c>
      <c r="AV53" s="32" t="s">
        <v>120</v>
      </c>
      <c r="AW53" s="32" t="s">
        <v>120</v>
      </c>
      <c r="AX53" s="32" t="s">
        <v>120</v>
      </c>
      <c r="AY53" s="32" t="s">
        <v>120</v>
      </c>
      <c r="AZ53" s="32" t="s">
        <v>120</v>
      </c>
      <c r="BA53" s="32" t="s">
        <v>120</v>
      </c>
      <c r="BB53" s="32" t="s">
        <v>120</v>
      </c>
      <c r="BC53" s="12">
        <f t="shared" si="157"/>
        <v>0</v>
      </c>
      <c r="BD53" s="12">
        <f t="shared" si="157"/>
        <v>0</v>
      </c>
      <c r="BE53" s="12">
        <f t="shared" si="157"/>
        <v>0</v>
      </c>
      <c r="BF53" s="12">
        <f t="shared" si="157"/>
        <v>0</v>
      </c>
      <c r="BG53" s="12">
        <f t="shared" si="157"/>
        <v>0</v>
      </c>
      <c r="BH53" s="12">
        <f t="shared" si="157"/>
        <v>0</v>
      </c>
      <c r="BI53" s="12">
        <f t="shared" si="157"/>
        <v>0</v>
      </c>
      <c r="BJ53" s="12">
        <f t="shared" si="157"/>
        <v>0</v>
      </c>
      <c r="BK53" s="12">
        <f t="shared" si="157"/>
        <v>0</v>
      </c>
      <c r="BL53" s="12">
        <f t="shared" si="157"/>
        <v>0</v>
      </c>
      <c r="BM53" s="12">
        <f t="shared" si="157"/>
        <v>0</v>
      </c>
      <c r="BN53" s="12">
        <f t="shared" si="157"/>
        <v>0</v>
      </c>
      <c r="BO53" s="12">
        <f t="shared" si="157"/>
        <v>0</v>
      </c>
      <c r="BP53" s="12">
        <f t="shared" ref="BP53:EH53" si="158">SUM(BP54:BP56)</f>
        <v>0</v>
      </c>
      <c r="BQ53" s="12">
        <f t="shared" si="158"/>
        <v>0</v>
      </c>
      <c r="BR53" s="12">
        <f t="shared" si="158"/>
        <v>0</v>
      </c>
      <c r="BS53" s="44">
        <f t="shared" si="158"/>
        <v>0</v>
      </c>
      <c r="BT53" s="32" t="s">
        <v>120</v>
      </c>
      <c r="BU53" s="32" t="s">
        <v>120</v>
      </c>
      <c r="BV53" s="12">
        <f t="shared" si="158"/>
        <v>0</v>
      </c>
      <c r="BW53" s="12">
        <f t="shared" si="158"/>
        <v>0</v>
      </c>
      <c r="BX53" s="12">
        <f t="shared" si="158"/>
        <v>0</v>
      </c>
      <c r="BY53" s="12">
        <f t="shared" si="158"/>
        <v>0</v>
      </c>
      <c r="BZ53" s="12">
        <f t="shared" si="158"/>
        <v>0</v>
      </c>
      <c r="CA53" s="12">
        <f t="shared" si="158"/>
        <v>0</v>
      </c>
      <c r="CB53" s="12">
        <f t="shared" si="158"/>
        <v>0</v>
      </c>
      <c r="CC53" s="12">
        <f t="shared" si="158"/>
        <v>0</v>
      </c>
      <c r="CD53" s="12">
        <f t="shared" si="158"/>
        <v>0</v>
      </c>
      <c r="CE53" s="12">
        <f t="shared" si="158"/>
        <v>0</v>
      </c>
      <c r="CF53" s="12">
        <f t="shared" si="158"/>
        <v>0</v>
      </c>
      <c r="CG53" s="12">
        <f t="shared" si="158"/>
        <v>0</v>
      </c>
      <c r="CH53" s="12">
        <f t="shared" si="158"/>
        <v>0</v>
      </c>
      <c r="CI53" s="12">
        <f t="shared" si="158"/>
        <v>0</v>
      </c>
      <c r="CJ53" s="12">
        <f t="shared" si="158"/>
        <v>0</v>
      </c>
      <c r="CK53" s="12">
        <f t="shared" si="158"/>
        <v>0</v>
      </c>
      <c r="CL53" s="118">
        <f t="shared" si="158"/>
        <v>0</v>
      </c>
      <c r="CM53" s="118">
        <f t="shared" si="158"/>
        <v>0</v>
      </c>
      <c r="CN53" s="118"/>
      <c r="CO53" s="39">
        <f t="shared" si="158"/>
        <v>0</v>
      </c>
      <c r="CP53" s="39">
        <f t="shared" si="158"/>
        <v>0</v>
      </c>
      <c r="CQ53" s="39">
        <f t="shared" si="158"/>
        <v>0</v>
      </c>
      <c r="CR53" s="39">
        <f t="shared" si="158"/>
        <v>0</v>
      </c>
      <c r="CS53" s="39">
        <f t="shared" si="158"/>
        <v>0</v>
      </c>
      <c r="CT53" s="44">
        <f t="shared" si="158"/>
        <v>0</v>
      </c>
      <c r="CU53" s="53" t="s">
        <v>120</v>
      </c>
      <c r="CV53" s="53" t="s">
        <v>120</v>
      </c>
      <c r="CW53" s="53" t="s">
        <v>120</v>
      </c>
      <c r="CX53" s="32" t="s">
        <v>120</v>
      </c>
      <c r="CY53" s="32" t="s">
        <v>120</v>
      </c>
      <c r="CZ53" s="32" t="s">
        <v>120</v>
      </c>
      <c r="DA53" s="32" t="s">
        <v>120</v>
      </c>
      <c r="DB53" s="32" t="s">
        <v>120</v>
      </c>
      <c r="DC53" s="12">
        <f t="shared" si="158"/>
        <v>4</v>
      </c>
      <c r="DD53" s="12">
        <f t="shared" si="158"/>
        <v>4</v>
      </c>
      <c r="DE53" s="12">
        <f t="shared" si="158"/>
        <v>6</v>
      </c>
      <c r="DF53" s="12">
        <f t="shared" si="158"/>
        <v>4</v>
      </c>
      <c r="DG53" s="12">
        <f t="shared" si="158"/>
        <v>6</v>
      </c>
      <c r="DH53" s="12">
        <f t="shared" si="158"/>
        <v>4</v>
      </c>
      <c r="DI53" s="12">
        <f t="shared" si="158"/>
        <v>6</v>
      </c>
      <c r="DJ53" s="12">
        <f t="shared" si="158"/>
        <v>4</v>
      </c>
      <c r="DK53" s="12">
        <f t="shared" si="158"/>
        <v>6</v>
      </c>
      <c r="DL53" s="12">
        <f t="shared" si="158"/>
        <v>4</v>
      </c>
      <c r="DM53" s="12">
        <f t="shared" si="158"/>
        <v>6</v>
      </c>
      <c r="DN53" s="12">
        <f t="shared" si="158"/>
        <v>4</v>
      </c>
      <c r="DO53" s="12">
        <f t="shared" si="158"/>
        <v>6</v>
      </c>
      <c r="DP53" s="12">
        <f t="shared" si="158"/>
        <v>6</v>
      </c>
      <c r="DQ53" s="12">
        <f t="shared" si="158"/>
        <v>5</v>
      </c>
      <c r="DR53" s="118">
        <f t="shared" si="158"/>
        <v>0</v>
      </c>
      <c r="DS53" s="44">
        <f t="shared" si="158"/>
        <v>0</v>
      </c>
      <c r="DT53" s="53" t="s">
        <v>120</v>
      </c>
      <c r="DU53" s="53" t="s">
        <v>120</v>
      </c>
      <c r="DV53" s="12">
        <f t="shared" si="158"/>
        <v>4</v>
      </c>
      <c r="DW53" s="12">
        <f t="shared" si="158"/>
        <v>4</v>
      </c>
      <c r="DX53" s="12">
        <f t="shared" si="158"/>
        <v>4</v>
      </c>
      <c r="DY53" s="12">
        <f t="shared" si="158"/>
        <v>4</v>
      </c>
      <c r="DZ53" s="12">
        <f t="shared" si="158"/>
        <v>4</v>
      </c>
      <c r="EA53" s="12">
        <f t="shared" si="158"/>
        <v>4</v>
      </c>
      <c r="EB53" s="12">
        <f t="shared" si="158"/>
        <v>4</v>
      </c>
      <c r="EC53" s="12">
        <f t="shared" si="158"/>
        <v>4</v>
      </c>
      <c r="ED53" s="12">
        <f t="shared" si="158"/>
        <v>4</v>
      </c>
      <c r="EE53" s="12">
        <f t="shared" si="158"/>
        <v>4</v>
      </c>
      <c r="EF53" s="12">
        <f t="shared" si="158"/>
        <v>4</v>
      </c>
      <c r="EG53" s="12">
        <f t="shared" si="158"/>
        <v>4</v>
      </c>
      <c r="EH53" s="12">
        <f t="shared" si="158"/>
        <v>36</v>
      </c>
      <c r="EI53" s="12">
        <f t="shared" ref="EI53:GH53" si="159">SUM(EI54:EI56)</f>
        <v>36</v>
      </c>
      <c r="EJ53" s="39">
        <f t="shared" si="159"/>
        <v>0</v>
      </c>
      <c r="EK53" s="44">
        <v>0</v>
      </c>
      <c r="EL53" s="12">
        <f t="shared" si="159"/>
        <v>0</v>
      </c>
      <c r="EM53" s="12">
        <f t="shared" si="159"/>
        <v>0</v>
      </c>
      <c r="EN53" s="12">
        <f t="shared" si="159"/>
        <v>0</v>
      </c>
      <c r="EO53" s="12">
        <f t="shared" si="159"/>
        <v>0</v>
      </c>
      <c r="EP53" s="12">
        <f t="shared" si="159"/>
        <v>0</v>
      </c>
      <c r="EQ53" s="12">
        <f t="shared" si="159"/>
        <v>0</v>
      </c>
      <c r="ER53" s="12">
        <f t="shared" si="159"/>
        <v>0</v>
      </c>
      <c r="ES53" s="12">
        <f t="shared" si="159"/>
        <v>0</v>
      </c>
      <c r="ET53" s="12" t="s">
        <v>120</v>
      </c>
      <c r="EU53" s="12" t="s">
        <v>120</v>
      </c>
      <c r="EV53" s="12" t="s">
        <v>120</v>
      </c>
      <c r="EW53" s="12" t="s">
        <v>120</v>
      </c>
      <c r="EX53" s="12" t="s">
        <v>120</v>
      </c>
      <c r="EY53" s="12" t="s">
        <v>120</v>
      </c>
      <c r="EZ53" s="12" t="s">
        <v>120</v>
      </c>
      <c r="FA53" s="12" t="s">
        <v>120</v>
      </c>
      <c r="FB53" s="12" t="s">
        <v>120</v>
      </c>
      <c r="FC53" s="12">
        <f t="shared" si="159"/>
        <v>6</v>
      </c>
      <c r="FD53" s="12">
        <f t="shared" si="159"/>
        <v>8</v>
      </c>
      <c r="FE53" s="12">
        <f t="shared" si="159"/>
        <v>6</v>
      </c>
      <c r="FF53" s="12">
        <f t="shared" si="159"/>
        <v>8</v>
      </c>
      <c r="FG53" s="12">
        <f t="shared" si="159"/>
        <v>6</v>
      </c>
      <c r="FH53" s="12">
        <f t="shared" si="159"/>
        <v>8</v>
      </c>
      <c r="FI53" s="12">
        <f t="shared" si="159"/>
        <v>6</v>
      </c>
      <c r="FJ53" s="12">
        <f t="shared" si="159"/>
        <v>8</v>
      </c>
      <c r="FK53" s="12">
        <f t="shared" si="159"/>
        <v>6</v>
      </c>
      <c r="FL53" s="12">
        <f t="shared" si="159"/>
        <v>8</v>
      </c>
      <c r="FM53" s="12">
        <f t="shared" si="159"/>
        <v>6</v>
      </c>
      <c r="FN53" s="12">
        <f t="shared" si="159"/>
        <v>8</v>
      </c>
      <c r="FO53" s="12">
        <f t="shared" si="159"/>
        <v>6</v>
      </c>
      <c r="FP53" s="12">
        <f t="shared" si="159"/>
        <v>8</v>
      </c>
      <c r="FQ53" s="12">
        <f t="shared" si="159"/>
        <v>7</v>
      </c>
      <c r="FR53" s="12">
        <f t="shared" si="159"/>
        <v>0</v>
      </c>
      <c r="FS53" s="44">
        <f t="shared" si="159"/>
        <v>16</v>
      </c>
      <c r="FT53" s="53" t="s">
        <v>120</v>
      </c>
      <c r="FU53" s="53" t="s">
        <v>120</v>
      </c>
      <c r="FV53" s="53">
        <f t="shared" si="159"/>
        <v>6</v>
      </c>
      <c r="FW53" s="53">
        <f t="shared" si="159"/>
        <v>8</v>
      </c>
      <c r="FX53" s="53">
        <f t="shared" si="159"/>
        <v>6</v>
      </c>
      <c r="FY53" s="53">
        <f t="shared" si="159"/>
        <v>8</v>
      </c>
      <c r="FZ53" s="53">
        <f t="shared" si="159"/>
        <v>6</v>
      </c>
      <c r="GA53" s="53">
        <f t="shared" si="159"/>
        <v>8</v>
      </c>
      <c r="GB53" s="53">
        <f t="shared" si="159"/>
        <v>6</v>
      </c>
      <c r="GC53" s="53">
        <f t="shared" si="159"/>
        <v>8</v>
      </c>
      <c r="GD53" s="39">
        <f t="shared" si="159"/>
        <v>0</v>
      </c>
      <c r="GE53" s="39">
        <f t="shared" si="159"/>
        <v>0</v>
      </c>
      <c r="GF53" s="39">
        <f t="shared" si="159"/>
        <v>36</v>
      </c>
      <c r="GG53" s="39">
        <f t="shared" si="159"/>
        <v>36</v>
      </c>
      <c r="GH53" s="39">
        <f t="shared" si="159"/>
        <v>0</v>
      </c>
      <c r="GI53" s="44">
        <v>12</v>
      </c>
      <c r="GJ53" s="146"/>
      <c r="GK53" s="146"/>
      <c r="GL53" s="146"/>
      <c r="GM53" s="146">
        <f t="shared" ref="GM53:GS53" si="160">SUM(GM54:GM56)</f>
        <v>0</v>
      </c>
      <c r="GN53" s="155">
        <f t="shared" si="160"/>
        <v>0</v>
      </c>
      <c r="GO53" s="155">
        <f t="shared" si="160"/>
        <v>0</v>
      </c>
      <c r="GP53" s="155">
        <f t="shared" si="160"/>
        <v>0</v>
      </c>
      <c r="GQ53" s="155">
        <f t="shared" si="160"/>
        <v>0</v>
      </c>
      <c r="GR53" s="155">
        <f t="shared" si="160"/>
        <v>0</v>
      </c>
      <c r="GS53" s="155">
        <f t="shared" si="160"/>
        <v>0</v>
      </c>
      <c r="GT53" s="2">
        <f t="shared" si="156"/>
        <v>456</v>
      </c>
    </row>
    <row r="54" spans="1:202" ht="72.75" thickBot="1" x14ac:dyDescent="0.3">
      <c r="A54" s="21" t="s">
        <v>195</v>
      </c>
      <c r="B54" s="19" t="s">
        <v>196</v>
      </c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4"/>
      <c r="O54" s="2"/>
      <c r="P54" s="3"/>
      <c r="Q54" s="3"/>
      <c r="R54" s="3"/>
      <c r="S54" s="3"/>
      <c r="T54" s="32" t="s">
        <v>120</v>
      </c>
      <c r="U54" s="32" t="s">
        <v>120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02"/>
      <c r="AS54" s="102"/>
      <c r="AT54" s="32" t="s">
        <v>120</v>
      </c>
      <c r="AU54" s="32" t="s">
        <v>120</v>
      </c>
      <c r="AV54" s="32" t="s">
        <v>120</v>
      </c>
      <c r="AW54" s="32" t="s">
        <v>120</v>
      </c>
      <c r="AX54" s="32" t="s">
        <v>120</v>
      </c>
      <c r="AY54" s="32" t="s">
        <v>120</v>
      </c>
      <c r="AZ54" s="32" t="s">
        <v>120</v>
      </c>
      <c r="BA54" s="32" t="s">
        <v>120</v>
      </c>
      <c r="BB54" s="32" t="s">
        <v>120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3"/>
      <c r="BT54" s="32" t="s">
        <v>120</v>
      </c>
      <c r="BU54" s="32" t="s">
        <v>120</v>
      </c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115"/>
      <c r="CM54" s="115"/>
      <c r="CN54" s="115"/>
      <c r="CO54" s="35"/>
      <c r="CP54" s="35"/>
      <c r="CQ54" s="35"/>
      <c r="CR54" s="35"/>
      <c r="CS54" s="35"/>
      <c r="CT54" s="33"/>
      <c r="CU54" s="36" t="s">
        <v>120</v>
      </c>
      <c r="CV54" s="36" t="s">
        <v>120</v>
      </c>
      <c r="CW54" s="36" t="s">
        <v>120</v>
      </c>
      <c r="CX54" s="32" t="s">
        <v>120</v>
      </c>
      <c r="CY54" s="32" t="s">
        <v>120</v>
      </c>
      <c r="CZ54" s="32" t="s">
        <v>120</v>
      </c>
      <c r="DA54" s="32" t="s">
        <v>120</v>
      </c>
      <c r="DB54" s="32" t="s">
        <v>120</v>
      </c>
      <c r="DC54" s="3">
        <v>4</v>
      </c>
      <c r="DD54" s="3">
        <v>4</v>
      </c>
      <c r="DE54" s="3">
        <v>6</v>
      </c>
      <c r="DF54" s="3">
        <v>4</v>
      </c>
      <c r="DG54" s="2">
        <v>6</v>
      </c>
      <c r="DH54" s="2">
        <v>4</v>
      </c>
      <c r="DI54" s="2">
        <v>6</v>
      </c>
      <c r="DJ54" s="2">
        <v>4</v>
      </c>
      <c r="DK54" s="2">
        <v>6</v>
      </c>
      <c r="DL54" s="2">
        <v>4</v>
      </c>
      <c r="DM54" s="2">
        <v>6</v>
      </c>
      <c r="DN54" s="2">
        <v>4</v>
      </c>
      <c r="DO54" s="2">
        <v>6</v>
      </c>
      <c r="DP54" s="2">
        <v>6</v>
      </c>
      <c r="DQ54" s="2">
        <v>5</v>
      </c>
      <c r="DR54" s="115"/>
      <c r="DS54" s="33"/>
      <c r="DT54" s="36" t="s">
        <v>120</v>
      </c>
      <c r="DU54" s="36" t="s">
        <v>120</v>
      </c>
      <c r="DV54" s="36">
        <v>4</v>
      </c>
      <c r="DW54" s="36">
        <v>4</v>
      </c>
      <c r="DX54" s="36">
        <v>4</v>
      </c>
      <c r="DY54" s="36">
        <v>4</v>
      </c>
      <c r="DZ54" s="36">
        <v>4</v>
      </c>
      <c r="EA54" s="36">
        <v>4</v>
      </c>
      <c r="EB54" s="36">
        <v>4</v>
      </c>
      <c r="EC54" s="3">
        <v>4</v>
      </c>
      <c r="ED54" s="3">
        <v>4</v>
      </c>
      <c r="EE54" s="2">
        <v>4</v>
      </c>
      <c r="EF54" s="2">
        <v>4</v>
      </c>
      <c r="EG54" s="36">
        <v>4</v>
      </c>
      <c r="EH54" s="35"/>
      <c r="EI54" s="35"/>
      <c r="EJ54" s="35"/>
      <c r="EK54" s="33"/>
      <c r="EL54" s="35"/>
      <c r="EM54" s="35"/>
      <c r="EN54" s="35"/>
      <c r="EO54" s="35"/>
      <c r="EP54" s="35"/>
      <c r="EQ54" s="35"/>
      <c r="ER54" s="115"/>
      <c r="ES54" s="115"/>
      <c r="ET54" s="2" t="s">
        <v>120</v>
      </c>
      <c r="EU54" s="2" t="s">
        <v>120</v>
      </c>
      <c r="EV54" s="2" t="s">
        <v>120</v>
      </c>
      <c r="EW54" s="2" t="s">
        <v>120</v>
      </c>
      <c r="EX54" s="2" t="s">
        <v>120</v>
      </c>
      <c r="EY54" s="2" t="s">
        <v>120</v>
      </c>
      <c r="EZ54" s="2" t="s">
        <v>120</v>
      </c>
      <c r="FA54" s="2" t="s">
        <v>120</v>
      </c>
      <c r="FB54" s="36" t="s">
        <v>120</v>
      </c>
      <c r="FC54" s="36">
        <v>6</v>
      </c>
      <c r="FD54" s="36">
        <v>8</v>
      </c>
      <c r="FE54" s="36">
        <v>6</v>
      </c>
      <c r="FF54" s="36">
        <v>8</v>
      </c>
      <c r="FG54" s="36">
        <v>6</v>
      </c>
      <c r="FH54" s="36">
        <v>8</v>
      </c>
      <c r="FI54" s="36">
        <v>6</v>
      </c>
      <c r="FJ54" s="36">
        <v>8</v>
      </c>
      <c r="FK54" s="36">
        <v>6</v>
      </c>
      <c r="FL54" s="36">
        <v>8</v>
      </c>
      <c r="FM54" s="36">
        <v>6</v>
      </c>
      <c r="FN54" s="36">
        <v>8</v>
      </c>
      <c r="FO54" s="36">
        <v>6</v>
      </c>
      <c r="FP54" s="36">
        <v>8</v>
      </c>
      <c r="FQ54" s="36">
        <v>7</v>
      </c>
      <c r="FR54" s="130"/>
      <c r="FS54" s="33">
        <v>16</v>
      </c>
      <c r="FT54" s="36" t="s">
        <v>120</v>
      </c>
      <c r="FU54" s="36" t="s">
        <v>120</v>
      </c>
      <c r="FV54" s="36">
        <v>6</v>
      </c>
      <c r="FW54" s="36">
        <v>8</v>
      </c>
      <c r="FX54" s="36">
        <v>6</v>
      </c>
      <c r="FY54" s="36">
        <v>8</v>
      </c>
      <c r="FZ54" s="36">
        <v>6</v>
      </c>
      <c r="GA54" s="36">
        <v>8</v>
      </c>
      <c r="GB54" s="36">
        <v>6</v>
      </c>
      <c r="GC54" s="36">
        <v>8</v>
      </c>
      <c r="GD54" s="35"/>
      <c r="GE54" s="35"/>
      <c r="GF54" s="35"/>
      <c r="GG54" s="35"/>
      <c r="GH54" s="35"/>
      <c r="GI54" s="33"/>
      <c r="GJ54" s="142"/>
      <c r="GK54" s="142">
        <v>0</v>
      </c>
      <c r="GL54" s="142"/>
      <c r="GM54" s="142"/>
      <c r="GN54" s="151"/>
      <c r="GO54" s="151"/>
      <c r="GP54" s="151"/>
      <c r="GQ54" s="151"/>
      <c r="GR54" s="151"/>
      <c r="GS54" s="151"/>
      <c r="GT54" s="2">
        <f t="shared" si="156"/>
        <v>300</v>
      </c>
    </row>
    <row r="55" spans="1:202" ht="15.75" thickBot="1" x14ac:dyDescent="0.3">
      <c r="A55" s="21" t="s">
        <v>197</v>
      </c>
      <c r="B55" s="19" t="s">
        <v>78</v>
      </c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4"/>
      <c r="O55" s="2"/>
      <c r="P55" s="3"/>
      <c r="Q55" s="3"/>
      <c r="R55" s="3"/>
      <c r="S55" s="3"/>
      <c r="T55" s="32" t="s">
        <v>120</v>
      </c>
      <c r="U55" s="32" t="s">
        <v>120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02"/>
      <c r="AS55" s="102"/>
      <c r="AT55" s="32"/>
      <c r="AU55" s="32"/>
      <c r="AV55" s="32"/>
      <c r="AW55" s="32"/>
      <c r="AX55" s="32"/>
      <c r="AY55" s="32"/>
      <c r="AZ55" s="32"/>
      <c r="BA55" s="32"/>
      <c r="BB55" s="3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33"/>
      <c r="BT55" s="32" t="s">
        <v>120</v>
      </c>
      <c r="BU55" s="32" t="s">
        <v>120</v>
      </c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115"/>
      <c r="CM55" s="115"/>
      <c r="CN55" s="115"/>
      <c r="CO55" s="35"/>
      <c r="CP55" s="35"/>
      <c r="CQ55" s="35"/>
      <c r="CR55" s="35"/>
      <c r="CS55" s="35"/>
      <c r="CT55" s="33"/>
      <c r="CU55" s="36" t="s">
        <v>120</v>
      </c>
      <c r="CV55" s="36" t="s">
        <v>120</v>
      </c>
      <c r="CW55" s="36" t="s">
        <v>120</v>
      </c>
      <c r="CX55" s="32" t="s">
        <v>120</v>
      </c>
      <c r="CY55" s="32" t="s">
        <v>120</v>
      </c>
      <c r="CZ55" s="32" t="s">
        <v>120</v>
      </c>
      <c r="DA55" s="32" t="s">
        <v>120</v>
      </c>
      <c r="DB55" s="32" t="s">
        <v>120</v>
      </c>
      <c r="DC55" s="32"/>
      <c r="DD55" s="32"/>
      <c r="DE55" s="32"/>
      <c r="DF55" s="3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115"/>
      <c r="DS55" s="33"/>
      <c r="DT55" s="36" t="s">
        <v>120</v>
      </c>
      <c r="DU55" s="36" t="s">
        <v>120</v>
      </c>
      <c r="DV55" s="36"/>
      <c r="DW55" s="36"/>
      <c r="DX55" s="36"/>
      <c r="DY55" s="36"/>
      <c r="DZ55" s="36"/>
      <c r="EA55" s="36"/>
      <c r="EB55" s="36"/>
      <c r="EC55" s="32"/>
      <c r="ED55" s="32"/>
      <c r="EE55" s="2"/>
      <c r="EF55" s="2"/>
      <c r="EG55" s="36"/>
      <c r="EH55" s="35">
        <v>36</v>
      </c>
      <c r="EI55" s="35">
        <v>36</v>
      </c>
      <c r="EJ55" s="35"/>
      <c r="EK55" s="33"/>
      <c r="EL55" s="35"/>
      <c r="EM55" s="35"/>
      <c r="EN55" s="35"/>
      <c r="EO55" s="35"/>
      <c r="EP55" s="35"/>
      <c r="EQ55" s="35"/>
      <c r="ER55" s="115"/>
      <c r="ES55" s="115"/>
      <c r="ET55" s="2" t="s">
        <v>120</v>
      </c>
      <c r="EU55" s="2" t="s">
        <v>120</v>
      </c>
      <c r="EV55" s="2" t="s">
        <v>120</v>
      </c>
      <c r="EW55" s="2" t="s">
        <v>120</v>
      </c>
      <c r="EX55" s="2" t="s">
        <v>120</v>
      </c>
      <c r="EY55" s="2" t="s">
        <v>120</v>
      </c>
      <c r="EZ55" s="2" t="s">
        <v>120</v>
      </c>
      <c r="FA55" s="2" t="s">
        <v>120</v>
      </c>
      <c r="FB55" s="36" t="s">
        <v>120</v>
      </c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130"/>
      <c r="FS55" s="33"/>
      <c r="FT55" s="36" t="s">
        <v>120</v>
      </c>
      <c r="FU55" s="36" t="s">
        <v>120</v>
      </c>
      <c r="FV55" s="36"/>
      <c r="FW55" s="36"/>
      <c r="FX55" s="36"/>
      <c r="FY55" s="36"/>
      <c r="FZ55" s="36"/>
      <c r="GA55" s="36"/>
      <c r="GB55" s="36"/>
      <c r="GC55" s="36"/>
      <c r="GD55" s="35"/>
      <c r="GE55" s="35"/>
      <c r="GF55" s="35"/>
      <c r="GG55" s="35"/>
      <c r="GH55" s="35"/>
      <c r="GI55" s="33"/>
      <c r="GJ55" s="142"/>
      <c r="GK55" s="142"/>
      <c r="GL55" s="142"/>
      <c r="GM55" s="142"/>
      <c r="GN55" s="151"/>
      <c r="GO55" s="151"/>
      <c r="GP55" s="151"/>
      <c r="GQ55" s="151"/>
      <c r="GR55" s="151"/>
      <c r="GS55" s="151"/>
      <c r="GT55" s="2">
        <f t="shared" si="156"/>
        <v>72</v>
      </c>
    </row>
    <row r="56" spans="1:202" ht="24.75" thickBot="1" x14ac:dyDescent="0.3">
      <c r="A56" s="19" t="s">
        <v>68</v>
      </c>
      <c r="B56" s="19" t="s">
        <v>198</v>
      </c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4"/>
      <c r="O56" s="2"/>
      <c r="P56" s="3"/>
      <c r="Q56" s="3"/>
      <c r="R56" s="3"/>
      <c r="S56" s="3"/>
      <c r="T56" s="32" t="s">
        <v>120</v>
      </c>
      <c r="U56" s="32" t="s">
        <v>120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02"/>
      <c r="AS56" s="102"/>
      <c r="AT56" s="32" t="s">
        <v>120</v>
      </c>
      <c r="AU56" s="32" t="s">
        <v>120</v>
      </c>
      <c r="AV56" s="32" t="s">
        <v>120</v>
      </c>
      <c r="AW56" s="32" t="s">
        <v>120</v>
      </c>
      <c r="AX56" s="32" t="s">
        <v>120</v>
      </c>
      <c r="AY56" s="32" t="s">
        <v>120</v>
      </c>
      <c r="AZ56" s="32" t="s">
        <v>120</v>
      </c>
      <c r="BA56" s="32" t="s">
        <v>120</v>
      </c>
      <c r="BB56" s="32" t="s">
        <v>120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33"/>
      <c r="BT56" s="32" t="s">
        <v>120</v>
      </c>
      <c r="BU56" s="32" t="s">
        <v>120</v>
      </c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115"/>
      <c r="CM56" s="115"/>
      <c r="CN56" s="115"/>
      <c r="CO56" s="35"/>
      <c r="CP56" s="35"/>
      <c r="CQ56" s="35"/>
      <c r="CR56" s="35"/>
      <c r="CS56" s="35"/>
      <c r="CT56" s="33"/>
      <c r="CU56" s="36" t="s">
        <v>120</v>
      </c>
      <c r="CV56" s="36" t="s">
        <v>120</v>
      </c>
      <c r="CW56" s="36" t="s">
        <v>120</v>
      </c>
      <c r="CX56" s="32" t="s">
        <v>120</v>
      </c>
      <c r="CY56" s="32" t="s">
        <v>120</v>
      </c>
      <c r="CZ56" s="32" t="s">
        <v>120</v>
      </c>
      <c r="DA56" s="32" t="s">
        <v>120</v>
      </c>
      <c r="DB56" s="32" t="s">
        <v>120</v>
      </c>
      <c r="DC56" s="32"/>
      <c r="DD56" s="32"/>
      <c r="DE56" s="32"/>
      <c r="DF56" s="3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115"/>
      <c r="DS56" s="33"/>
      <c r="DT56" s="36" t="s">
        <v>120</v>
      </c>
      <c r="DU56" s="36" t="s">
        <v>120</v>
      </c>
      <c r="DV56" s="36"/>
      <c r="DW56" s="36"/>
      <c r="DX56" s="36"/>
      <c r="DY56" s="36"/>
      <c r="DZ56" s="36"/>
      <c r="EA56" s="36"/>
      <c r="EB56" s="36"/>
      <c r="EC56" s="32"/>
      <c r="ED56" s="32"/>
      <c r="EE56" s="2"/>
      <c r="EF56" s="2"/>
      <c r="EG56" s="36"/>
      <c r="EH56" s="35"/>
      <c r="EI56" s="35"/>
      <c r="EJ56" s="35"/>
      <c r="EK56" s="33"/>
      <c r="EL56" s="35"/>
      <c r="EM56" s="35"/>
      <c r="EN56" s="35"/>
      <c r="EO56" s="35"/>
      <c r="EP56" s="35"/>
      <c r="EQ56" s="35"/>
      <c r="ER56" s="115"/>
      <c r="ES56" s="115"/>
      <c r="ET56" s="2" t="s">
        <v>120</v>
      </c>
      <c r="EU56" s="2" t="s">
        <v>120</v>
      </c>
      <c r="EV56" s="2" t="s">
        <v>120</v>
      </c>
      <c r="EW56" s="2" t="s">
        <v>120</v>
      </c>
      <c r="EX56" s="2" t="s">
        <v>120</v>
      </c>
      <c r="EY56" s="2" t="s">
        <v>120</v>
      </c>
      <c r="EZ56" s="2" t="s">
        <v>120</v>
      </c>
      <c r="FA56" s="2" t="s">
        <v>120</v>
      </c>
      <c r="FB56" s="36" t="s">
        <v>120</v>
      </c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130"/>
      <c r="FS56" s="33"/>
      <c r="FT56" s="36" t="s">
        <v>120</v>
      </c>
      <c r="FU56" s="36" t="s">
        <v>120</v>
      </c>
      <c r="FV56" s="36"/>
      <c r="FW56" s="36"/>
      <c r="FX56" s="36"/>
      <c r="FY56" s="36"/>
      <c r="FZ56" s="36"/>
      <c r="GA56" s="36"/>
      <c r="GB56" s="36"/>
      <c r="GC56" s="36"/>
      <c r="GD56" s="35"/>
      <c r="GE56" s="35"/>
      <c r="GF56" s="35">
        <v>36</v>
      </c>
      <c r="GG56" s="35">
        <v>36</v>
      </c>
      <c r="GH56" s="35"/>
      <c r="GI56" s="33"/>
      <c r="GJ56" s="142"/>
      <c r="GK56" s="142"/>
      <c r="GL56" s="142"/>
      <c r="GM56" s="142">
        <v>0</v>
      </c>
      <c r="GN56" s="151">
        <v>0</v>
      </c>
      <c r="GO56" s="151">
        <v>0</v>
      </c>
      <c r="GP56" s="151">
        <v>0</v>
      </c>
      <c r="GQ56" s="151"/>
      <c r="GR56" s="151"/>
      <c r="GS56" s="151"/>
      <c r="GT56" s="2">
        <f>SUM(C56:GS56)</f>
        <v>72</v>
      </c>
    </row>
    <row r="57" spans="1:202" ht="91.5" customHeight="1" thickBot="1" x14ac:dyDescent="0.3">
      <c r="A57" s="22" t="s">
        <v>69</v>
      </c>
      <c r="B57" s="30" t="s">
        <v>99</v>
      </c>
      <c r="C57" s="12">
        <f>SUM(C58:C60)</f>
        <v>0</v>
      </c>
      <c r="D57" s="12">
        <f t="shared" ref="D57:BO57" si="161">SUM(D58:D60)</f>
        <v>0</v>
      </c>
      <c r="E57" s="12">
        <f t="shared" si="161"/>
        <v>0</v>
      </c>
      <c r="F57" s="12">
        <f t="shared" si="161"/>
        <v>0</v>
      </c>
      <c r="G57" s="12">
        <f t="shared" si="161"/>
        <v>0</v>
      </c>
      <c r="H57" s="12">
        <f t="shared" si="161"/>
        <v>0</v>
      </c>
      <c r="I57" s="12">
        <f t="shared" si="161"/>
        <v>0</v>
      </c>
      <c r="J57" s="12">
        <f t="shared" si="161"/>
        <v>0</v>
      </c>
      <c r="K57" s="12">
        <f t="shared" si="161"/>
        <v>0</v>
      </c>
      <c r="L57" s="12">
        <f t="shared" si="161"/>
        <v>0</v>
      </c>
      <c r="M57" s="12">
        <f t="shared" si="161"/>
        <v>0</v>
      </c>
      <c r="N57" s="12">
        <f t="shared" si="161"/>
        <v>0</v>
      </c>
      <c r="O57" s="12">
        <f t="shared" si="161"/>
        <v>0</v>
      </c>
      <c r="P57" s="12">
        <f t="shared" si="161"/>
        <v>0</v>
      </c>
      <c r="Q57" s="12">
        <f t="shared" si="161"/>
        <v>0</v>
      </c>
      <c r="R57" s="12">
        <f t="shared" si="161"/>
        <v>0</v>
      </c>
      <c r="S57" s="12">
        <f t="shared" si="161"/>
        <v>0</v>
      </c>
      <c r="T57" s="32" t="s">
        <v>120</v>
      </c>
      <c r="U57" s="32" t="s">
        <v>120</v>
      </c>
      <c r="V57" s="12">
        <f t="shared" si="161"/>
        <v>0</v>
      </c>
      <c r="W57" s="12">
        <f t="shared" si="161"/>
        <v>0</v>
      </c>
      <c r="X57" s="12">
        <f t="shared" si="161"/>
        <v>0</v>
      </c>
      <c r="Y57" s="12">
        <f t="shared" si="161"/>
        <v>0</v>
      </c>
      <c r="Z57" s="12">
        <f t="shared" si="161"/>
        <v>0</v>
      </c>
      <c r="AA57" s="12">
        <f t="shared" si="161"/>
        <v>0</v>
      </c>
      <c r="AB57" s="12">
        <f t="shared" si="161"/>
        <v>0</v>
      </c>
      <c r="AC57" s="12">
        <f t="shared" si="161"/>
        <v>0</v>
      </c>
      <c r="AD57" s="12">
        <f t="shared" si="161"/>
        <v>0</v>
      </c>
      <c r="AE57" s="12">
        <f t="shared" si="161"/>
        <v>0</v>
      </c>
      <c r="AF57" s="12">
        <f t="shared" si="161"/>
        <v>0</v>
      </c>
      <c r="AG57" s="12">
        <f t="shared" si="161"/>
        <v>0</v>
      </c>
      <c r="AH57" s="12">
        <f t="shared" si="161"/>
        <v>0</v>
      </c>
      <c r="AI57" s="12">
        <f t="shared" si="161"/>
        <v>0</v>
      </c>
      <c r="AJ57" s="12">
        <f t="shared" si="161"/>
        <v>0</v>
      </c>
      <c r="AK57" s="12">
        <f t="shared" si="161"/>
        <v>0</v>
      </c>
      <c r="AL57" s="12">
        <f t="shared" si="161"/>
        <v>0</v>
      </c>
      <c r="AM57" s="12">
        <f t="shared" si="161"/>
        <v>0</v>
      </c>
      <c r="AN57" s="12">
        <f t="shared" si="161"/>
        <v>0</v>
      </c>
      <c r="AO57" s="12">
        <f t="shared" si="161"/>
        <v>0</v>
      </c>
      <c r="AP57" s="12">
        <f t="shared" si="161"/>
        <v>0</v>
      </c>
      <c r="AQ57" s="12">
        <f t="shared" si="161"/>
        <v>0</v>
      </c>
      <c r="AR57" s="105">
        <f t="shared" si="161"/>
        <v>0</v>
      </c>
      <c r="AS57" s="105">
        <f t="shared" si="161"/>
        <v>0</v>
      </c>
      <c r="AT57" s="32" t="s">
        <v>120</v>
      </c>
      <c r="AU57" s="32" t="s">
        <v>120</v>
      </c>
      <c r="AV57" s="32" t="s">
        <v>120</v>
      </c>
      <c r="AW57" s="32" t="s">
        <v>120</v>
      </c>
      <c r="AX57" s="32" t="s">
        <v>120</v>
      </c>
      <c r="AY57" s="32" t="s">
        <v>120</v>
      </c>
      <c r="AZ57" s="32" t="s">
        <v>120</v>
      </c>
      <c r="BA57" s="32" t="s">
        <v>120</v>
      </c>
      <c r="BB57" s="32" t="s">
        <v>120</v>
      </c>
      <c r="BC57" s="12">
        <f t="shared" si="161"/>
        <v>4</v>
      </c>
      <c r="BD57" s="12">
        <f t="shared" si="161"/>
        <v>2</v>
      </c>
      <c r="BE57" s="12">
        <f t="shared" si="161"/>
        <v>4</v>
      </c>
      <c r="BF57" s="12">
        <f t="shared" si="161"/>
        <v>2</v>
      </c>
      <c r="BG57" s="12">
        <f t="shared" si="161"/>
        <v>4</v>
      </c>
      <c r="BH57" s="12">
        <f t="shared" si="161"/>
        <v>2</v>
      </c>
      <c r="BI57" s="12">
        <f t="shared" si="161"/>
        <v>4</v>
      </c>
      <c r="BJ57" s="12">
        <f t="shared" si="161"/>
        <v>2</v>
      </c>
      <c r="BK57" s="12">
        <f t="shared" si="161"/>
        <v>4</v>
      </c>
      <c r="BL57" s="12">
        <f t="shared" si="161"/>
        <v>2</v>
      </c>
      <c r="BM57" s="12">
        <f t="shared" si="161"/>
        <v>4</v>
      </c>
      <c r="BN57" s="12">
        <f t="shared" si="161"/>
        <v>2</v>
      </c>
      <c r="BO57" s="12">
        <f t="shared" si="161"/>
        <v>4</v>
      </c>
      <c r="BP57" s="12">
        <f t="shared" ref="BP57:EH57" si="162">SUM(BP58:BP60)</f>
        <v>2</v>
      </c>
      <c r="BQ57" s="12">
        <f t="shared" si="162"/>
        <v>4</v>
      </c>
      <c r="BR57" s="12">
        <f t="shared" si="162"/>
        <v>2</v>
      </c>
      <c r="BS57" s="44">
        <f t="shared" si="162"/>
        <v>0</v>
      </c>
      <c r="BT57" s="32" t="s">
        <v>120</v>
      </c>
      <c r="BU57" s="32" t="s">
        <v>120</v>
      </c>
      <c r="BV57" s="12">
        <f t="shared" si="162"/>
        <v>4</v>
      </c>
      <c r="BW57" s="12">
        <f t="shared" si="162"/>
        <v>2</v>
      </c>
      <c r="BX57" s="12">
        <f t="shared" si="162"/>
        <v>2</v>
      </c>
      <c r="BY57" s="12">
        <f t="shared" si="162"/>
        <v>2</v>
      </c>
      <c r="BZ57" s="12">
        <f t="shared" si="162"/>
        <v>4</v>
      </c>
      <c r="CA57" s="12">
        <f t="shared" si="162"/>
        <v>2</v>
      </c>
      <c r="CB57" s="12">
        <f t="shared" si="162"/>
        <v>2</v>
      </c>
      <c r="CC57" s="12">
        <f t="shared" si="162"/>
        <v>2</v>
      </c>
      <c r="CD57" s="12">
        <f t="shared" si="162"/>
        <v>4</v>
      </c>
      <c r="CE57" s="12">
        <f t="shared" si="162"/>
        <v>2</v>
      </c>
      <c r="CF57" s="12">
        <f t="shared" si="162"/>
        <v>2</v>
      </c>
      <c r="CG57" s="12">
        <f t="shared" si="162"/>
        <v>2</v>
      </c>
      <c r="CH57" s="12">
        <f t="shared" si="162"/>
        <v>4</v>
      </c>
      <c r="CI57" s="12">
        <f t="shared" si="162"/>
        <v>2</v>
      </c>
      <c r="CJ57" s="12">
        <f t="shared" si="162"/>
        <v>4</v>
      </c>
      <c r="CK57" s="12">
        <f t="shared" si="162"/>
        <v>2</v>
      </c>
      <c r="CL57" s="118">
        <f t="shared" si="162"/>
        <v>0</v>
      </c>
      <c r="CM57" s="118">
        <f t="shared" si="162"/>
        <v>0</v>
      </c>
      <c r="CN57" s="118"/>
      <c r="CO57" s="39">
        <f t="shared" si="162"/>
        <v>0</v>
      </c>
      <c r="CP57" s="39">
        <f t="shared" si="162"/>
        <v>0</v>
      </c>
      <c r="CQ57" s="39">
        <f t="shared" si="162"/>
        <v>0</v>
      </c>
      <c r="CR57" s="39">
        <f t="shared" si="162"/>
        <v>0</v>
      </c>
      <c r="CS57" s="39">
        <f t="shared" si="162"/>
        <v>0</v>
      </c>
      <c r="CT57" s="44">
        <f t="shared" si="162"/>
        <v>0</v>
      </c>
      <c r="CU57" s="53" t="s">
        <v>120</v>
      </c>
      <c r="CV57" s="53" t="s">
        <v>120</v>
      </c>
      <c r="CW57" s="53" t="s">
        <v>120</v>
      </c>
      <c r="CX57" s="32" t="s">
        <v>120</v>
      </c>
      <c r="CY57" s="32" t="s">
        <v>120</v>
      </c>
      <c r="CZ57" s="32" t="s">
        <v>120</v>
      </c>
      <c r="DA57" s="32" t="s">
        <v>120</v>
      </c>
      <c r="DB57" s="32" t="s">
        <v>120</v>
      </c>
      <c r="DC57" s="12">
        <v>4</v>
      </c>
      <c r="DD57" s="12">
        <f t="shared" si="162"/>
        <v>4</v>
      </c>
      <c r="DE57" s="12">
        <f t="shared" si="162"/>
        <v>6</v>
      </c>
      <c r="DF57" s="12">
        <f t="shared" si="162"/>
        <v>4</v>
      </c>
      <c r="DG57" s="12">
        <f t="shared" si="162"/>
        <v>6</v>
      </c>
      <c r="DH57" s="12">
        <f t="shared" si="162"/>
        <v>4</v>
      </c>
      <c r="DI57" s="12">
        <f t="shared" si="162"/>
        <v>6</v>
      </c>
      <c r="DJ57" s="12">
        <f t="shared" si="162"/>
        <v>4</v>
      </c>
      <c r="DK57" s="12">
        <f t="shared" si="162"/>
        <v>6</v>
      </c>
      <c r="DL57" s="12">
        <f t="shared" si="162"/>
        <v>4</v>
      </c>
      <c r="DM57" s="12">
        <f t="shared" si="162"/>
        <v>6</v>
      </c>
      <c r="DN57" s="12">
        <f t="shared" si="162"/>
        <v>4</v>
      </c>
      <c r="DO57" s="12">
        <f t="shared" si="162"/>
        <v>6</v>
      </c>
      <c r="DP57" s="12">
        <v>6</v>
      </c>
      <c r="DQ57" s="12">
        <f t="shared" si="162"/>
        <v>5</v>
      </c>
      <c r="DR57" s="118">
        <f t="shared" si="162"/>
        <v>0</v>
      </c>
      <c r="DS57" s="44">
        <f t="shared" si="162"/>
        <v>14</v>
      </c>
      <c r="DT57" s="53" t="s">
        <v>120</v>
      </c>
      <c r="DU57" s="53" t="s">
        <v>120</v>
      </c>
      <c r="DV57" s="12">
        <f t="shared" si="162"/>
        <v>4</v>
      </c>
      <c r="DW57" s="12">
        <f t="shared" si="162"/>
        <v>4</v>
      </c>
      <c r="DX57" s="12">
        <f t="shared" si="162"/>
        <v>4</v>
      </c>
      <c r="DY57" s="12">
        <f t="shared" si="162"/>
        <v>4</v>
      </c>
      <c r="DZ57" s="12">
        <f t="shared" si="162"/>
        <v>4</v>
      </c>
      <c r="EA57" s="12">
        <f t="shared" si="162"/>
        <v>4</v>
      </c>
      <c r="EB57" s="12">
        <f t="shared" si="162"/>
        <v>4</v>
      </c>
      <c r="EC57" s="12">
        <f t="shared" si="162"/>
        <v>4</v>
      </c>
      <c r="ED57" s="12">
        <f t="shared" si="162"/>
        <v>4</v>
      </c>
      <c r="EE57" s="12">
        <f t="shared" si="162"/>
        <v>4</v>
      </c>
      <c r="EF57" s="12">
        <f t="shared" si="162"/>
        <v>4</v>
      </c>
      <c r="EG57" s="12">
        <f t="shared" si="162"/>
        <v>4</v>
      </c>
      <c r="EH57" s="12">
        <f t="shared" si="162"/>
        <v>0</v>
      </c>
      <c r="EI57" s="12">
        <f t="shared" ref="EI57:GS57" si="163">SUM(EI58:EI60)</f>
        <v>0</v>
      </c>
      <c r="EJ57" s="39">
        <f t="shared" si="163"/>
        <v>36</v>
      </c>
      <c r="EK57" s="44">
        <v>12</v>
      </c>
      <c r="EL57" s="12">
        <f t="shared" si="163"/>
        <v>0</v>
      </c>
      <c r="EM57" s="12">
        <f t="shared" si="163"/>
        <v>0</v>
      </c>
      <c r="EN57" s="12">
        <f t="shared" si="163"/>
        <v>0</v>
      </c>
      <c r="EO57" s="12">
        <f t="shared" si="163"/>
        <v>0</v>
      </c>
      <c r="EP57" s="12">
        <f t="shared" si="163"/>
        <v>0</v>
      </c>
      <c r="EQ57" s="12">
        <f t="shared" si="163"/>
        <v>0</v>
      </c>
      <c r="ER57" s="12">
        <f t="shared" si="163"/>
        <v>0</v>
      </c>
      <c r="ES57" s="12">
        <f t="shared" si="163"/>
        <v>0</v>
      </c>
      <c r="ET57" s="12" t="s">
        <v>120</v>
      </c>
      <c r="EU57" s="12" t="s">
        <v>120</v>
      </c>
      <c r="EV57" s="12" t="s">
        <v>120</v>
      </c>
      <c r="EW57" s="12" t="s">
        <v>120</v>
      </c>
      <c r="EX57" s="12" t="s">
        <v>120</v>
      </c>
      <c r="EY57" s="12" t="s">
        <v>120</v>
      </c>
      <c r="EZ57" s="12" t="s">
        <v>120</v>
      </c>
      <c r="FA57" s="12" t="s">
        <v>120</v>
      </c>
      <c r="FB57" s="12" t="s">
        <v>120</v>
      </c>
      <c r="FC57" s="12">
        <f t="shared" si="163"/>
        <v>10</v>
      </c>
      <c r="FD57" s="12">
        <f t="shared" si="163"/>
        <v>10</v>
      </c>
      <c r="FE57" s="12">
        <f t="shared" si="163"/>
        <v>10</v>
      </c>
      <c r="FF57" s="12">
        <f t="shared" si="163"/>
        <v>10</v>
      </c>
      <c r="FG57" s="12">
        <f t="shared" si="163"/>
        <v>10</v>
      </c>
      <c r="FH57" s="12">
        <f t="shared" si="163"/>
        <v>10</v>
      </c>
      <c r="FI57" s="12">
        <f t="shared" si="163"/>
        <v>10</v>
      </c>
      <c r="FJ57" s="12">
        <f t="shared" si="163"/>
        <v>10</v>
      </c>
      <c r="FK57" s="12">
        <f t="shared" si="163"/>
        <v>10</v>
      </c>
      <c r="FL57" s="12">
        <f t="shared" si="163"/>
        <v>10</v>
      </c>
      <c r="FM57" s="12">
        <f t="shared" si="163"/>
        <v>10</v>
      </c>
      <c r="FN57" s="12">
        <f t="shared" si="163"/>
        <v>10</v>
      </c>
      <c r="FO57" s="12">
        <f t="shared" si="163"/>
        <v>10</v>
      </c>
      <c r="FP57" s="12">
        <f t="shared" si="163"/>
        <v>10</v>
      </c>
      <c r="FQ57" s="12">
        <f t="shared" si="163"/>
        <v>10</v>
      </c>
      <c r="FR57" s="12">
        <f t="shared" si="163"/>
        <v>0</v>
      </c>
      <c r="FS57" s="44">
        <f t="shared" si="163"/>
        <v>11</v>
      </c>
      <c r="FT57" s="53" t="s">
        <v>120</v>
      </c>
      <c r="FU57" s="53" t="s">
        <v>120</v>
      </c>
      <c r="FV57" s="12">
        <f t="shared" si="163"/>
        <v>6</v>
      </c>
      <c r="FW57" s="12">
        <f t="shared" si="163"/>
        <v>4</v>
      </c>
      <c r="FX57" s="12">
        <f t="shared" si="163"/>
        <v>6</v>
      </c>
      <c r="FY57" s="12">
        <f t="shared" si="163"/>
        <v>4</v>
      </c>
      <c r="FZ57" s="12">
        <f t="shared" si="163"/>
        <v>6</v>
      </c>
      <c r="GA57" s="12">
        <f t="shared" si="163"/>
        <v>4</v>
      </c>
      <c r="GB57" s="12">
        <f t="shared" si="163"/>
        <v>6</v>
      </c>
      <c r="GC57" s="12">
        <f t="shared" si="163"/>
        <v>4</v>
      </c>
      <c r="GD57" s="39">
        <f t="shared" si="163"/>
        <v>0</v>
      </c>
      <c r="GE57" s="39">
        <f t="shared" si="163"/>
        <v>0</v>
      </c>
      <c r="GF57" s="39">
        <f t="shared" si="163"/>
        <v>0</v>
      </c>
      <c r="GG57" s="39">
        <f t="shared" si="163"/>
        <v>0</v>
      </c>
      <c r="GH57" s="39">
        <f t="shared" si="163"/>
        <v>36</v>
      </c>
      <c r="GI57" s="44">
        <v>12</v>
      </c>
      <c r="GJ57" s="146">
        <f t="shared" si="163"/>
        <v>0</v>
      </c>
      <c r="GK57" s="146">
        <f t="shared" si="163"/>
        <v>0</v>
      </c>
      <c r="GL57" s="146">
        <f t="shared" si="163"/>
        <v>0</v>
      </c>
      <c r="GM57" s="146">
        <f t="shared" si="163"/>
        <v>0</v>
      </c>
      <c r="GN57" s="155">
        <f t="shared" si="163"/>
        <v>0</v>
      </c>
      <c r="GO57" s="155">
        <f t="shared" si="163"/>
        <v>0</v>
      </c>
      <c r="GP57" s="155">
        <f t="shared" si="163"/>
        <v>0</v>
      </c>
      <c r="GQ57" s="155">
        <f t="shared" si="163"/>
        <v>0</v>
      </c>
      <c r="GR57" s="155">
        <f t="shared" si="163"/>
        <v>0</v>
      </c>
      <c r="GS57" s="155">
        <f t="shared" si="163"/>
        <v>0</v>
      </c>
      <c r="GT57" s="2">
        <f>SUM(C57:GS57)</f>
        <v>524</v>
      </c>
    </row>
    <row r="58" spans="1:202" ht="46.5" customHeight="1" thickBot="1" x14ac:dyDescent="0.3">
      <c r="A58" s="21" t="s">
        <v>199</v>
      </c>
      <c r="B58" s="19" t="s">
        <v>100</v>
      </c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4"/>
      <c r="O58" s="2"/>
      <c r="P58" s="3"/>
      <c r="Q58" s="3"/>
      <c r="R58" s="3"/>
      <c r="S58" s="3"/>
      <c r="T58" s="32" t="s">
        <v>120</v>
      </c>
      <c r="U58" s="32" t="s">
        <v>120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02"/>
      <c r="AS58" s="102"/>
      <c r="AT58" s="32" t="s">
        <v>120</v>
      </c>
      <c r="AU58" s="32" t="s">
        <v>120</v>
      </c>
      <c r="AV58" s="32" t="s">
        <v>120</v>
      </c>
      <c r="AW58" s="32" t="s">
        <v>120</v>
      </c>
      <c r="AX58" s="32" t="s">
        <v>120</v>
      </c>
      <c r="AY58" s="32" t="s">
        <v>120</v>
      </c>
      <c r="AZ58" s="32" t="s">
        <v>120</v>
      </c>
      <c r="BA58" s="32" t="s">
        <v>120</v>
      </c>
      <c r="BB58" s="32" t="s">
        <v>120</v>
      </c>
      <c r="BC58" s="2">
        <v>4</v>
      </c>
      <c r="BD58" s="2">
        <v>2</v>
      </c>
      <c r="BE58" s="2">
        <v>4</v>
      </c>
      <c r="BF58" s="2">
        <v>2</v>
      </c>
      <c r="BG58" s="2">
        <v>4</v>
      </c>
      <c r="BH58" s="2">
        <v>2</v>
      </c>
      <c r="BI58" s="2">
        <v>4</v>
      </c>
      <c r="BJ58" s="2">
        <v>2</v>
      </c>
      <c r="BK58" s="2">
        <v>4</v>
      </c>
      <c r="BL58" s="2">
        <v>2</v>
      </c>
      <c r="BM58" s="2">
        <v>4</v>
      </c>
      <c r="BN58" s="2">
        <v>2</v>
      </c>
      <c r="BO58" s="2">
        <v>4</v>
      </c>
      <c r="BP58" s="2">
        <v>2</v>
      </c>
      <c r="BQ58" s="2">
        <v>4</v>
      </c>
      <c r="BR58" s="2">
        <v>2</v>
      </c>
      <c r="BS58" s="33"/>
      <c r="BT58" s="32" t="s">
        <v>120</v>
      </c>
      <c r="BU58" s="32" t="s">
        <v>120</v>
      </c>
      <c r="BV58" s="2">
        <v>4</v>
      </c>
      <c r="BW58" s="2">
        <v>2</v>
      </c>
      <c r="BX58" s="2">
        <v>2</v>
      </c>
      <c r="BY58" s="2">
        <v>2</v>
      </c>
      <c r="BZ58" s="2">
        <v>4</v>
      </c>
      <c r="CA58" s="2">
        <v>2</v>
      </c>
      <c r="CB58" s="2">
        <v>2</v>
      </c>
      <c r="CC58" s="2">
        <v>2</v>
      </c>
      <c r="CD58" s="2">
        <v>4</v>
      </c>
      <c r="CE58" s="2">
        <v>2</v>
      </c>
      <c r="CF58" s="2">
        <v>2</v>
      </c>
      <c r="CG58" s="2">
        <v>2</v>
      </c>
      <c r="CH58" s="2">
        <v>4</v>
      </c>
      <c r="CI58" s="2">
        <v>2</v>
      </c>
      <c r="CJ58" s="2">
        <v>4</v>
      </c>
      <c r="CK58" s="2">
        <v>2</v>
      </c>
      <c r="CL58" s="115"/>
      <c r="CM58" s="115"/>
      <c r="CN58" s="115"/>
      <c r="CO58" s="35"/>
      <c r="CP58" s="35"/>
      <c r="CQ58" s="35"/>
      <c r="CR58" s="35"/>
      <c r="CS58" s="35"/>
      <c r="CT58" s="33"/>
      <c r="CU58" s="36" t="s">
        <v>120</v>
      </c>
      <c r="CV58" s="36" t="s">
        <v>120</v>
      </c>
      <c r="CW58" s="36" t="s">
        <v>120</v>
      </c>
      <c r="CX58" s="32" t="s">
        <v>120</v>
      </c>
      <c r="CY58" s="32" t="s">
        <v>120</v>
      </c>
      <c r="CZ58" s="32" t="s">
        <v>120</v>
      </c>
      <c r="DA58" s="32" t="s">
        <v>120</v>
      </c>
      <c r="DB58" s="32" t="s">
        <v>120</v>
      </c>
      <c r="DC58" s="3">
        <v>6</v>
      </c>
      <c r="DD58" s="3">
        <v>4</v>
      </c>
      <c r="DE58" s="3">
        <v>6</v>
      </c>
      <c r="DF58" s="3">
        <v>4</v>
      </c>
      <c r="DG58" s="2">
        <v>6</v>
      </c>
      <c r="DH58" s="2">
        <v>4</v>
      </c>
      <c r="DI58" s="2">
        <v>6</v>
      </c>
      <c r="DJ58" s="2">
        <v>4</v>
      </c>
      <c r="DK58" s="2">
        <v>6</v>
      </c>
      <c r="DL58" s="2">
        <v>4</v>
      </c>
      <c r="DM58" s="2">
        <v>6</v>
      </c>
      <c r="DN58" s="2">
        <v>4</v>
      </c>
      <c r="DO58" s="2">
        <v>6</v>
      </c>
      <c r="DP58" s="2">
        <v>4</v>
      </c>
      <c r="DQ58" s="2">
        <v>5</v>
      </c>
      <c r="DR58" s="115"/>
      <c r="DS58" s="33">
        <v>14</v>
      </c>
      <c r="DT58" s="36" t="s">
        <v>120</v>
      </c>
      <c r="DU58" s="36" t="s">
        <v>120</v>
      </c>
      <c r="DV58" s="36">
        <v>4</v>
      </c>
      <c r="DW58" s="36">
        <v>4</v>
      </c>
      <c r="DX58" s="36">
        <v>4</v>
      </c>
      <c r="DY58" s="36">
        <v>4</v>
      </c>
      <c r="DZ58" s="36">
        <v>4</v>
      </c>
      <c r="EA58" s="36">
        <v>4</v>
      </c>
      <c r="EB58" s="36">
        <v>4</v>
      </c>
      <c r="EC58" s="32">
        <v>4</v>
      </c>
      <c r="ED58" s="32">
        <v>4</v>
      </c>
      <c r="EE58" s="2">
        <v>4</v>
      </c>
      <c r="EF58" s="2">
        <v>4</v>
      </c>
      <c r="EG58" s="36">
        <v>4</v>
      </c>
      <c r="EH58" s="35"/>
      <c r="EI58" s="35"/>
      <c r="EJ58" s="35"/>
      <c r="EK58" s="33">
        <v>12</v>
      </c>
      <c r="EL58" s="35"/>
      <c r="EM58" s="35"/>
      <c r="EN58" s="35"/>
      <c r="EO58" s="35"/>
      <c r="EP58" s="35"/>
      <c r="EQ58" s="35"/>
      <c r="ER58" s="115"/>
      <c r="ES58" s="115"/>
      <c r="ET58" s="2" t="s">
        <v>120</v>
      </c>
      <c r="EU58" s="2" t="s">
        <v>120</v>
      </c>
      <c r="EV58" s="2" t="s">
        <v>120</v>
      </c>
      <c r="EW58" s="2" t="s">
        <v>120</v>
      </c>
      <c r="EX58" s="2" t="s">
        <v>120</v>
      </c>
      <c r="EY58" s="2" t="s">
        <v>120</v>
      </c>
      <c r="EZ58" s="2" t="s">
        <v>120</v>
      </c>
      <c r="FA58" s="2" t="s">
        <v>120</v>
      </c>
      <c r="FB58" s="36" t="s">
        <v>120</v>
      </c>
      <c r="FC58" s="36">
        <v>10</v>
      </c>
      <c r="FD58" s="36">
        <v>10</v>
      </c>
      <c r="FE58" s="36">
        <v>10</v>
      </c>
      <c r="FF58" s="36">
        <v>10</v>
      </c>
      <c r="FG58" s="36">
        <v>10</v>
      </c>
      <c r="FH58" s="36">
        <v>10</v>
      </c>
      <c r="FI58" s="36">
        <v>10</v>
      </c>
      <c r="FJ58" s="36">
        <v>10</v>
      </c>
      <c r="FK58" s="36">
        <v>10</v>
      </c>
      <c r="FL58" s="36">
        <v>10</v>
      </c>
      <c r="FM58" s="36">
        <v>10</v>
      </c>
      <c r="FN58" s="36">
        <v>10</v>
      </c>
      <c r="FO58" s="36">
        <v>10</v>
      </c>
      <c r="FP58" s="36">
        <v>10</v>
      </c>
      <c r="FQ58" s="36">
        <v>10</v>
      </c>
      <c r="FR58" s="130"/>
      <c r="FS58" s="33">
        <v>11</v>
      </c>
      <c r="FT58" s="36" t="s">
        <v>120</v>
      </c>
      <c r="FU58" s="36" t="s">
        <v>120</v>
      </c>
      <c r="FV58" s="36">
        <v>6</v>
      </c>
      <c r="FW58" s="36">
        <v>4</v>
      </c>
      <c r="FX58" s="36">
        <v>6</v>
      </c>
      <c r="FY58" s="36">
        <v>4</v>
      </c>
      <c r="FZ58" s="36">
        <v>6</v>
      </c>
      <c r="GA58" s="36">
        <v>4</v>
      </c>
      <c r="GB58" s="36">
        <v>6</v>
      </c>
      <c r="GC58" s="36">
        <v>4</v>
      </c>
      <c r="GD58" s="35"/>
      <c r="GE58" s="35"/>
      <c r="GF58" s="35"/>
      <c r="GG58" s="35"/>
      <c r="GH58" s="35"/>
      <c r="GI58" s="33"/>
      <c r="GJ58" s="142"/>
      <c r="GK58" s="142"/>
      <c r="GL58" s="142"/>
      <c r="GM58" s="142"/>
      <c r="GN58" s="151"/>
      <c r="GO58" s="151"/>
      <c r="GP58" s="151"/>
      <c r="GQ58" s="151"/>
      <c r="GR58" s="151"/>
      <c r="GS58" s="151"/>
      <c r="GT58" s="2">
        <f>SUM(C58:GS58)</f>
        <v>440</v>
      </c>
    </row>
    <row r="59" spans="1:202" ht="20.25" customHeight="1" thickBot="1" x14ac:dyDescent="0.3">
      <c r="A59" s="21" t="s">
        <v>200</v>
      </c>
      <c r="B59" s="19" t="s">
        <v>78</v>
      </c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4"/>
      <c r="O59" s="2"/>
      <c r="P59" s="3"/>
      <c r="Q59" s="3"/>
      <c r="R59" s="3"/>
      <c r="S59" s="3"/>
      <c r="T59" s="32" t="s">
        <v>120</v>
      </c>
      <c r="U59" s="32" t="s">
        <v>120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02"/>
      <c r="AS59" s="102"/>
      <c r="AT59" s="32"/>
      <c r="AU59" s="32"/>
      <c r="AV59" s="32"/>
      <c r="AW59" s="32"/>
      <c r="AX59" s="32"/>
      <c r="AY59" s="32"/>
      <c r="AZ59" s="32"/>
      <c r="BA59" s="32"/>
      <c r="BB59" s="3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33"/>
      <c r="BT59" s="32" t="s">
        <v>120</v>
      </c>
      <c r="BU59" s="32" t="s">
        <v>120</v>
      </c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115"/>
      <c r="CM59" s="115"/>
      <c r="CN59" s="115"/>
      <c r="CO59" s="35"/>
      <c r="CP59" s="35"/>
      <c r="CQ59" s="35"/>
      <c r="CR59" s="35"/>
      <c r="CS59" s="35"/>
      <c r="CT59" s="33"/>
      <c r="CU59" s="36" t="s">
        <v>120</v>
      </c>
      <c r="CV59" s="36" t="s">
        <v>120</v>
      </c>
      <c r="CW59" s="36" t="s">
        <v>120</v>
      </c>
      <c r="CX59" s="32" t="s">
        <v>120</v>
      </c>
      <c r="CY59" s="32" t="s">
        <v>120</v>
      </c>
      <c r="CZ59" s="32" t="s">
        <v>120</v>
      </c>
      <c r="DA59" s="32" t="s">
        <v>120</v>
      </c>
      <c r="DB59" s="32" t="s">
        <v>120</v>
      </c>
      <c r="DC59" s="32"/>
      <c r="DD59" s="32"/>
      <c r="DE59" s="32"/>
      <c r="DF59" s="3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115"/>
      <c r="DS59" s="33"/>
      <c r="DT59" s="36" t="s">
        <v>120</v>
      </c>
      <c r="DU59" s="36" t="s">
        <v>120</v>
      </c>
      <c r="DV59" s="36"/>
      <c r="DW59" s="36"/>
      <c r="DX59" s="36"/>
      <c r="DY59" s="36"/>
      <c r="DZ59" s="36"/>
      <c r="EA59" s="36"/>
      <c r="EB59" s="36"/>
      <c r="EC59" s="32"/>
      <c r="ED59" s="32"/>
      <c r="EE59" s="2"/>
      <c r="EF59" s="2"/>
      <c r="EG59" s="36"/>
      <c r="EH59" s="35"/>
      <c r="EI59" s="35"/>
      <c r="EJ59" s="35">
        <v>36</v>
      </c>
      <c r="EK59" s="33"/>
      <c r="EL59" s="35"/>
      <c r="EM59" s="35"/>
      <c r="EN59" s="35"/>
      <c r="EO59" s="35"/>
      <c r="EP59" s="35"/>
      <c r="EQ59" s="35"/>
      <c r="ER59" s="115"/>
      <c r="ES59" s="115"/>
      <c r="ET59" s="2" t="s">
        <v>120</v>
      </c>
      <c r="EU59" s="2" t="s">
        <v>120</v>
      </c>
      <c r="EV59" s="2" t="s">
        <v>120</v>
      </c>
      <c r="EW59" s="2" t="s">
        <v>120</v>
      </c>
      <c r="EX59" s="2" t="s">
        <v>120</v>
      </c>
      <c r="EY59" s="2" t="s">
        <v>120</v>
      </c>
      <c r="EZ59" s="2" t="s">
        <v>120</v>
      </c>
      <c r="FA59" s="2" t="s">
        <v>120</v>
      </c>
      <c r="FB59" s="36" t="s">
        <v>120</v>
      </c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130"/>
      <c r="FS59" s="33"/>
      <c r="FT59" s="36" t="s">
        <v>120</v>
      </c>
      <c r="FU59" s="36" t="s">
        <v>120</v>
      </c>
      <c r="FV59" s="36"/>
      <c r="FW59" s="36"/>
      <c r="FX59" s="36"/>
      <c r="FY59" s="36"/>
      <c r="FZ59" s="36"/>
      <c r="GA59" s="36"/>
      <c r="GB59" s="36"/>
      <c r="GC59" s="36"/>
      <c r="GD59" s="35"/>
      <c r="GE59" s="35"/>
      <c r="GF59" s="35"/>
      <c r="GG59" s="35"/>
      <c r="GH59" s="35"/>
      <c r="GI59" s="33"/>
      <c r="GJ59" s="142"/>
      <c r="GK59" s="142"/>
      <c r="GL59" s="142"/>
      <c r="GM59" s="142"/>
      <c r="GN59" s="151"/>
      <c r="GO59" s="151"/>
      <c r="GP59" s="151"/>
      <c r="GQ59" s="151"/>
      <c r="GR59" s="151"/>
      <c r="GS59" s="151"/>
      <c r="GT59" s="2">
        <f t="shared" ref="GT59:GT69" si="164">SUM(C59:GS59)</f>
        <v>36</v>
      </c>
    </row>
    <row r="60" spans="1:202" ht="24.75" thickBot="1" x14ac:dyDescent="0.3">
      <c r="A60" s="19" t="s">
        <v>71</v>
      </c>
      <c r="B60" s="19" t="s">
        <v>198</v>
      </c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4"/>
      <c r="O60" s="2"/>
      <c r="P60" s="3"/>
      <c r="Q60" s="3"/>
      <c r="R60" s="3"/>
      <c r="S60" s="3"/>
      <c r="T60" s="32" t="s">
        <v>120</v>
      </c>
      <c r="U60" s="32" t="s">
        <v>120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02"/>
      <c r="AS60" s="102"/>
      <c r="AT60" s="32" t="s">
        <v>120</v>
      </c>
      <c r="AU60" s="32" t="s">
        <v>120</v>
      </c>
      <c r="AV60" s="32" t="s">
        <v>120</v>
      </c>
      <c r="AW60" s="32" t="s">
        <v>120</v>
      </c>
      <c r="AX60" s="32" t="s">
        <v>120</v>
      </c>
      <c r="AY60" s="32" t="s">
        <v>120</v>
      </c>
      <c r="AZ60" s="32" t="s">
        <v>120</v>
      </c>
      <c r="BA60" s="32" t="s">
        <v>120</v>
      </c>
      <c r="BB60" s="32" t="s">
        <v>120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33"/>
      <c r="BT60" s="32" t="s">
        <v>120</v>
      </c>
      <c r="BU60" s="32" t="s">
        <v>120</v>
      </c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115"/>
      <c r="CM60" s="115"/>
      <c r="CN60" s="115"/>
      <c r="CO60" s="35"/>
      <c r="CP60" s="35"/>
      <c r="CQ60" s="35"/>
      <c r="CR60" s="35"/>
      <c r="CS60" s="35"/>
      <c r="CT60" s="33"/>
      <c r="CU60" s="36" t="s">
        <v>120</v>
      </c>
      <c r="CV60" s="36" t="s">
        <v>120</v>
      </c>
      <c r="CW60" s="36" t="s">
        <v>120</v>
      </c>
      <c r="CX60" s="32" t="s">
        <v>120</v>
      </c>
      <c r="CY60" s="32" t="s">
        <v>120</v>
      </c>
      <c r="CZ60" s="32" t="s">
        <v>120</v>
      </c>
      <c r="DA60" s="32" t="s">
        <v>120</v>
      </c>
      <c r="DB60" s="32" t="s">
        <v>120</v>
      </c>
      <c r="DC60" s="32"/>
      <c r="DD60" s="32"/>
      <c r="DE60" s="32"/>
      <c r="DF60" s="3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115"/>
      <c r="DS60" s="33"/>
      <c r="DT60" s="36" t="s">
        <v>120</v>
      </c>
      <c r="DU60" s="36" t="s">
        <v>120</v>
      </c>
      <c r="DV60" s="36"/>
      <c r="DW60" s="36"/>
      <c r="DX60" s="36"/>
      <c r="DY60" s="36"/>
      <c r="DZ60" s="36"/>
      <c r="EA60" s="36"/>
      <c r="EB60" s="36"/>
      <c r="EC60" s="32"/>
      <c r="ED60" s="32"/>
      <c r="EE60" s="2"/>
      <c r="EF60" s="2"/>
      <c r="EG60" s="36"/>
      <c r="EH60" s="35"/>
      <c r="EI60" s="35"/>
      <c r="EJ60" s="35"/>
      <c r="EK60" s="33"/>
      <c r="EL60" s="35"/>
      <c r="EM60" s="35"/>
      <c r="EN60" s="35"/>
      <c r="EO60" s="35"/>
      <c r="EP60" s="35"/>
      <c r="EQ60" s="35"/>
      <c r="ER60" s="115"/>
      <c r="ES60" s="115"/>
      <c r="ET60" s="2" t="s">
        <v>120</v>
      </c>
      <c r="EU60" s="2" t="s">
        <v>120</v>
      </c>
      <c r="EV60" s="2" t="s">
        <v>120</v>
      </c>
      <c r="EW60" s="2" t="s">
        <v>120</v>
      </c>
      <c r="EX60" s="2" t="s">
        <v>120</v>
      </c>
      <c r="EY60" s="2" t="s">
        <v>120</v>
      </c>
      <c r="EZ60" s="2" t="s">
        <v>120</v>
      </c>
      <c r="FA60" s="2" t="s">
        <v>120</v>
      </c>
      <c r="FB60" s="36" t="s">
        <v>120</v>
      </c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130"/>
      <c r="FS60" s="33"/>
      <c r="FT60" s="36" t="s">
        <v>120</v>
      </c>
      <c r="FU60" s="36" t="s">
        <v>120</v>
      </c>
      <c r="FV60" s="36"/>
      <c r="FW60" s="36"/>
      <c r="FX60" s="36"/>
      <c r="FY60" s="36"/>
      <c r="FZ60" s="36"/>
      <c r="GA60" s="36"/>
      <c r="GB60" s="36"/>
      <c r="GC60" s="36"/>
      <c r="GD60" s="35"/>
      <c r="GE60" s="35"/>
      <c r="GF60" s="35"/>
      <c r="GG60" s="35"/>
      <c r="GH60" s="35">
        <v>36</v>
      </c>
      <c r="GI60" s="33"/>
      <c r="GJ60" s="142"/>
      <c r="GK60" s="142"/>
      <c r="GL60" s="142"/>
      <c r="GM60" s="142"/>
      <c r="GN60" s="151"/>
      <c r="GO60" s="151"/>
      <c r="GP60" s="151"/>
      <c r="GQ60" s="151"/>
      <c r="GR60" s="151"/>
      <c r="GS60" s="151"/>
      <c r="GT60" s="2">
        <f t="shared" si="164"/>
        <v>36</v>
      </c>
    </row>
    <row r="61" spans="1:202" ht="115.5" customHeight="1" thickBot="1" x14ac:dyDescent="0.3">
      <c r="A61" s="22" t="s">
        <v>72</v>
      </c>
      <c r="B61" s="30" t="s">
        <v>201</v>
      </c>
      <c r="C61" s="12">
        <f>SUM(C62:C63)</f>
        <v>0</v>
      </c>
      <c r="D61" s="12">
        <f t="shared" ref="D61:BO61" si="165">SUM(D62:D63)</f>
        <v>0</v>
      </c>
      <c r="E61" s="12">
        <f t="shared" si="165"/>
        <v>0</v>
      </c>
      <c r="F61" s="12">
        <f t="shared" si="165"/>
        <v>0</v>
      </c>
      <c r="G61" s="12">
        <f t="shared" si="165"/>
        <v>0</v>
      </c>
      <c r="H61" s="12">
        <f t="shared" si="165"/>
        <v>0</v>
      </c>
      <c r="I61" s="12">
        <f t="shared" si="165"/>
        <v>0</v>
      </c>
      <c r="J61" s="12">
        <f t="shared" si="165"/>
        <v>0</v>
      </c>
      <c r="K61" s="12">
        <f t="shared" si="165"/>
        <v>0</v>
      </c>
      <c r="L61" s="12">
        <f t="shared" si="165"/>
        <v>0</v>
      </c>
      <c r="M61" s="12">
        <f t="shared" si="165"/>
        <v>0</v>
      </c>
      <c r="N61" s="12">
        <f t="shared" si="165"/>
        <v>0</v>
      </c>
      <c r="O61" s="12">
        <f t="shared" si="165"/>
        <v>0</v>
      </c>
      <c r="P61" s="12">
        <f t="shared" si="165"/>
        <v>0</v>
      </c>
      <c r="Q61" s="12">
        <f t="shared" si="165"/>
        <v>0</v>
      </c>
      <c r="R61" s="12">
        <f t="shared" si="165"/>
        <v>0</v>
      </c>
      <c r="S61" s="12">
        <f t="shared" si="165"/>
        <v>0</v>
      </c>
      <c r="T61" s="32" t="s">
        <v>120</v>
      </c>
      <c r="U61" s="32" t="s">
        <v>120</v>
      </c>
      <c r="V61" s="12">
        <f t="shared" si="165"/>
        <v>0</v>
      </c>
      <c r="W61" s="12">
        <f t="shared" si="165"/>
        <v>0</v>
      </c>
      <c r="X61" s="12">
        <f t="shared" si="165"/>
        <v>0</v>
      </c>
      <c r="Y61" s="12">
        <f t="shared" si="165"/>
        <v>0</v>
      </c>
      <c r="Z61" s="12">
        <f t="shared" si="165"/>
        <v>0</v>
      </c>
      <c r="AA61" s="12">
        <f t="shared" si="165"/>
        <v>0</v>
      </c>
      <c r="AB61" s="12">
        <f t="shared" si="165"/>
        <v>0</v>
      </c>
      <c r="AC61" s="12">
        <f t="shared" si="165"/>
        <v>0</v>
      </c>
      <c r="AD61" s="12">
        <f t="shared" si="165"/>
        <v>0</v>
      </c>
      <c r="AE61" s="12">
        <f t="shared" si="165"/>
        <v>0</v>
      </c>
      <c r="AF61" s="12">
        <f t="shared" si="165"/>
        <v>0</v>
      </c>
      <c r="AG61" s="12">
        <f t="shared" si="165"/>
        <v>0</v>
      </c>
      <c r="AH61" s="12">
        <f t="shared" si="165"/>
        <v>0</v>
      </c>
      <c r="AI61" s="12">
        <f t="shared" si="165"/>
        <v>0</v>
      </c>
      <c r="AJ61" s="12">
        <f t="shared" si="165"/>
        <v>0</v>
      </c>
      <c r="AK61" s="12">
        <f t="shared" si="165"/>
        <v>0</v>
      </c>
      <c r="AL61" s="12">
        <f t="shared" si="165"/>
        <v>0</v>
      </c>
      <c r="AM61" s="12">
        <f t="shared" si="165"/>
        <v>0</v>
      </c>
      <c r="AN61" s="12">
        <f t="shared" si="165"/>
        <v>0</v>
      </c>
      <c r="AO61" s="12">
        <f t="shared" si="165"/>
        <v>0</v>
      </c>
      <c r="AP61" s="12">
        <f t="shared" si="165"/>
        <v>0</v>
      </c>
      <c r="AQ61" s="12">
        <f t="shared" si="165"/>
        <v>0</v>
      </c>
      <c r="AR61" s="105">
        <f t="shared" si="165"/>
        <v>0</v>
      </c>
      <c r="AS61" s="105">
        <f t="shared" si="165"/>
        <v>0</v>
      </c>
      <c r="AT61" s="32" t="s">
        <v>120</v>
      </c>
      <c r="AU61" s="32" t="s">
        <v>120</v>
      </c>
      <c r="AV61" s="32" t="s">
        <v>120</v>
      </c>
      <c r="AW61" s="32" t="s">
        <v>120</v>
      </c>
      <c r="AX61" s="32" t="s">
        <v>120</v>
      </c>
      <c r="AY61" s="32" t="s">
        <v>120</v>
      </c>
      <c r="AZ61" s="32" t="s">
        <v>120</v>
      </c>
      <c r="BA61" s="32" t="s">
        <v>120</v>
      </c>
      <c r="BB61" s="32" t="s">
        <v>120</v>
      </c>
      <c r="BC61" s="12">
        <f t="shared" si="165"/>
        <v>0</v>
      </c>
      <c r="BD61" s="12">
        <f t="shared" si="165"/>
        <v>0</v>
      </c>
      <c r="BE61" s="12">
        <f t="shared" si="165"/>
        <v>0</v>
      </c>
      <c r="BF61" s="12">
        <f t="shared" si="165"/>
        <v>0</v>
      </c>
      <c r="BG61" s="12">
        <f t="shared" si="165"/>
        <v>0</v>
      </c>
      <c r="BH61" s="12">
        <f t="shared" si="165"/>
        <v>0</v>
      </c>
      <c r="BI61" s="12">
        <f t="shared" si="165"/>
        <v>0</v>
      </c>
      <c r="BJ61" s="12">
        <f t="shared" si="165"/>
        <v>0</v>
      </c>
      <c r="BK61" s="12">
        <f t="shared" si="165"/>
        <v>0</v>
      </c>
      <c r="BL61" s="12">
        <f t="shared" si="165"/>
        <v>0</v>
      </c>
      <c r="BM61" s="12">
        <f t="shared" si="165"/>
        <v>0</v>
      </c>
      <c r="BN61" s="12">
        <f t="shared" si="165"/>
        <v>0</v>
      </c>
      <c r="BO61" s="12">
        <f t="shared" si="165"/>
        <v>0</v>
      </c>
      <c r="BP61" s="12">
        <f t="shared" ref="BP61:EH61" si="166">SUM(BP62:BP63)</f>
        <v>0</v>
      </c>
      <c r="BQ61" s="12">
        <f t="shared" si="166"/>
        <v>0</v>
      </c>
      <c r="BR61" s="12">
        <f t="shared" si="166"/>
        <v>0</v>
      </c>
      <c r="BS61" s="44">
        <f t="shared" si="166"/>
        <v>0</v>
      </c>
      <c r="BT61" s="32" t="s">
        <v>120</v>
      </c>
      <c r="BU61" s="32" t="s">
        <v>120</v>
      </c>
      <c r="BV61" s="12">
        <f t="shared" si="166"/>
        <v>4</v>
      </c>
      <c r="BW61" s="12">
        <f t="shared" si="166"/>
        <v>4</v>
      </c>
      <c r="BX61" s="12">
        <f t="shared" si="166"/>
        <v>4</v>
      </c>
      <c r="BY61" s="12">
        <f t="shared" si="166"/>
        <v>4</v>
      </c>
      <c r="BZ61" s="12">
        <f t="shared" si="166"/>
        <v>4</v>
      </c>
      <c r="CA61" s="12">
        <f t="shared" si="166"/>
        <v>4</v>
      </c>
      <c r="CB61" s="12">
        <f t="shared" si="166"/>
        <v>4</v>
      </c>
      <c r="CC61" s="12">
        <f t="shared" si="166"/>
        <v>4</v>
      </c>
      <c r="CD61" s="12">
        <f t="shared" si="166"/>
        <v>4</v>
      </c>
      <c r="CE61" s="12">
        <f t="shared" si="166"/>
        <v>4</v>
      </c>
      <c r="CF61" s="12">
        <f t="shared" si="166"/>
        <v>4</v>
      </c>
      <c r="CG61" s="12">
        <f t="shared" si="166"/>
        <v>4</v>
      </c>
      <c r="CH61" s="12">
        <f t="shared" si="166"/>
        <v>6</v>
      </c>
      <c r="CI61" s="12">
        <f t="shared" si="166"/>
        <v>4</v>
      </c>
      <c r="CJ61" s="12">
        <f t="shared" si="166"/>
        <v>4</v>
      </c>
      <c r="CK61" s="12">
        <f t="shared" si="166"/>
        <v>6</v>
      </c>
      <c r="CL61" s="118">
        <f t="shared" si="166"/>
        <v>0</v>
      </c>
      <c r="CM61" s="118">
        <f t="shared" si="166"/>
        <v>0</v>
      </c>
      <c r="CN61" s="12">
        <f t="shared" si="166"/>
        <v>36</v>
      </c>
      <c r="CO61" s="39">
        <f t="shared" si="166"/>
        <v>36</v>
      </c>
      <c r="CP61" s="39">
        <f t="shared" si="166"/>
        <v>36</v>
      </c>
      <c r="CQ61" s="39">
        <f t="shared" si="166"/>
        <v>36</v>
      </c>
      <c r="CR61" s="39">
        <f t="shared" si="166"/>
        <v>36</v>
      </c>
      <c r="CS61" s="39">
        <f t="shared" si="166"/>
        <v>36</v>
      </c>
      <c r="CT61" s="44">
        <v>10</v>
      </c>
      <c r="CU61" s="53" t="s">
        <v>120</v>
      </c>
      <c r="CV61" s="53" t="s">
        <v>120</v>
      </c>
      <c r="CW61" s="53" t="s">
        <v>120</v>
      </c>
      <c r="CX61" s="32" t="s">
        <v>120</v>
      </c>
      <c r="CY61" s="32" t="s">
        <v>120</v>
      </c>
      <c r="CZ61" s="32" t="s">
        <v>120</v>
      </c>
      <c r="DA61" s="32" t="s">
        <v>120</v>
      </c>
      <c r="DB61" s="32" t="s">
        <v>120</v>
      </c>
      <c r="DC61" s="12">
        <f t="shared" si="166"/>
        <v>0</v>
      </c>
      <c r="DD61" s="12">
        <f t="shared" si="166"/>
        <v>0</v>
      </c>
      <c r="DE61" s="12">
        <f t="shared" si="166"/>
        <v>0</v>
      </c>
      <c r="DF61" s="12">
        <f t="shared" si="166"/>
        <v>0</v>
      </c>
      <c r="DG61" s="12">
        <f t="shared" si="166"/>
        <v>0</v>
      </c>
      <c r="DH61" s="12">
        <f t="shared" si="166"/>
        <v>0</v>
      </c>
      <c r="DI61" s="12">
        <f t="shared" si="166"/>
        <v>0</v>
      </c>
      <c r="DJ61" s="12">
        <f t="shared" si="166"/>
        <v>0</v>
      </c>
      <c r="DK61" s="12">
        <f t="shared" si="166"/>
        <v>0</v>
      </c>
      <c r="DL61" s="12">
        <f t="shared" si="166"/>
        <v>0</v>
      </c>
      <c r="DM61" s="12">
        <f t="shared" si="166"/>
        <v>0</v>
      </c>
      <c r="DN61" s="12">
        <f t="shared" si="166"/>
        <v>0</v>
      </c>
      <c r="DO61" s="12">
        <f t="shared" si="166"/>
        <v>0</v>
      </c>
      <c r="DP61" s="12">
        <f t="shared" si="166"/>
        <v>0</v>
      </c>
      <c r="DQ61" s="12">
        <f t="shared" si="166"/>
        <v>0</v>
      </c>
      <c r="DR61" s="118">
        <f t="shared" si="166"/>
        <v>0</v>
      </c>
      <c r="DS61" s="44">
        <f t="shared" si="166"/>
        <v>0</v>
      </c>
      <c r="DT61" s="53" t="s">
        <v>120</v>
      </c>
      <c r="DU61" s="53" t="s">
        <v>120</v>
      </c>
      <c r="DV61" s="12">
        <f t="shared" si="166"/>
        <v>0</v>
      </c>
      <c r="DW61" s="12">
        <f t="shared" si="166"/>
        <v>0</v>
      </c>
      <c r="DX61" s="12">
        <f t="shared" si="166"/>
        <v>0</v>
      </c>
      <c r="DY61" s="12">
        <f t="shared" si="166"/>
        <v>0</v>
      </c>
      <c r="DZ61" s="12">
        <f t="shared" si="166"/>
        <v>0</v>
      </c>
      <c r="EA61" s="12">
        <f t="shared" si="166"/>
        <v>0</v>
      </c>
      <c r="EB61" s="12">
        <f t="shared" si="166"/>
        <v>0</v>
      </c>
      <c r="EC61" s="12">
        <f t="shared" si="166"/>
        <v>0</v>
      </c>
      <c r="ED61" s="12">
        <f t="shared" si="166"/>
        <v>0</v>
      </c>
      <c r="EE61" s="12">
        <f t="shared" si="166"/>
        <v>0</v>
      </c>
      <c r="EF61" s="12">
        <f t="shared" si="166"/>
        <v>0</v>
      </c>
      <c r="EG61" s="12">
        <f t="shared" si="166"/>
        <v>0</v>
      </c>
      <c r="EH61" s="12">
        <f t="shared" si="166"/>
        <v>0</v>
      </c>
      <c r="EI61" s="12">
        <f t="shared" ref="EI61:GS61" si="167">SUM(EI62:EI63)</f>
        <v>0</v>
      </c>
      <c r="EJ61" s="39">
        <f t="shared" si="167"/>
        <v>0</v>
      </c>
      <c r="EK61" s="44">
        <v>0</v>
      </c>
      <c r="EL61" s="12">
        <f t="shared" si="167"/>
        <v>0</v>
      </c>
      <c r="EM61" s="12">
        <f t="shared" si="167"/>
        <v>0</v>
      </c>
      <c r="EN61" s="12">
        <f t="shared" si="167"/>
        <v>0</v>
      </c>
      <c r="EO61" s="12">
        <f t="shared" si="167"/>
        <v>0</v>
      </c>
      <c r="EP61" s="12">
        <f t="shared" si="167"/>
        <v>0</v>
      </c>
      <c r="EQ61" s="12">
        <f t="shared" si="167"/>
        <v>0</v>
      </c>
      <c r="ER61" s="12">
        <f t="shared" si="167"/>
        <v>0</v>
      </c>
      <c r="ES61" s="12">
        <f t="shared" si="167"/>
        <v>0</v>
      </c>
      <c r="ET61" s="12" t="s">
        <v>120</v>
      </c>
      <c r="EU61" s="12" t="s">
        <v>120</v>
      </c>
      <c r="EV61" s="12" t="s">
        <v>120</v>
      </c>
      <c r="EW61" s="12" t="s">
        <v>120</v>
      </c>
      <c r="EX61" s="12" t="s">
        <v>120</v>
      </c>
      <c r="EY61" s="12" t="s">
        <v>120</v>
      </c>
      <c r="EZ61" s="12" t="s">
        <v>120</v>
      </c>
      <c r="FA61" s="12" t="s">
        <v>120</v>
      </c>
      <c r="FB61" s="12" t="s">
        <v>120</v>
      </c>
      <c r="FC61" s="12">
        <f t="shared" si="167"/>
        <v>0</v>
      </c>
      <c r="FD61" s="12">
        <f t="shared" si="167"/>
        <v>0</v>
      </c>
      <c r="FE61" s="12">
        <f t="shared" si="167"/>
        <v>0</v>
      </c>
      <c r="FF61" s="12">
        <f t="shared" si="167"/>
        <v>0</v>
      </c>
      <c r="FG61" s="12">
        <f t="shared" si="167"/>
        <v>0</v>
      </c>
      <c r="FH61" s="12">
        <f t="shared" si="167"/>
        <v>0</v>
      </c>
      <c r="FI61" s="12">
        <f t="shared" si="167"/>
        <v>0</v>
      </c>
      <c r="FJ61" s="12">
        <f t="shared" si="167"/>
        <v>0</v>
      </c>
      <c r="FK61" s="12">
        <f t="shared" si="167"/>
        <v>0</v>
      </c>
      <c r="FL61" s="12">
        <f t="shared" si="167"/>
        <v>0</v>
      </c>
      <c r="FM61" s="12">
        <f t="shared" si="167"/>
        <v>0</v>
      </c>
      <c r="FN61" s="12">
        <f t="shared" si="167"/>
        <v>0</v>
      </c>
      <c r="FO61" s="12">
        <f t="shared" si="167"/>
        <v>0</v>
      </c>
      <c r="FP61" s="12">
        <f t="shared" si="167"/>
        <v>0</v>
      </c>
      <c r="FQ61" s="12">
        <f t="shared" si="167"/>
        <v>0</v>
      </c>
      <c r="FR61" s="12">
        <f t="shared" si="167"/>
        <v>0</v>
      </c>
      <c r="FS61" s="44">
        <f t="shared" si="167"/>
        <v>0</v>
      </c>
      <c r="FT61" s="53" t="s">
        <v>120</v>
      </c>
      <c r="FU61" s="53" t="s">
        <v>120</v>
      </c>
      <c r="FV61" s="12">
        <f t="shared" si="167"/>
        <v>0</v>
      </c>
      <c r="FW61" s="12">
        <f t="shared" si="167"/>
        <v>0</v>
      </c>
      <c r="FX61" s="12">
        <f t="shared" si="167"/>
        <v>0</v>
      </c>
      <c r="FY61" s="12">
        <f t="shared" si="167"/>
        <v>0</v>
      </c>
      <c r="FZ61" s="12">
        <f t="shared" si="167"/>
        <v>0</v>
      </c>
      <c r="GA61" s="12">
        <f t="shared" si="167"/>
        <v>0</v>
      </c>
      <c r="GB61" s="12">
        <f t="shared" si="167"/>
        <v>0</v>
      </c>
      <c r="GC61" s="12">
        <f t="shared" si="167"/>
        <v>0</v>
      </c>
      <c r="GD61" s="39">
        <f t="shared" si="167"/>
        <v>0</v>
      </c>
      <c r="GE61" s="39">
        <f t="shared" si="167"/>
        <v>0</v>
      </c>
      <c r="GF61" s="39">
        <f t="shared" si="167"/>
        <v>0</v>
      </c>
      <c r="GG61" s="39">
        <f t="shared" si="167"/>
        <v>0</v>
      </c>
      <c r="GH61" s="39">
        <f t="shared" si="167"/>
        <v>0</v>
      </c>
      <c r="GI61" s="44">
        <f t="shared" si="167"/>
        <v>0</v>
      </c>
      <c r="GJ61" s="146">
        <f t="shared" si="167"/>
        <v>0</v>
      </c>
      <c r="GK61" s="146">
        <f t="shared" si="167"/>
        <v>0</v>
      </c>
      <c r="GL61" s="146">
        <f t="shared" si="167"/>
        <v>0</v>
      </c>
      <c r="GM61" s="146">
        <f t="shared" si="167"/>
        <v>0</v>
      </c>
      <c r="GN61" s="155">
        <f t="shared" si="167"/>
        <v>0</v>
      </c>
      <c r="GO61" s="155">
        <f t="shared" si="167"/>
        <v>0</v>
      </c>
      <c r="GP61" s="155">
        <f t="shared" si="167"/>
        <v>0</v>
      </c>
      <c r="GQ61" s="155">
        <f t="shared" si="167"/>
        <v>0</v>
      </c>
      <c r="GR61" s="155">
        <f t="shared" si="167"/>
        <v>0</v>
      </c>
      <c r="GS61" s="155">
        <f t="shared" si="167"/>
        <v>0</v>
      </c>
      <c r="GT61" s="2">
        <f t="shared" si="164"/>
        <v>294</v>
      </c>
    </row>
    <row r="62" spans="1:202" ht="64.5" customHeight="1" thickBot="1" x14ac:dyDescent="0.3">
      <c r="A62" s="21" t="s">
        <v>202</v>
      </c>
      <c r="B62" s="19" t="s">
        <v>203</v>
      </c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4"/>
      <c r="O62" s="2"/>
      <c r="P62" s="3"/>
      <c r="Q62" s="3"/>
      <c r="R62" s="3"/>
      <c r="S62" s="3"/>
      <c r="T62" s="32" t="s">
        <v>120</v>
      </c>
      <c r="U62" s="32" t="s">
        <v>120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102"/>
      <c r="AS62" s="102"/>
      <c r="AT62" s="32" t="s">
        <v>120</v>
      </c>
      <c r="AU62" s="32" t="s">
        <v>120</v>
      </c>
      <c r="AV62" s="32" t="s">
        <v>120</v>
      </c>
      <c r="AW62" s="32" t="s">
        <v>120</v>
      </c>
      <c r="AX62" s="32" t="s">
        <v>120</v>
      </c>
      <c r="AY62" s="32" t="s">
        <v>120</v>
      </c>
      <c r="AZ62" s="32" t="s">
        <v>120</v>
      </c>
      <c r="BA62" s="32" t="s">
        <v>120</v>
      </c>
      <c r="BB62" s="32" t="s">
        <v>120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33"/>
      <c r="BT62" s="32" t="s">
        <v>120</v>
      </c>
      <c r="BU62" s="32" t="s">
        <v>120</v>
      </c>
      <c r="BV62" s="2">
        <v>4</v>
      </c>
      <c r="BW62" s="2">
        <v>4</v>
      </c>
      <c r="BX62" s="2">
        <v>4</v>
      </c>
      <c r="BY62" s="2">
        <v>4</v>
      </c>
      <c r="BZ62" s="2">
        <v>4</v>
      </c>
      <c r="CA62" s="2">
        <v>4</v>
      </c>
      <c r="CB62" s="2">
        <v>4</v>
      </c>
      <c r="CC62" s="2">
        <v>4</v>
      </c>
      <c r="CD62" s="2">
        <v>4</v>
      </c>
      <c r="CE62" s="2">
        <v>4</v>
      </c>
      <c r="CF62" s="2">
        <v>4</v>
      </c>
      <c r="CG62" s="2">
        <v>4</v>
      </c>
      <c r="CH62" s="2">
        <v>6</v>
      </c>
      <c r="CI62" s="2">
        <v>4</v>
      </c>
      <c r="CJ62" s="2">
        <v>4</v>
      </c>
      <c r="CK62" s="2">
        <v>6</v>
      </c>
      <c r="CL62" s="115"/>
      <c r="CM62" s="115"/>
      <c r="CN62" s="115"/>
      <c r="CO62" s="35"/>
      <c r="CP62" s="35"/>
      <c r="CQ62" s="35"/>
      <c r="CR62" s="35"/>
      <c r="CS62" s="35"/>
      <c r="CT62" s="33"/>
      <c r="CU62" s="36" t="s">
        <v>120</v>
      </c>
      <c r="CV62" s="36" t="s">
        <v>120</v>
      </c>
      <c r="CW62" s="36" t="s">
        <v>120</v>
      </c>
      <c r="CX62" s="32" t="s">
        <v>120</v>
      </c>
      <c r="CY62" s="32" t="s">
        <v>120</v>
      </c>
      <c r="CZ62" s="32" t="s">
        <v>120</v>
      </c>
      <c r="DA62" s="32" t="s">
        <v>120</v>
      </c>
      <c r="DB62" s="32" t="s">
        <v>120</v>
      </c>
      <c r="DC62" s="32"/>
      <c r="DD62" s="32"/>
      <c r="DE62" s="32"/>
      <c r="DF62" s="3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115"/>
      <c r="DS62" s="33"/>
      <c r="DT62" s="36" t="s">
        <v>120</v>
      </c>
      <c r="DU62" s="36" t="s">
        <v>120</v>
      </c>
      <c r="DV62" s="36"/>
      <c r="DW62" s="36"/>
      <c r="DX62" s="36"/>
      <c r="DY62" s="36"/>
      <c r="DZ62" s="36"/>
      <c r="EA62" s="36"/>
      <c r="EB62" s="36"/>
      <c r="EC62" s="32"/>
      <c r="ED62" s="32"/>
      <c r="EE62" s="2"/>
      <c r="EF62" s="2"/>
      <c r="EG62" s="36"/>
      <c r="EH62" s="35"/>
      <c r="EI62" s="35"/>
      <c r="EJ62" s="35"/>
      <c r="EK62" s="33"/>
      <c r="EL62" s="35"/>
      <c r="EM62" s="35"/>
      <c r="EN62" s="35"/>
      <c r="EO62" s="35"/>
      <c r="EP62" s="35"/>
      <c r="EQ62" s="35"/>
      <c r="ER62" s="115"/>
      <c r="ES62" s="115"/>
      <c r="ET62" s="2" t="s">
        <v>120</v>
      </c>
      <c r="EU62" s="2" t="s">
        <v>120</v>
      </c>
      <c r="EV62" s="2" t="s">
        <v>120</v>
      </c>
      <c r="EW62" s="2" t="s">
        <v>120</v>
      </c>
      <c r="EX62" s="2" t="s">
        <v>120</v>
      </c>
      <c r="EY62" s="2" t="s">
        <v>120</v>
      </c>
      <c r="EZ62" s="2" t="s">
        <v>120</v>
      </c>
      <c r="FA62" s="2" t="s">
        <v>120</v>
      </c>
      <c r="FB62" s="36" t="s">
        <v>120</v>
      </c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130"/>
      <c r="FS62" s="33"/>
      <c r="FT62" s="36" t="s">
        <v>120</v>
      </c>
      <c r="FU62" s="36" t="s">
        <v>120</v>
      </c>
      <c r="FV62" s="36"/>
      <c r="FW62" s="36"/>
      <c r="FX62" s="36"/>
      <c r="FY62" s="36"/>
      <c r="FZ62" s="36"/>
      <c r="GA62" s="36"/>
      <c r="GB62" s="36"/>
      <c r="GC62" s="36"/>
      <c r="GD62" s="35"/>
      <c r="GE62" s="35"/>
      <c r="GF62" s="35"/>
      <c r="GG62" s="35"/>
      <c r="GH62" s="35"/>
      <c r="GI62" s="33"/>
      <c r="GJ62" s="142"/>
      <c r="GK62" s="142"/>
      <c r="GL62" s="142"/>
      <c r="GM62" s="142"/>
      <c r="GN62" s="151"/>
      <c r="GO62" s="151"/>
      <c r="GP62" s="151"/>
      <c r="GQ62" s="151"/>
      <c r="GR62" s="151"/>
      <c r="GS62" s="151"/>
      <c r="GT62" s="2">
        <f t="shared" si="164"/>
        <v>68</v>
      </c>
    </row>
    <row r="63" spans="1:202" ht="15.75" thickBot="1" x14ac:dyDescent="0.3">
      <c r="A63" s="19" t="s">
        <v>74</v>
      </c>
      <c r="B63" s="19" t="s">
        <v>78</v>
      </c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4"/>
      <c r="O63" s="2"/>
      <c r="P63" s="3"/>
      <c r="Q63" s="3"/>
      <c r="R63" s="3"/>
      <c r="S63" s="3"/>
      <c r="T63" s="32" t="s">
        <v>120</v>
      </c>
      <c r="U63" s="32" t="s">
        <v>120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102"/>
      <c r="AS63" s="102"/>
      <c r="AT63" s="32" t="s">
        <v>120</v>
      </c>
      <c r="AU63" s="32" t="s">
        <v>120</v>
      </c>
      <c r="AV63" s="32" t="s">
        <v>120</v>
      </c>
      <c r="AW63" s="32" t="s">
        <v>120</v>
      </c>
      <c r="AX63" s="32" t="s">
        <v>120</v>
      </c>
      <c r="AY63" s="32" t="s">
        <v>120</v>
      </c>
      <c r="AZ63" s="32" t="s">
        <v>120</v>
      </c>
      <c r="BA63" s="32" t="s">
        <v>120</v>
      </c>
      <c r="BB63" s="32" t="s">
        <v>120</v>
      </c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33"/>
      <c r="BT63" s="32" t="s">
        <v>120</v>
      </c>
      <c r="BU63" s="32" t="s">
        <v>120</v>
      </c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115"/>
      <c r="CM63" s="115"/>
      <c r="CN63" s="115">
        <v>36</v>
      </c>
      <c r="CO63" s="35">
        <v>36</v>
      </c>
      <c r="CP63" s="35">
        <v>36</v>
      </c>
      <c r="CQ63" s="35">
        <v>36</v>
      </c>
      <c r="CR63" s="35">
        <v>36</v>
      </c>
      <c r="CS63" s="35">
        <v>36</v>
      </c>
      <c r="CT63" s="33"/>
      <c r="CU63" s="36" t="s">
        <v>120</v>
      </c>
      <c r="CV63" s="36" t="s">
        <v>120</v>
      </c>
      <c r="CW63" s="36" t="s">
        <v>120</v>
      </c>
      <c r="CX63" s="32" t="s">
        <v>120</v>
      </c>
      <c r="CY63" s="32" t="s">
        <v>120</v>
      </c>
      <c r="CZ63" s="32" t="s">
        <v>120</v>
      </c>
      <c r="DA63" s="32" t="s">
        <v>120</v>
      </c>
      <c r="DB63" s="32" t="s">
        <v>120</v>
      </c>
      <c r="DC63" s="32"/>
      <c r="DD63" s="32"/>
      <c r="DE63" s="32"/>
      <c r="DF63" s="3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115"/>
      <c r="DS63" s="33"/>
      <c r="DT63" s="36" t="s">
        <v>120</v>
      </c>
      <c r="DU63" s="36" t="s">
        <v>120</v>
      </c>
      <c r="DV63" s="36"/>
      <c r="DW63" s="36"/>
      <c r="DX63" s="36"/>
      <c r="DY63" s="36"/>
      <c r="DZ63" s="36"/>
      <c r="EA63" s="36"/>
      <c r="EB63" s="36"/>
      <c r="EC63" s="32"/>
      <c r="ED63" s="32"/>
      <c r="EE63" s="2"/>
      <c r="EF63" s="2"/>
      <c r="EG63" s="36"/>
      <c r="EH63" s="35"/>
      <c r="EI63" s="35"/>
      <c r="EJ63" s="35"/>
      <c r="EK63" s="33"/>
      <c r="EL63" s="35"/>
      <c r="EM63" s="35"/>
      <c r="EN63" s="35"/>
      <c r="EO63" s="35"/>
      <c r="EP63" s="35"/>
      <c r="EQ63" s="35"/>
      <c r="ER63" s="115"/>
      <c r="ES63" s="115"/>
      <c r="ET63" s="2" t="s">
        <v>120</v>
      </c>
      <c r="EU63" s="2" t="s">
        <v>120</v>
      </c>
      <c r="EV63" s="2" t="s">
        <v>120</v>
      </c>
      <c r="EW63" s="2" t="s">
        <v>120</v>
      </c>
      <c r="EX63" s="2" t="s">
        <v>120</v>
      </c>
      <c r="EY63" s="2" t="s">
        <v>120</v>
      </c>
      <c r="EZ63" s="2" t="s">
        <v>120</v>
      </c>
      <c r="FA63" s="2" t="s">
        <v>120</v>
      </c>
      <c r="FB63" s="36" t="s">
        <v>120</v>
      </c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130"/>
      <c r="FS63" s="33"/>
      <c r="FT63" s="36" t="s">
        <v>120</v>
      </c>
      <c r="FU63" s="36" t="s">
        <v>120</v>
      </c>
      <c r="FV63" s="36"/>
      <c r="FW63" s="36"/>
      <c r="FX63" s="36"/>
      <c r="FY63" s="36"/>
      <c r="FZ63" s="36"/>
      <c r="GA63" s="36"/>
      <c r="GB63" s="36"/>
      <c r="GC63" s="36"/>
      <c r="GD63" s="35"/>
      <c r="GE63" s="35"/>
      <c r="GF63" s="35"/>
      <c r="GG63" s="35"/>
      <c r="GH63" s="35"/>
      <c r="GI63" s="33"/>
      <c r="GJ63" s="142"/>
      <c r="GK63" s="142"/>
      <c r="GL63" s="142"/>
      <c r="GM63" s="142"/>
      <c r="GN63" s="151"/>
      <c r="GO63" s="151"/>
      <c r="GP63" s="151"/>
      <c r="GQ63" s="151"/>
      <c r="GR63" s="151"/>
      <c r="GS63" s="151"/>
      <c r="GT63" s="2">
        <f t="shared" si="164"/>
        <v>216</v>
      </c>
    </row>
    <row r="64" spans="1:202" ht="60.75" thickBot="1" x14ac:dyDescent="0.3">
      <c r="A64" s="22" t="s">
        <v>204</v>
      </c>
      <c r="B64" s="30" t="s">
        <v>205</v>
      </c>
      <c r="C64" s="8">
        <f>SUM(C66:C67)</f>
        <v>0</v>
      </c>
      <c r="D64" s="8">
        <f t="shared" ref="D64:BO64" si="168">SUM(D66:D67)</f>
        <v>0</v>
      </c>
      <c r="E64" s="8">
        <f t="shared" si="168"/>
        <v>0</v>
      </c>
      <c r="F64" s="8">
        <f t="shared" si="168"/>
        <v>0</v>
      </c>
      <c r="G64" s="8">
        <f t="shared" si="168"/>
        <v>0</v>
      </c>
      <c r="H64" s="8">
        <f t="shared" si="168"/>
        <v>0</v>
      </c>
      <c r="I64" s="8">
        <f t="shared" si="168"/>
        <v>0</v>
      </c>
      <c r="J64" s="8">
        <f t="shared" si="168"/>
        <v>0</v>
      </c>
      <c r="K64" s="8">
        <f t="shared" si="168"/>
        <v>0</v>
      </c>
      <c r="L64" s="8">
        <f t="shared" si="168"/>
        <v>0</v>
      </c>
      <c r="M64" s="8">
        <f t="shared" si="168"/>
        <v>0</v>
      </c>
      <c r="N64" s="8">
        <f t="shared" si="168"/>
        <v>0</v>
      </c>
      <c r="O64" s="8">
        <f t="shared" si="168"/>
        <v>0</v>
      </c>
      <c r="P64" s="8">
        <f t="shared" si="168"/>
        <v>0</v>
      </c>
      <c r="Q64" s="8">
        <f t="shared" si="168"/>
        <v>0</v>
      </c>
      <c r="R64" s="8">
        <f t="shared" si="168"/>
        <v>0</v>
      </c>
      <c r="S64" s="8">
        <f t="shared" si="168"/>
        <v>0</v>
      </c>
      <c r="T64" s="32" t="s">
        <v>120</v>
      </c>
      <c r="U64" s="32" t="s">
        <v>120</v>
      </c>
      <c r="V64" s="8">
        <f t="shared" si="168"/>
        <v>0</v>
      </c>
      <c r="W64" s="8">
        <f t="shared" si="168"/>
        <v>0</v>
      </c>
      <c r="X64" s="8">
        <f t="shared" si="168"/>
        <v>0</v>
      </c>
      <c r="Y64" s="8">
        <f t="shared" si="168"/>
        <v>0</v>
      </c>
      <c r="Z64" s="8">
        <f t="shared" si="168"/>
        <v>0</v>
      </c>
      <c r="AA64" s="8">
        <f t="shared" si="168"/>
        <v>0</v>
      </c>
      <c r="AB64" s="8">
        <f t="shared" si="168"/>
        <v>0</v>
      </c>
      <c r="AC64" s="8">
        <f t="shared" si="168"/>
        <v>0</v>
      </c>
      <c r="AD64" s="8">
        <f t="shared" si="168"/>
        <v>0</v>
      </c>
      <c r="AE64" s="8">
        <f t="shared" si="168"/>
        <v>0</v>
      </c>
      <c r="AF64" s="8">
        <f t="shared" si="168"/>
        <v>0</v>
      </c>
      <c r="AG64" s="8">
        <f t="shared" si="168"/>
        <v>0</v>
      </c>
      <c r="AH64" s="8">
        <f t="shared" si="168"/>
        <v>0</v>
      </c>
      <c r="AI64" s="8">
        <f t="shared" si="168"/>
        <v>0</v>
      </c>
      <c r="AJ64" s="8">
        <f t="shared" si="168"/>
        <v>0</v>
      </c>
      <c r="AK64" s="8">
        <f t="shared" si="168"/>
        <v>0</v>
      </c>
      <c r="AL64" s="8">
        <f t="shared" si="168"/>
        <v>0</v>
      </c>
      <c r="AM64" s="8">
        <f t="shared" si="168"/>
        <v>0</v>
      </c>
      <c r="AN64" s="8">
        <f t="shared" si="168"/>
        <v>0</v>
      </c>
      <c r="AO64" s="8">
        <f t="shared" si="168"/>
        <v>0</v>
      </c>
      <c r="AP64" s="8">
        <f t="shared" si="168"/>
        <v>0</v>
      </c>
      <c r="AQ64" s="8">
        <f t="shared" si="168"/>
        <v>0</v>
      </c>
      <c r="AR64" s="92">
        <f t="shared" si="168"/>
        <v>0</v>
      </c>
      <c r="AS64" s="92">
        <f t="shared" si="168"/>
        <v>0</v>
      </c>
      <c r="AT64" s="32" t="s">
        <v>120</v>
      </c>
      <c r="AU64" s="32" t="s">
        <v>120</v>
      </c>
      <c r="AV64" s="32" t="s">
        <v>120</v>
      </c>
      <c r="AW64" s="32" t="s">
        <v>120</v>
      </c>
      <c r="AX64" s="32" t="s">
        <v>120</v>
      </c>
      <c r="AY64" s="32" t="s">
        <v>120</v>
      </c>
      <c r="AZ64" s="32" t="s">
        <v>120</v>
      </c>
      <c r="BA64" s="32" t="s">
        <v>120</v>
      </c>
      <c r="BB64" s="32" t="s">
        <v>120</v>
      </c>
      <c r="BC64" s="8">
        <f t="shared" si="168"/>
        <v>0</v>
      </c>
      <c r="BD64" s="8">
        <f t="shared" si="168"/>
        <v>0</v>
      </c>
      <c r="BE64" s="8">
        <f t="shared" si="168"/>
        <v>0</v>
      </c>
      <c r="BF64" s="8">
        <f t="shared" si="168"/>
        <v>0</v>
      </c>
      <c r="BG64" s="8">
        <f t="shared" si="168"/>
        <v>0</v>
      </c>
      <c r="BH64" s="8">
        <f t="shared" si="168"/>
        <v>0</v>
      </c>
      <c r="BI64" s="8">
        <f t="shared" si="168"/>
        <v>0</v>
      </c>
      <c r="BJ64" s="8">
        <f t="shared" si="168"/>
        <v>0</v>
      </c>
      <c r="BK64" s="8">
        <f t="shared" si="168"/>
        <v>0</v>
      </c>
      <c r="BL64" s="8">
        <f t="shared" si="168"/>
        <v>0</v>
      </c>
      <c r="BM64" s="8">
        <f t="shared" si="168"/>
        <v>0</v>
      </c>
      <c r="BN64" s="8">
        <f t="shared" si="168"/>
        <v>0</v>
      </c>
      <c r="BO64" s="8">
        <f t="shared" si="168"/>
        <v>0</v>
      </c>
      <c r="BP64" s="8">
        <f t="shared" ref="BP64:EH64" si="169">SUM(BP66:BP67)</f>
        <v>0</v>
      </c>
      <c r="BQ64" s="8">
        <f t="shared" si="169"/>
        <v>0</v>
      </c>
      <c r="BR64" s="8">
        <f t="shared" si="169"/>
        <v>0</v>
      </c>
      <c r="BS64" s="45">
        <f t="shared" si="169"/>
        <v>0</v>
      </c>
      <c r="BT64" s="32" t="s">
        <v>120</v>
      </c>
      <c r="BU64" s="32" t="s">
        <v>120</v>
      </c>
      <c r="BV64" s="8">
        <f>SUM(BV65:BV68)</f>
        <v>0</v>
      </c>
      <c r="BW64" s="8">
        <f t="shared" ref="BW64:CM64" si="170">SUM(BW65:BW68)</f>
        <v>0</v>
      </c>
      <c r="BX64" s="8">
        <f t="shared" si="170"/>
        <v>0</v>
      </c>
      <c r="BY64" s="8">
        <f t="shared" si="170"/>
        <v>0</v>
      </c>
      <c r="BZ64" s="8">
        <f t="shared" si="170"/>
        <v>0</v>
      </c>
      <c r="CA64" s="8">
        <f t="shared" si="170"/>
        <v>0</v>
      </c>
      <c r="CB64" s="8">
        <f t="shared" si="170"/>
        <v>0</v>
      </c>
      <c r="CC64" s="8">
        <f t="shared" si="170"/>
        <v>0</v>
      </c>
      <c r="CD64" s="8">
        <f t="shared" si="170"/>
        <v>0</v>
      </c>
      <c r="CE64" s="8">
        <f t="shared" si="170"/>
        <v>0</v>
      </c>
      <c r="CF64" s="8">
        <f t="shared" si="170"/>
        <v>0</v>
      </c>
      <c r="CG64" s="8">
        <f t="shared" si="170"/>
        <v>0</v>
      </c>
      <c r="CH64" s="8">
        <f t="shared" si="170"/>
        <v>0</v>
      </c>
      <c r="CI64" s="8">
        <f t="shared" si="170"/>
        <v>0</v>
      </c>
      <c r="CJ64" s="8">
        <f t="shared" si="170"/>
        <v>0</v>
      </c>
      <c r="CK64" s="8">
        <f t="shared" si="170"/>
        <v>0</v>
      </c>
      <c r="CL64" s="116">
        <f t="shared" si="170"/>
        <v>0</v>
      </c>
      <c r="CM64" s="116">
        <f t="shared" si="170"/>
        <v>0</v>
      </c>
      <c r="CN64" s="116"/>
      <c r="CO64" s="40">
        <f t="shared" si="169"/>
        <v>0</v>
      </c>
      <c r="CP64" s="40">
        <f t="shared" si="169"/>
        <v>0</v>
      </c>
      <c r="CQ64" s="40">
        <f t="shared" si="169"/>
        <v>0</v>
      </c>
      <c r="CR64" s="40">
        <f t="shared" si="169"/>
        <v>0</v>
      </c>
      <c r="CS64" s="40">
        <f t="shared" si="169"/>
        <v>0</v>
      </c>
      <c r="CT64" s="45">
        <f t="shared" si="169"/>
        <v>0</v>
      </c>
      <c r="CU64" s="54" t="s">
        <v>120</v>
      </c>
      <c r="CV64" s="54" t="s">
        <v>120</v>
      </c>
      <c r="CW64" s="54" t="s">
        <v>120</v>
      </c>
      <c r="CX64" s="32" t="s">
        <v>120</v>
      </c>
      <c r="CY64" s="32" t="s">
        <v>120</v>
      </c>
      <c r="CZ64" s="32" t="s">
        <v>120</v>
      </c>
      <c r="DA64" s="32" t="s">
        <v>120</v>
      </c>
      <c r="DB64" s="32" t="s">
        <v>120</v>
      </c>
      <c r="DC64" s="8">
        <f t="shared" si="169"/>
        <v>0</v>
      </c>
      <c r="DD64" s="8">
        <f t="shared" si="169"/>
        <v>0</v>
      </c>
      <c r="DE64" s="8">
        <f t="shared" si="169"/>
        <v>0</v>
      </c>
      <c r="DF64" s="8">
        <f t="shared" si="169"/>
        <v>0</v>
      </c>
      <c r="DG64" s="8">
        <f t="shared" si="169"/>
        <v>0</v>
      </c>
      <c r="DH64" s="8">
        <f t="shared" si="169"/>
        <v>0</v>
      </c>
      <c r="DI64" s="8">
        <f t="shared" si="169"/>
        <v>0</v>
      </c>
      <c r="DJ64" s="8">
        <f t="shared" si="169"/>
        <v>0</v>
      </c>
      <c r="DK64" s="8">
        <f t="shared" si="169"/>
        <v>0</v>
      </c>
      <c r="DL64" s="8">
        <f t="shared" si="169"/>
        <v>0</v>
      </c>
      <c r="DM64" s="8">
        <f t="shared" si="169"/>
        <v>0</v>
      </c>
      <c r="DN64" s="8">
        <f t="shared" si="169"/>
        <v>0</v>
      </c>
      <c r="DO64" s="8">
        <f t="shared" si="169"/>
        <v>0</v>
      </c>
      <c r="DP64" s="8">
        <f t="shared" si="169"/>
        <v>0</v>
      </c>
      <c r="DQ64" s="8">
        <f t="shared" si="169"/>
        <v>0</v>
      </c>
      <c r="DR64" s="116">
        <f t="shared" si="169"/>
        <v>0</v>
      </c>
      <c r="DS64" s="49"/>
      <c r="DT64" s="54" t="s">
        <v>120</v>
      </c>
      <c r="DU64" s="54" t="s">
        <v>120</v>
      </c>
      <c r="DV64" s="8">
        <f t="shared" si="169"/>
        <v>0</v>
      </c>
      <c r="DW64" s="8">
        <f t="shared" si="169"/>
        <v>0</v>
      </c>
      <c r="DX64" s="8">
        <f t="shared" si="169"/>
        <v>0</v>
      </c>
      <c r="DY64" s="8">
        <f t="shared" si="169"/>
        <v>0</v>
      </c>
      <c r="DZ64" s="8">
        <f t="shared" si="169"/>
        <v>0</v>
      </c>
      <c r="EA64" s="8">
        <f t="shared" si="169"/>
        <v>0</v>
      </c>
      <c r="EB64" s="8">
        <f t="shared" si="169"/>
        <v>0</v>
      </c>
      <c r="EC64" s="8">
        <f t="shared" si="169"/>
        <v>0</v>
      </c>
      <c r="ED64" s="8">
        <f t="shared" si="169"/>
        <v>0</v>
      </c>
      <c r="EE64" s="8">
        <f t="shared" si="169"/>
        <v>0</v>
      </c>
      <c r="EF64" s="8">
        <f t="shared" si="169"/>
        <v>0</v>
      </c>
      <c r="EG64" s="8">
        <f t="shared" si="169"/>
        <v>0</v>
      </c>
      <c r="EH64" s="8">
        <f t="shared" si="169"/>
        <v>0</v>
      </c>
      <c r="EI64" s="8">
        <f t="shared" ref="EI64:GS64" si="171">SUM(EI66:EI67)</f>
        <v>0</v>
      </c>
      <c r="EJ64" s="40">
        <f t="shared" si="171"/>
        <v>0</v>
      </c>
      <c r="EK64" s="45">
        <v>0</v>
      </c>
      <c r="EL64" s="8">
        <f t="shared" si="171"/>
        <v>0</v>
      </c>
      <c r="EM64" s="8">
        <f t="shared" si="171"/>
        <v>0</v>
      </c>
      <c r="EN64" s="8">
        <f t="shared" si="171"/>
        <v>0</v>
      </c>
      <c r="EO64" s="8">
        <f t="shared" si="171"/>
        <v>0</v>
      </c>
      <c r="EP64" s="8">
        <f t="shared" si="171"/>
        <v>0</v>
      </c>
      <c r="EQ64" s="8">
        <f t="shared" si="171"/>
        <v>0</v>
      </c>
      <c r="ER64" s="8">
        <f t="shared" si="171"/>
        <v>0</v>
      </c>
      <c r="ES64" s="8">
        <f t="shared" si="171"/>
        <v>0</v>
      </c>
      <c r="ET64" s="8" t="s">
        <v>120</v>
      </c>
      <c r="EU64" s="8" t="s">
        <v>120</v>
      </c>
      <c r="EV64" s="8" t="s">
        <v>120</v>
      </c>
      <c r="EW64" s="8" t="s">
        <v>120</v>
      </c>
      <c r="EX64" s="8" t="s">
        <v>120</v>
      </c>
      <c r="EY64" s="8" t="s">
        <v>120</v>
      </c>
      <c r="EZ64" s="8" t="s">
        <v>120</v>
      </c>
      <c r="FA64" s="8" t="s">
        <v>120</v>
      </c>
      <c r="FB64" s="8" t="s">
        <v>120</v>
      </c>
      <c r="FC64" s="8">
        <f>SUM(FC65:FC66)</f>
        <v>8</v>
      </c>
      <c r="FD64" s="8">
        <f t="shared" ref="FD64:FQ64" si="172">SUM(FD65:FD66)</f>
        <v>4</v>
      </c>
      <c r="FE64" s="8">
        <f t="shared" si="172"/>
        <v>8</v>
      </c>
      <c r="FF64" s="8">
        <f t="shared" si="172"/>
        <v>4</v>
      </c>
      <c r="FG64" s="8">
        <f t="shared" si="172"/>
        <v>8</v>
      </c>
      <c r="FH64" s="8">
        <f t="shared" si="172"/>
        <v>4</v>
      </c>
      <c r="FI64" s="8">
        <f t="shared" si="172"/>
        <v>8</v>
      </c>
      <c r="FJ64" s="8">
        <f t="shared" si="172"/>
        <v>4</v>
      </c>
      <c r="FK64" s="8">
        <f t="shared" si="172"/>
        <v>8</v>
      </c>
      <c r="FL64" s="8">
        <f t="shared" si="172"/>
        <v>4</v>
      </c>
      <c r="FM64" s="8">
        <f t="shared" si="172"/>
        <v>8</v>
      </c>
      <c r="FN64" s="8">
        <f t="shared" si="172"/>
        <v>4</v>
      </c>
      <c r="FO64" s="8">
        <f t="shared" si="172"/>
        <v>8</v>
      </c>
      <c r="FP64" s="8">
        <f t="shared" si="172"/>
        <v>4</v>
      </c>
      <c r="FQ64" s="8">
        <f t="shared" si="172"/>
        <v>6</v>
      </c>
      <c r="FR64" s="8">
        <f t="shared" si="171"/>
        <v>36</v>
      </c>
      <c r="FS64" s="45">
        <v>9</v>
      </c>
      <c r="FT64" s="54" t="s">
        <v>120</v>
      </c>
      <c r="FU64" s="54" t="s">
        <v>120</v>
      </c>
      <c r="FV64" s="8">
        <f t="shared" si="171"/>
        <v>0</v>
      </c>
      <c r="FW64" s="8">
        <f t="shared" si="171"/>
        <v>0</v>
      </c>
      <c r="FX64" s="8">
        <f t="shared" si="171"/>
        <v>0</v>
      </c>
      <c r="FY64" s="8">
        <f t="shared" si="171"/>
        <v>0</v>
      </c>
      <c r="FZ64" s="8">
        <f t="shared" si="171"/>
        <v>0</v>
      </c>
      <c r="GA64" s="8">
        <f t="shared" si="171"/>
        <v>0</v>
      </c>
      <c r="GB64" s="8">
        <f t="shared" si="171"/>
        <v>0</v>
      </c>
      <c r="GC64" s="8">
        <f t="shared" si="171"/>
        <v>0</v>
      </c>
      <c r="GD64" s="40">
        <f t="shared" si="171"/>
        <v>0</v>
      </c>
      <c r="GE64" s="40">
        <f t="shared" si="171"/>
        <v>0</v>
      </c>
      <c r="GF64" s="40">
        <f t="shared" si="171"/>
        <v>0</v>
      </c>
      <c r="GG64" s="40">
        <f t="shared" si="171"/>
        <v>0</v>
      </c>
      <c r="GH64" s="40">
        <f t="shared" si="171"/>
        <v>0</v>
      </c>
      <c r="GI64" s="45">
        <f t="shared" si="171"/>
        <v>0</v>
      </c>
      <c r="GJ64" s="147">
        <f t="shared" si="171"/>
        <v>0</v>
      </c>
      <c r="GK64" s="147">
        <f t="shared" si="171"/>
        <v>0</v>
      </c>
      <c r="GL64" s="147">
        <f t="shared" si="171"/>
        <v>0</v>
      </c>
      <c r="GM64" s="147">
        <f t="shared" si="171"/>
        <v>0</v>
      </c>
      <c r="GN64" s="156">
        <f t="shared" si="171"/>
        <v>0</v>
      </c>
      <c r="GO64" s="156">
        <f t="shared" si="171"/>
        <v>0</v>
      </c>
      <c r="GP64" s="156">
        <f t="shared" si="171"/>
        <v>0</v>
      </c>
      <c r="GQ64" s="156">
        <f t="shared" si="171"/>
        <v>0</v>
      </c>
      <c r="GR64" s="156">
        <f t="shared" si="171"/>
        <v>0</v>
      </c>
      <c r="GS64" s="156">
        <f t="shared" si="171"/>
        <v>0</v>
      </c>
      <c r="GT64" s="2">
        <f t="shared" si="164"/>
        <v>135</v>
      </c>
    </row>
    <row r="65" spans="1:202" ht="36.75" thickBot="1" x14ac:dyDescent="0.3">
      <c r="A65" s="159" t="s">
        <v>206</v>
      </c>
      <c r="B65" s="70" t="s">
        <v>207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32" t="s">
        <v>120</v>
      </c>
      <c r="U65" s="32" t="s">
        <v>120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92"/>
      <c r="AS65" s="92"/>
      <c r="AT65" s="62" t="s">
        <v>120</v>
      </c>
      <c r="AU65" s="62" t="s">
        <v>120</v>
      </c>
      <c r="AV65" s="62" t="s">
        <v>120</v>
      </c>
      <c r="AW65" s="62" t="s">
        <v>120</v>
      </c>
      <c r="AX65" s="62" t="s">
        <v>120</v>
      </c>
      <c r="AY65" s="62" t="s">
        <v>120</v>
      </c>
      <c r="AZ65" s="62" t="s">
        <v>120</v>
      </c>
      <c r="BA65" s="62" t="s">
        <v>120</v>
      </c>
      <c r="BB65" s="62" t="s">
        <v>120</v>
      </c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92"/>
      <c r="BT65" s="62" t="s">
        <v>120</v>
      </c>
      <c r="BU65" s="62" t="s">
        <v>120</v>
      </c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116"/>
      <c r="CM65" s="116"/>
      <c r="CN65" s="116"/>
      <c r="CO65" s="116"/>
      <c r="CP65" s="116"/>
      <c r="CQ65" s="116"/>
      <c r="CR65" s="116"/>
      <c r="CS65" s="116"/>
      <c r="CT65" s="45"/>
      <c r="CU65" s="54" t="s">
        <v>120</v>
      </c>
      <c r="CV65" s="54" t="s">
        <v>120</v>
      </c>
      <c r="CW65" s="54" t="s">
        <v>120</v>
      </c>
      <c r="CX65" s="62" t="s">
        <v>120</v>
      </c>
      <c r="CY65" s="62" t="s">
        <v>120</v>
      </c>
      <c r="CZ65" s="62" t="s">
        <v>120</v>
      </c>
      <c r="DA65" s="62" t="s">
        <v>120</v>
      </c>
      <c r="DB65" s="62" t="s">
        <v>120</v>
      </c>
      <c r="DC65" s="62"/>
      <c r="DD65" s="62"/>
      <c r="DE65" s="62"/>
      <c r="DF65" s="62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116"/>
      <c r="DS65" s="49"/>
      <c r="DT65" s="54" t="s">
        <v>120</v>
      </c>
      <c r="DU65" s="54" t="s">
        <v>120</v>
      </c>
      <c r="DV65" s="54"/>
      <c r="DW65" s="54"/>
      <c r="DX65" s="54"/>
      <c r="DY65" s="54"/>
      <c r="DZ65" s="54"/>
      <c r="EA65" s="54"/>
      <c r="EB65" s="54"/>
      <c r="EC65" s="62"/>
      <c r="ED65" s="62"/>
      <c r="EE65" s="54"/>
      <c r="EF65" s="54"/>
      <c r="EG65" s="54"/>
      <c r="EH65" s="40"/>
      <c r="EI65" s="40"/>
      <c r="EJ65" s="40"/>
      <c r="EK65" s="45"/>
      <c r="EL65" s="40"/>
      <c r="EM65" s="40"/>
      <c r="EN65" s="40"/>
      <c r="EO65" s="40"/>
      <c r="EP65" s="40"/>
      <c r="EQ65" s="40"/>
      <c r="ER65" s="116"/>
      <c r="ES65" s="116"/>
      <c r="ET65" s="54" t="s">
        <v>120</v>
      </c>
      <c r="EU65" s="54" t="s">
        <v>120</v>
      </c>
      <c r="EV65" s="54" t="s">
        <v>120</v>
      </c>
      <c r="EW65" s="54" t="s">
        <v>120</v>
      </c>
      <c r="EX65" s="54" t="s">
        <v>120</v>
      </c>
      <c r="EY65" s="54" t="s">
        <v>120</v>
      </c>
      <c r="EZ65" s="54" t="s">
        <v>120</v>
      </c>
      <c r="FA65" s="54" t="s">
        <v>120</v>
      </c>
      <c r="FB65" s="54" t="s">
        <v>120</v>
      </c>
      <c r="FC65" s="54">
        <v>4</v>
      </c>
      <c r="FD65" s="54">
        <v>2</v>
      </c>
      <c r="FE65" s="54">
        <v>4</v>
      </c>
      <c r="FF65" s="54">
        <v>2</v>
      </c>
      <c r="FG65" s="54">
        <v>4</v>
      </c>
      <c r="FH65" s="54">
        <v>2</v>
      </c>
      <c r="FI65" s="54">
        <v>4</v>
      </c>
      <c r="FJ65" s="54">
        <v>2</v>
      </c>
      <c r="FK65" s="54">
        <v>4</v>
      </c>
      <c r="FL65" s="54">
        <v>2</v>
      </c>
      <c r="FM65" s="54">
        <v>4</v>
      </c>
      <c r="FN65" s="54">
        <v>2</v>
      </c>
      <c r="FO65" s="54">
        <v>4</v>
      </c>
      <c r="FP65" s="54">
        <v>2</v>
      </c>
      <c r="FQ65" s="54">
        <v>3</v>
      </c>
      <c r="FR65" s="136"/>
      <c r="FS65" s="45"/>
      <c r="FT65" s="54" t="s">
        <v>120</v>
      </c>
      <c r="FU65" s="54" t="s">
        <v>120</v>
      </c>
      <c r="FV65" s="54"/>
      <c r="FW65" s="54"/>
      <c r="FX65" s="54"/>
      <c r="FY65" s="54"/>
      <c r="FZ65" s="54"/>
      <c r="GA65" s="54"/>
      <c r="GB65" s="54"/>
      <c r="GC65" s="54"/>
      <c r="GD65" s="40"/>
      <c r="GE65" s="40"/>
      <c r="GF65" s="40"/>
      <c r="GG65" s="40"/>
      <c r="GH65" s="40"/>
      <c r="GI65" s="45"/>
      <c r="GJ65" s="147"/>
      <c r="GK65" s="147"/>
      <c r="GL65" s="147"/>
      <c r="GM65" s="147"/>
      <c r="GN65" s="156"/>
      <c r="GO65" s="156"/>
      <c r="GP65" s="156"/>
      <c r="GQ65" s="156"/>
      <c r="GR65" s="156"/>
      <c r="GS65" s="156"/>
      <c r="GT65" s="2">
        <f t="shared" si="164"/>
        <v>45</v>
      </c>
    </row>
    <row r="66" spans="1:202" ht="51.75" thickBot="1" x14ac:dyDescent="0.3">
      <c r="A66" s="25" t="s">
        <v>208</v>
      </c>
      <c r="B66" s="26" t="s">
        <v>209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32" t="s">
        <v>120</v>
      </c>
      <c r="U66" s="32" t="s">
        <v>120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106"/>
      <c r="AS66" s="106"/>
      <c r="AT66" s="32" t="s">
        <v>120</v>
      </c>
      <c r="AU66" s="32" t="s">
        <v>120</v>
      </c>
      <c r="AV66" s="32" t="s">
        <v>120</v>
      </c>
      <c r="AW66" s="32" t="s">
        <v>120</v>
      </c>
      <c r="AX66" s="32" t="s">
        <v>120</v>
      </c>
      <c r="AY66" s="32" t="s">
        <v>120</v>
      </c>
      <c r="AZ66" s="32" t="s">
        <v>120</v>
      </c>
      <c r="BA66" s="32" t="s">
        <v>120</v>
      </c>
      <c r="BB66" s="32" t="s">
        <v>120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33"/>
      <c r="BT66" s="32" t="s">
        <v>120</v>
      </c>
      <c r="BU66" s="32" t="s">
        <v>120</v>
      </c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115"/>
      <c r="CM66" s="115"/>
      <c r="CN66" s="115"/>
      <c r="CO66" s="35"/>
      <c r="CP66" s="35"/>
      <c r="CQ66" s="35"/>
      <c r="CR66" s="35"/>
      <c r="CS66" s="35"/>
      <c r="CT66" s="33"/>
      <c r="CU66" s="36" t="s">
        <v>120</v>
      </c>
      <c r="CV66" s="36" t="s">
        <v>120</v>
      </c>
      <c r="CW66" s="36" t="s">
        <v>120</v>
      </c>
      <c r="CX66" s="32" t="s">
        <v>120</v>
      </c>
      <c r="CY66" s="32" t="s">
        <v>120</v>
      </c>
      <c r="CZ66" s="32" t="s">
        <v>120</v>
      </c>
      <c r="DA66" s="32" t="s">
        <v>120</v>
      </c>
      <c r="DB66" s="32" t="s">
        <v>120</v>
      </c>
      <c r="DC66" s="32"/>
      <c r="DD66" s="32"/>
      <c r="DE66" s="32"/>
      <c r="DF66" s="3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115"/>
      <c r="DS66" s="33"/>
      <c r="DT66" s="36" t="s">
        <v>120</v>
      </c>
      <c r="DU66" s="36" t="s">
        <v>120</v>
      </c>
      <c r="DV66" s="36"/>
      <c r="DW66" s="36"/>
      <c r="DX66" s="36"/>
      <c r="DY66" s="36"/>
      <c r="DZ66" s="36"/>
      <c r="EA66" s="36"/>
      <c r="EB66" s="36"/>
      <c r="EC66" s="32"/>
      <c r="ED66" s="32"/>
      <c r="EE66" s="2"/>
      <c r="EF66" s="2"/>
      <c r="EG66" s="36"/>
      <c r="EH66" s="35"/>
      <c r="EI66" s="35"/>
      <c r="EJ66" s="35"/>
      <c r="EK66" s="33"/>
      <c r="EL66" s="35"/>
      <c r="EM66" s="35"/>
      <c r="EN66" s="35"/>
      <c r="EO66" s="35"/>
      <c r="EP66" s="35"/>
      <c r="EQ66" s="35"/>
      <c r="ER66" s="115"/>
      <c r="ES66" s="115"/>
      <c r="ET66" s="2" t="s">
        <v>120</v>
      </c>
      <c r="EU66" s="2" t="s">
        <v>120</v>
      </c>
      <c r="EV66" s="2" t="s">
        <v>120</v>
      </c>
      <c r="EW66" s="2" t="s">
        <v>120</v>
      </c>
      <c r="EX66" s="2" t="s">
        <v>120</v>
      </c>
      <c r="EY66" s="2" t="s">
        <v>120</v>
      </c>
      <c r="EZ66" s="2" t="s">
        <v>120</v>
      </c>
      <c r="FA66" s="2" t="s">
        <v>120</v>
      </c>
      <c r="FB66" s="36" t="s">
        <v>120</v>
      </c>
      <c r="FC66" s="36">
        <v>4</v>
      </c>
      <c r="FD66" s="36">
        <v>2</v>
      </c>
      <c r="FE66" s="36">
        <v>4</v>
      </c>
      <c r="FF66" s="36">
        <v>2</v>
      </c>
      <c r="FG66" s="36">
        <v>4</v>
      </c>
      <c r="FH66" s="36">
        <v>2</v>
      </c>
      <c r="FI66" s="36">
        <v>4</v>
      </c>
      <c r="FJ66" s="36">
        <v>2</v>
      </c>
      <c r="FK66" s="36">
        <v>4</v>
      </c>
      <c r="FL66" s="36">
        <v>2</v>
      </c>
      <c r="FM66" s="36">
        <v>4</v>
      </c>
      <c r="FN66" s="36">
        <v>2</v>
      </c>
      <c r="FO66" s="36">
        <v>4</v>
      </c>
      <c r="FP66" s="36">
        <v>2</v>
      </c>
      <c r="FQ66" s="36">
        <v>3</v>
      </c>
      <c r="FR66" s="130"/>
      <c r="FS66" s="33"/>
      <c r="FT66" s="36" t="s">
        <v>120</v>
      </c>
      <c r="FU66" s="36" t="s">
        <v>120</v>
      </c>
      <c r="FV66" s="36"/>
      <c r="FW66" s="36"/>
      <c r="FX66" s="36"/>
      <c r="FY66" s="36"/>
      <c r="FZ66" s="36"/>
      <c r="GA66" s="36"/>
      <c r="GB66" s="36"/>
      <c r="GC66" s="36"/>
      <c r="GD66" s="35"/>
      <c r="GE66" s="35"/>
      <c r="GF66" s="35"/>
      <c r="GG66" s="35"/>
      <c r="GH66" s="35"/>
      <c r="GI66" s="33"/>
      <c r="GJ66" s="142"/>
      <c r="GK66" s="142"/>
      <c r="GL66" s="142"/>
      <c r="GM66" s="142"/>
      <c r="GN66" s="151"/>
      <c r="GO66" s="151"/>
      <c r="GP66" s="151"/>
      <c r="GQ66" s="151"/>
      <c r="GR66" s="151"/>
      <c r="GS66" s="151"/>
      <c r="GT66" s="2">
        <f t="shared" si="164"/>
        <v>45</v>
      </c>
    </row>
    <row r="67" spans="1:202" ht="15.75" thickBot="1" x14ac:dyDescent="0.3">
      <c r="A67" s="25" t="s">
        <v>95</v>
      </c>
      <c r="B67" s="26" t="s">
        <v>78</v>
      </c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2"/>
      <c r="P67" s="3"/>
      <c r="Q67" s="3"/>
      <c r="R67" s="3"/>
      <c r="S67" s="3"/>
      <c r="T67" s="32" t="s">
        <v>120</v>
      </c>
      <c r="U67" s="32" t="s">
        <v>120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102"/>
      <c r="AS67" s="102"/>
      <c r="AT67" s="32" t="s">
        <v>120</v>
      </c>
      <c r="AU67" s="32" t="s">
        <v>120</v>
      </c>
      <c r="AV67" s="32" t="s">
        <v>120</v>
      </c>
      <c r="AW67" s="32" t="s">
        <v>120</v>
      </c>
      <c r="AX67" s="32" t="s">
        <v>120</v>
      </c>
      <c r="AY67" s="32" t="s">
        <v>120</v>
      </c>
      <c r="AZ67" s="32" t="s">
        <v>120</v>
      </c>
      <c r="BA67" s="32" t="s">
        <v>120</v>
      </c>
      <c r="BB67" s="32" t="s">
        <v>120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33"/>
      <c r="BT67" s="32" t="s">
        <v>120</v>
      </c>
      <c r="BU67" s="32" t="s">
        <v>120</v>
      </c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115"/>
      <c r="CM67" s="115"/>
      <c r="CN67" s="115"/>
      <c r="CO67" s="35"/>
      <c r="CP67" s="35"/>
      <c r="CQ67" s="35"/>
      <c r="CR67" s="35"/>
      <c r="CS67" s="35"/>
      <c r="CT67" s="33"/>
      <c r="CU67" s="36" t="s">
        <v>120</v>
      </c>
      <c r="CV67" s="36" t="s">
        <v>120</v>
      </c>
      <c r="CW67" s="36" t="s">
        <v>120</v>
      </c>
      <c r="CX67" s="32" t="s">
        <v>120</v>
      </c>
      <c r="CY67" s="32" t="s">
        <v>120</v>
      </c>
      <c r="CZ67" s="32" t="s">
        <v>120</v>
      </c>
      <c r="DA67" s="32" t="s">
        <v>120</v>
      </c>
      <c r="DB67" s="32" t="s">
        <v>120</v>
      </c>
      <c r="DC67" s="32"/>
      <c r="DD67" s="32"/>
      <c r="DE67" s="32"/>
      <c r="DF67" s="3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115"/>
      <c r="DS67" s="33"/>
      <c r="DT67" s="36" t="s">
        <v>120</v>
      </c>
      <c r="DU67" s="36" t="s">
        <v>120</v>
      </c>
      <c r="DV67" s="36"/>
      <c r="DW67" s="36"/>
      <c r="DX67" s="36"/>
      <c r="DY67" s="36"/>
      <c r="DZ67" s="36"/>
      <c r="EA67" s="36"/>
      <c r="EB67" s="36"/>
      <c r="EC67" s="32"/>
      <c r="ED67" s="32"/>
      <c r="EE67" s="2"/>
      <c r="EF67" s="2"/>
      <c r="EG67" s="36"/>
      <c r="EH67" s="35"/>
      <c r="EI67" s="35"/>
      <c r="EJ67" s="35"/>
      <c r="EK67" s="33"/>
      <c r="EL67" s="35"/>
      <c r="EM67" s="35"/>
      <c r="EN67" s="35"/>
      <c r="EO67" s="35"/>
      <c r="EP67" s="35"/>
      <c r="EQ67" s="35"/>
      <c r="ER67" s="115"/>
      <c r="ES67" s="115"/>
      <c r="ET67" s="2" t="s">
        <v>120</v>
      </c>
      <c r="EU67" s="2" t="s">
        <v>120</v>
      </c>
      <c r="EV67" s="2" t="s">
        <v>120</v>
      </c>
      <c r="EW67" s="2" t="s">
        <v>120</v>
      </c>
      <c r="EX67" s="2" t="s">
        <v>120</v>
      </c>
      <c r="EY67" s="2" t="s">
        <v>120</v>
      </c>
      <c r="EZ67" s="2" t="s">
        <v>120</v>
      </c>
      <c r="FA67" s="2" t="s">
        <v>120</v>
      </c>
      <c r="FB67" s="36" t="s">
        <v>120</v>
      </c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130">
        <v>36</v>
      </c>
      <c r="FS67" s="33"/>
      <c r="FT67" s="36" t="s">
        <v>120</v>
      </c>
      <c r="FU67" s="36" t="s">
        <v>120</v>
      </c>
      <c r="FV67" s="36"/>
      <c r="FW67" s="36"/>
      <c r="FX67" s="36"/>
      <c r="FY67" s="36"/>
      <c r="FZ67" s="36"/>
      <c r="GA67" s="36"/>
      <c r="GB67" s="36"/>
      <c r="GC67" s="36"/>
      <c r="GD67" s="35"/>
      <c r="GE67" s="35"/>
      <c r="GF67" s="35"/>
      <c r="GG67" s="35"/>
      <c r="GH67" s="35"/>
      <c r="GI67" s="33"/>
      <c r="GJ67" s="142"/>
      <c r="GK67" s="142"/>
      <c r="GL67" s="142"/>
      <c r="GM67" s="142"/>
      <c r="GN67" s="151"/>
      <c r="GO67" s="151"/>
      <c r="GP67" s="151"/>
      <c r="GQ67" s="151"/>
      <c r="GR67" s="151"/>
      <c r="GS67" s="151"/>
      <c r="GT67" s="2">
        <f t="shared" si="164"/>
        <v>36</v>
      </c>
    </row>
    <row r="68" spans="1:202" ht="26.25" thickBot="1" x14ac:dyDescent="0.3">
      <c r="A68" s="25" t="s">
        <v>210</v>
      </c>
      <c r="B68" s="26" t="s">
        <v>211</v>
      </c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2"/>
      <c r="P68" s="3"/>
      <c r="Q68" s="3"/>
      <c r="R68" s="3"/>
      <c r="S68" s="3"/>
      <c r="T68" s="32" t="s">
        <v>120</v>
      </c>
      <c r="U68" s="32" t="s">
        <v>120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02"/>
      <c r="AS68" s="102"/>
      <c r="AT68" s="32" t="s">
        <v>120</v>
      </c>
      <c r="AU68" s="32" t="s">
        <v>120</v>
      </c>
      <c r="AV68" s="32" t="s">
        <v>120</v>
      </c>
      <c r="AW68" s="32" t="s">
        <v>120</v>
      </c>
      <c r="AX68" s="32" t="s">
        <v>120</v>
      </c>
      <c r="AY68" s="32" t="s">
        <v>120</v>
      </c>
      <c r="AZ68" s="32" t="s">
        <v>120</v>
      </c>
      <c r="BA68" s="32" t="s">
        <v>120</v>
      </c>
      <c r="BB68" s="32" t="s">
        <v>120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33"/>
      <c r="BT68" s="32" t="s">
        <v>120</v>
      </c>
      <c r="BU68" s="32" t="s">
        <v>120</v>
      </c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115"/>
      <c r="CM68" s="115"/>
      <c r="CN68" s="115"/>
      <c r="CO68" s="35"/>
      <c r="CP68" s="35"/>
      <c r="CQ68" s="35"/>
      <c r="CR68" s="35"/>
      <c r="CS68" s="35"/>
      <c r="CT68" s="33"/>
      <c r="CU68" s="36" t="s">
        <v>120</v>
      </c>
      <c r="CV68" s="36" t="s">
        <v>120</v>
      </c>
      <c r="CW68" s="36" t="s">
        <v>120</v>
      </c>
      <c r="CX68" s="32" t="s">
        <v>120</v>
      </c>
      <c r="CY68" s="32" t="s">
        <v>120</v>
      </c>
      <c r="CZ68" s="32" t="s">
        <v>120</v>
      </c>
      <c r="DA68" s="32" t="s">
        <v>120</v>
      </c>
      <c r="DB68" s="32" t="s">
        <v>120</v>
      </c>
      <c r="DC68" s="32"/>
      <c r="DD68" s="32"/>
      <c r="DE68" s="32"/>
      <c r="DF68" s="3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115"/>
      <c r="DS68" s="33"/>
      <c r="DT68" s="36" t="s">
        <v>120</v>
      </c>
      <c r="DU68" s="36" t="s">
        <v>120</v>
      </c>
      <c r="DV68" s="36"/>
      <c r="DW68" s="36"/>
      <c r="DX68" s="36"/>
      <c r="DY68" s="36"/>
      <c r="DZ68" s="36"/>
      <c r="EA68" s="36"/>
      <c r="EB68" s="36"/>
      <c r="EC68" s="32"/>
      <c r="ED68" s="32"/>
      <c r="EE68" s="2"/>
      <c r="EF68" s="2"/>
      <c r="EG68" s="36"/>
      <c r="EH68" s="35"/>
      <c r="EI68" s="35"/>
      <c r="EJ68" s="35"/>
      <c r="EK68" s="33"/>
      <c r="EL68" s="35"/>
      <c r="EM68" s="35"/>
      <c r="EN68" s="35"/>
      <c r="EO68" s="35"/>
      <c r="EP68" s="35"/>
      <c r="EQ68" s="35"/>
      <c r="ER68" s="115"/>
      <c r="ES68" s="115"/>
      <c r="ET68" s="2" t="s">
        <v>120</v>
      </c>
      <c r="EU68" s="2" t="s">
        <v>120</v>
      </c>
      <c r="EV68" s="2" t="s">
        <v>120</v>
      </c>
      <c r="EW68" s="2" t="s">
        <v>120</v>
      </c>
      <c r="EX68" s="2" t="s">
        <v>120</v>
      </c>
      <c r="EY68" s="2" t="s">
        <v>120</v>
      </c>
      <c r="EZ68" s="2" t="s">
        <v>120</v>
      </c>
      <c r="FA68" s="2" t="s">
        <v>120</v>
      </c>
      <c r="FB68" s="36" t="s">
        <v>120</v>
      </c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130"/>
      <c r="FS68" s="33"/>
      <c r="FT68" s="36" t="s">
        <v>120</v>
      </c>
      <c r="FU68" s="36" t="s">
        <v>120</v>
      </c>
      <c r="FV68" s="36"/>
      <c r="FW68" s="36"/>
      <c r="FX68" s="36"/>
      <c r="FY68" s="36"/>
      <c r="FZ68" s="36"/>
      <c r="GA68" s="36"/>
      <c r="GB68" s="36"/>
      <c r="GC68" s="36"/>
      <c r="GD68" s="35"/>
      <c r="GE68" s="35"/>
      <c r="GF68" s="35"/>
      <c r="GG68" s="35"/>
      <c r="GH68" s="35"/>
      <c r="GI68" s="33"/>
      <c r="GJ68" s="142">
        <v>36</v>
      </c>
      <c r="GK68" s="142">
        <v>36</v>
      </c>
      <c r="GL68" s="142">
        <v>36</v>
      </c>
      <c r="GM68" s="142">
        <v>36</v>
      </c>
      <c r="GN68" s="151"/>
      <c r="GO68" s="151"/>
      <c r="GP68" s="151"/>
      <c r="GQ68" s="151">
        <v>0</v>
      </c>
      <c r="GR68" s="151"/>
      <c r="GS68" s="151"/>
      <c r="GT68" s="2">
        <f t="shared" si="164"/>
        <v>144</v>
      </c>
    </row>
    <row r="69" spans="1:202" ht="36.75" thickBot="1" x14ac:dyDescent="0.3">
      <c r="A69" s="23" t="s">
        <v>29</v>
      </c>
      <c r="B69" s="23" t="s">
        <v>30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32" t="s">
        <v>120</v>
      </c>
      <c r="U69" s="32" t="s">
        <v>120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07"/>
      <c r="AS69" s="107"/>
      <c r="AT69" s="32" t="s">
        <v>120</v>
      </c>
      <c r="AU69" s="32" t="s">
        <v>120</v>
      </c>
      <c r="AV69" s="32" t="s">
        <v>120</v>
      </c>
      <c r="AW69" s="32" t="s">
        <v>120</v>
      </c>
      <c r="AX69" s="32" t="s">
        <v>120</v>
      </c>
      <c r="AY69" s="32" t="s">
        <v>120</v>
      </c>
      <c r="AZ69" s="32" t="s">
        <v>120</v>
      </c>
      <c r="BA69" s="32" t="s">
        <v>120</v>
      </c>
      <c r="BB69" s="32" t="s">
        <v>120</v>
      </c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46"/>
      <c r="BT69" s="32" t="s">
        <v>120</v>
      </c>
      <c r="BU69" s="32" t="s">
        <v>120</v>
      </c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9"/>
      <c r="CM69" s="119"/>
      <c r="CN69" s="119"/>
      <c r="CO69" s="41"/>
      <c r="CP69" s="41"/>
      <c r="CQ69" s="41"/>
      <c r="CR69" s="41"/>
      <c r="CS69" s="41"/>
      <c r="CT69" s="46"/>
      <c r="CU69" s="55" t="s">
        <v>120</v>
      </c>
      <c r="CV69" s="55" t="s">
        <v>120</v>
      </c>
      <c r="CW69" s="55" t="s">
        <v>120</v>
      </c>
      <c r="CX69" s="32" t="s">
        <v>120</v>
      </c>
      <c r="CY69" s="32" t="s">
        <v>120</v>
      </c>
      <c r="CZ69" s="32" t="s">
        <v>120</v>
      </c>
      <c r="DA69" s="32" t="s">
        <v>120</v>
      </c>
      <c r="DB69" s="32" t="s">
        <v>120</v>
      </c>
      <c r="DC69" s="126"/>
      <c r="DD69" s="126"/>
      <c r="DE69" s="126"/>
      <c r="DF69" s="126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9"/>
      <c r="DS69" s="46"/>
      <c r="DT69" s="55" t="s">
        <v>120</v>
      </c>
      <c r="DU69" s="55" t="s">
        <v>120</v>
      </c>
      <c r="DV69" s="133"/>
      <c r="DW69" s="133"/>
      <c r="DX69" s="133"/>
      <c r="DY69" s="133"/>
      <c r="DZ69" s="133"/>
      <c r="EA69" s="133"/>
      <c r="EB69" s="133"/>
      <c r="EC69" s="129"/>
      <c r="ED69" s="129"/>
      <c r="EE69" s="133"/>
      <c r="EF69" s="11"/>
      <c r="EG69" s="55"/>
      <c r="EH69" s="41"/>
      <c r="EI69" s="41"/>
      <c r="EJ69" s="41"/>
      <c r="EK69" s="46"/>
      <c r="EL69" s="41"/>
      <c r="EM69" s="41"/>
      <c r="EN69" s="41"/>
      <c r="EO69" s="41"/>
      <c r="EP69" s="41"/>
      <c r="EQ69" s="41"/>
      <c r="ER69" s="119"/>
      <c r="ES69" s="119"/>
      <c r="ET69" s="11" t="s">
        <v>120</v>
      </c>
      <c r="EU69" s="11" t="s">
        <v>120</v>
      </c>
      <c r="EV69" s="11" t="s">
        <v>120</v>
      </c>
      <c r="EW69" s="11" t="s">
        <v>120</v>
      </c>
      <c r="EX69" s="11" t="s">
        <v>120</v>
      </c>
      <c r="EY69" s="11" t="s">
        <v>120</v>
      </c>
      <c r="EZ69" s="11" t="s">
        <v>120</v>
      </c>
      <c r="FA69" s="11" t="s">
        <v>120</v>
      </c>
      <c r="FB69" s="137" t="s">
        <v>120</v>
      </c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8"/>
      <c r="FT69" s="160" t="s">
        <v>120</v>
      </c>
      <c r="FU69" s="160" t="s">
        <v>120</v>
      </c>
      <c r="FV69" s="137"/>
      <c r="FW69" s="137"/>
      <c r="FX69" s="137"/>
      <c r="FY69" s="137"/>
      <c r="FZ69" s="137"/>
      <c r="GA69" s="137"/>
      <c r="GB69" s="137"/>
      <c r="GC69" s="137"/>
      <c r="GD69" s="140"/>
      <c r="GE69" s="140"/>
      <c r="GF69" s="140"/>
      <c r="GG69" s="140"/>
      <c r="GH69" s="140"/>
      <c r="GI69" s="138"/>
      <c r="GJ69" s="148"/>
      <c r="GK69" s="149"/>
      <c r="GL69" s="149"/>
      <c r="GM69" s="149"/>
      <c r="GN69" s="157">
        <v>36</v>
      </c>
      <c r="GO69" s="157">
        <v>36</v>
      </c>
      <c r="GP69" s="157">
        <v>36</v>
      </c>
      <c r="GQ69" s="157">
        <v>36</v>
      </c>
      <c r="GR69" s="157">
        <v>36</v>
      </c>
      <c r="GS69" s="157">
        <v>36</v>
      </c>
      <c r="GT69" s="2">
        <f t="shared" si="164"/>
        <v>216</v>
      </c>
    </row>
    <row r="70" spans="1:202" ht="47.25" customHeight="1" thickBot="1" x14ac:dyDescent="0.3">
      <c r="A70" s="24"/>
      <c r="B70" s="24" t="s">
        <v>34</v>
      </c>
      <c r="C70" s="6">
        <f>C29+C22+C7+C46+C34</f>
        <v>36</v>
      </c>
      <c r="D70" s="6">
        <f t="shared" ref="D70:S70" si="173">D29+D22+D7+D46+D34</f>
        <v>36</v>
      </c>
      <c r="E70" s="6">
        <f t="shared" si="173"/>
        <v>36</v>
      </c>
      <c r="F70" s="6">
        <f t="shared" si="173"/>
        <v>36</v>
      </c>
      <c r="G70" s="6">
        <f t="shared" si="173"/>
        <v>36</v>
      </c>
      <c r="H70" s="6">
        <f t="shared" si="173"/>
        <v>36</v>
      </c>
      <c r="I70" s="6">
        <f t="shared" si="173"/>
        <v>36</v>
      </c>
      <c r="J70" s="6">
        <f t="shared" si="173"/>
        <v>36</v>
      </c>
      <c r="K70" s="6">
        <f t="shared" si="173"/>
        <v>36</v>
      </c>
      <c r="L70" s="6">
        <f t="shared" si="173"/>
        <v>36</v>
      </c>
      <c r="M70" s="6">
        <f t="shared" si="173"/>
        <v>36</v>
      </c>
      <c r="N70" s="6">
        <f t="shared" si="173"/>
        <v>36</v>
      </c>
      <c r="O70" s="6">
        <f t="shared" si="173"/>
        <v>36</v>
      </c>
      <c r="P70" s="6">
        <f t="shared" si="173"/>
        <v>36</v>
      </c>
      <c r="Q70" s="6">
        <f t="shared" si="173"/>
        <v>36</v>
      </c>
      <c r="R70" s="6">
        <f t="shared" si="173"/>
        <v>36</v>
      </c>
      <c r="S70" s="6">
        <f t="shared" si="173"/>
        <v>36</v>
      </c>
      <c r="T70" s="32" t="s">
        <v>120</v>
      </c>
      <c r="U70" s="32" t="s">
        <v>120</v>
      </c>
      <c r="V70" s="6">
        <f>V34+V46+V29+V22+V7</f>
        <v>36</v>
      </c>
      <c r="W70" s="6">
        <f t="shared" ref="W70:AQ70" si="174">W34+W46+W29+W22+W7</f>
        <v>36</v>
      </c>
      <c r="X70" s="6">
        <f t="shared" si="174"/>
        <v>36</v>
      </c>
      <c r="Y70" s="6">
        <f t="shared" si="174"/>
        <v>36</v>
      </c>
      <c r="Z70" s="6">
        <f t="shared" si="174"/>
        <v>36</v>
      </c>
      <c r="AA70" s="6">
        <f t="shared" si="174"/>
        <v>36</v>
      </c>
      <c r="AB70" s="6">
        <f t="shared" si="174"/>
        <v>36</v>
      </c>
      <c r="AC70" s="6">
        <f t="shared" si="174"/>
        <v>36</v>
      </c>
      <c r="AD70" s="6">
        <f t="shared" si="174"/>
        <v>36</v>
      </c>
      <c r="AE70" s="6">
        <f t="shared" si="174"/>
        <v>36</v>
      </c>
      <c r="AF70" s="6">
        <f t="shared" si="174"/>
        <v>36</v>
      </c>
      <c r="AG70" s="6">
        <f t="shared" si="174"/>
        <v>36</v>
      </c>
      <c r="AH70" s="6">
        <f t="shared" si="174"/>
        <v>36</v>
      </c>
      <c r="AI70" s="6">
        <f t="shared" si="174"/>
        <v>36</v>
      </c>
      <c r="AJ70" s="6">
        <f t="shared" si="174"/>
        <v>36</v>
      </c>
      <c r="AK70" s="6">
        <f t="shared" si="174"/>
        <v>36</v>
      </c>
      <c r="AL70" s="6">
        <f t="shared" si="174"/>
        <v>36</v>
      </c>
      <c r="AM70" s="6">
        <f t="shared" si="174"/>
        <v>36</v>
      </c>
      <c r="AN70" s="6">
        <f t="shared" si="174"/>
        <v>36</v>
      </c>
      <c r="AO70" s="6">
        <f t="shared" si="174"/>
        <v>36</v>
      </c>
      <c r="AP70" s="6">
        <f t="shared" si="174"/>
        <v>36</v>
      </c>
      <c r="AQ70" s="6">
        <f t="shared" si="174"/>
        <v>36</v>
      </c>
      <c r="AR70" s="108">
        <f>AR29+AR22+AR7</f>
        <v>36</v>
      </c>
      <c r="AS70" s="108">
        <f>AS29+AS22+AS7</f>
        <v>36</v>
      </c>
      <c r="AT70" s="32" t="s">
        <v>120</v>
      </c>
      <c r="AU70" s="32" t="s">
        <v>120</v>
      </c>
      <c r="AV70" s="32" t="s">
        <v>120</v>
      </c>
      <c r="AW70" s="32" t="s">
        <v>120</v>
      </c>
      <c r="AX70" s="32" t="s">
        <v>120</v>
      </c>
      <c r="AY70" s="32" t="s">
        <v>120</v>
      </c>
      <c r="AZ70" s="32" t="s">
        <v>120</v>
      </c>
      <c r="BA70" s="32" t="s">
        <v>120</v>
      </c>
      <c r="BB70" s="32" t="s">
        <v>120</v>
      </c>
      <c r="BC70" s="6">
        <f>BC46+BC34+BC29+BC22</f>
        <v>36</v>
      </c>
      <c r="BD70" s="6">
        <f t="shared" ref="BD70:BR70" si="175">BD46+BD34+BD29+BD22</f>
        <v>36</v>
      </c>
      <c r="BE70" s="6">
        <f t="shared" si="175"/>
        <v>36</v>
      </c>
      <c r="BF70" s="6">
        <f t="shared" si="175"/>
        <v>36</v>
      </c>
      <c r="BG70" s="6">
        <f t="shared" si="175"/>
        <v>36</v>
      </c>
      <c r="BH70" s="6">
        <f t="shared" si="175"/>
        <v>36</v>
      </c>
      <c r="BI70" s="6">
        <f t="shared" si="175"/>
        <v>36</v>
      </c>
      <c r="BJ70" s="6">
        <f t="shared" si="175"/>
        <v>36</v>
      </c>
      <c r="BK70" s="6">
        <f t="shared" si="175"/>
        <v>36</v>
      </c>
      <c r="BL70" s="6">
        <f t="shared" si="175"/>
        <v>36</v>
      </c>
      <c r="BM70" s="6">
        <f t="shared" si="175"/>
        <v>36</v>
      </c>
      <c r="BN70" s="6">
        <f t="shared" si="175"/>
        <v>36</v>
      </c>
      <c r="BO70" s="6">
        <f t="shared" si="175"/>
        <v>36</v>
      </c>
      <c r="BP70" s="6">
        <f t="shared" si="175"/>
        <v>36</v>
      </c>
      <c r="BQ70" s="6">
        <f t="shared" si="175"/>
        <v>36</v>
      </c>
      <c r="BR70" s="6">
        <f t="shared" si="175"/>
        <v>36</v>
      </c>
      <c r="BS70" s="43">
        <f>BS46+BS34+BS29+BS22</f>
        <v>36</v>
      </c>
      <c r="BT70" s="32" t="s">
        <v>120</v>
      </c>
      <c r="BU70" s="32" t="s">
        <v>120</v>
      </c>
      <c r="BV70" s="6">
        <f>BV46+BV34+BV29+BV22</f>
        <v>36</v>
      </c>
      <c r="BW70" s="6">
        <f t="shared" ref="BW70:CT70" si="176">BW46+BW34+BW29+BW22</f>
        <v>36</v>
      </c>
      <c r="BX70" s="6">
        <f t="shared" si="176"/>
        <v>36</v>
      </c>
      <c r="BY70" s="6">
        <f t="shared" si="176"/>
        <v>36</v>
      </c>
      <c r="BZ70" s="6">
        <f t="shared" si="176"/>
        <v>36</v>
      </c>
      <c r="CA70" s="6">
        <f t="shared" si="176"/>
        <v>36</v>
      </c>
      <c r="CB70" s="6">
        <f t="shared" si="176"/>
        <v>36</v>
      </c>
      <c r="CC70" s="6">
        <f t="shared" si="176"/>
        <v>36</v>
      </c>
      <c r="CD70" s="6">
        <f t="shared" si="176"/>
        <v>36</v>
      </c>
      <c r="CE70" s="6">
        <f t="shared" si="176"/>
        <v>36</v>
      </c>
      <c r="CF70" s="6">
        <f t="shared" si="176"/>
        <v>36</v>
      </c>
      <c r="CG70" s="6">
        <f t="shared" si="176"/>
        <v>36</v>
      </c>
      <c r="CH70" s="6">
        <f t="shared" si="176"/>
        <v>36</v>
      </c>
      <c r="CI70" s="6">
        <f t="shared" si="176"/>
        <v>36</v>
      </c>
      <c r="CJ70" s="6">
        <f t="shared" si="176"/>
        <v>36</v>
      </c>
      <c r="CK70" s="6">
        <f t="shared" si="176"/>
        <v>36</v>
      </c>
      <c r="CL70" s="117">
        <f t="shared" si="176"/>
        <v>36</v>
      </c>
      <c r="CM70" s="117">
        <f t="shared" si="176"/>
        <v>36</v>
      </c>
      <c r="CN70" s="6">
        <f t="shared" si="176"/>
        <v>36</v>
      </c>
      <c r="CO70" s="6">
        <f t="shared" si="176"/>
        <v>36</v>
      </c>
      <c r="CP70" s="6">
        <f t="shared" si="176"/>
        <v>36</v>
      </c>
      <c r="CQ70" s="6">
        <f t="shared" si="176"/>
        <v>36</v>
      </c>
      <c r="CR70" s="6">
        <f t="shared" si="176"/>
        <v>36</v>
      </c>
      <c r="CS70" s="6">
        <f t="shared" si="176"/>
        <v>36</v>
      </c>
      <c r="CT70" s="43">
        <f t="shared" si="176"/>
        <v>36</v>
      </c>
      <c r="CU70" s="52" t="s">
        <v>120</v>
      </c>
      <c r="CV70" s="52" t="s">
        <v>120</v>
      </c>
      <c r="CW70" s="52" t="s">
        <v>120</v>
      </c>
      <c r="CX70" s="32" t="s">
        <v>120</v>
      </c>
      <c r="CY70" s="32" t="s">
        <v>120</v>
      </c>
      <c r="CZ70" s="32" t="s">
        <v>120</v>
      </c>
      <c r="DA70" s="32" t="s">
        <v>120</v>
      </c>
      <c r="DB70" s="32" t="s">
        <v>120</v>
      </c>
      <c r="DC70" s="132">
        <f>DC22+DC29+DC34+DC46</f>
        <v>36</v>
      </c>
      <c r="DD70" s="132">
        <f t="shared" ref="DD70:DF70" si="177">DD22+DD29+DD34+DD46</f>
        <v>36</v>
      </c>
      <c r="DE70" s="132">
        <f t="shared" si="177"/>
        <v>36</v>
      </c>
      <c r="DF70" s="132">
        <f t="shared" si="177"/>
        <v>36</v>
      </c>
      <c r="DG70" s="6">
        <f>DG46+DG34+DG29+DG22</f>
        <v>36</v>
      </c>
      <c r="DH70" s="6">
        <f t="shared" ref="DH70:DS70" si="178">DH46+DH34+DH29+DH22</f>
        <v>36</v>
      </c>
      <c r="DI70" s="6">
        <f t="shared" si="178"/>
        <v>36</v>
      </c>
      <c r="DJ70" s="6">
        <f t="shared" si="178"/>
        <v>36</v>
      </c>
      <c r="DK70" s="6">
        <f t="shared" si="178"/>
        <v>36</v>
      </c>
      <c r="DL70" s="6">
        <f t="shared" si="178"/>
        <v>36</v>
      </c>
      <c r="DM70" s="6">
        <f t="shared" si="178"/>
        <v>36</v>
      </c>
      <c r="DN70" s="6">
        <f t="shared" si="178"/>
        <v>36</v>
      </c>
      <c r="DO70" s="6">
        <f t="shared" si="178"/>
        <v>36</v>
      </c>
      <c r="DP70" s="6">
        <f t="shared" si="178"/>
        <v>36</v>
      </c>
      <c r="DQ70" s="6">
        <f t="shared" si="178"/>
        <v>36</v>
      </c>
      <c r="DR70" s="6">
        <f t="shared" si="178"/>
        <v>36</v>
      </c>
      <c r="DS70" s="6">
        <f t="shared" si="178"/>
        <v>36</v>
      </c>
      <c r="DT70" s="120"/>
      <c r="DU70" s="120"/>
      <c r="DV70" s="6">
        <f t="shared" ref="DV70:ED70" si="179">DV46+DV34+DV29+DV22</f>
        <v>36</v>
      </c>
      <c r="DW70" s="6">
        <f t="shared" si="179"/>
        <v>36</v>
      </c>
      <c r="DX70" s="6">
        <f t="shared" si="179"/>
        <v>36</v>
      </c>
      <c r="DY70" s="6">
        <f t="shared" si="179"/>
        <v>36</v>
      </c>
      <c r="DZ70" s="6">
        <f t="shared" si="179"/>
        <v>36</v>
      </c>
      <c r="EA70" s="6">
        <f t="shared" si="179"/>
        <v>36</v>
      </c>
      <c r="EB70" s="6">
        <f t="shared" si="179"/>
        <v>36</v>
      </c>
      <c r="EC70" s="6">
        <f t="shared" si="179"/>
        <v>36</v>
      </c>
      <c r="ED70" s="6">
        <f t="shared" si="179"/>
        <v>36</v>
      </c>
      <c r="EE70" s="6">
        <f>EE46+EE34+EE29+EE22</f>
        <v>36</v>
      </c>
      <c r="EF70" s="6">
        <f t="shared" ref="EF70:GI70" si="180">EF46+EF34+EF29+EF22</f>
        <v>36</v>
      </c>
      <c r="EG70" s="6">
        <f t="shared" si="180"/>
        <v>36</v>
      </c>
      <c r="EH70" s="6">
        <f t="shared" si="180"/>
        <v>36</v>
      </c>
      <c r="EI70" s="6">
        <f t="shared" si="180"/>
        <v>36</v>
      </c>
      <c r="EJ70" s="6">
        <f t="shared" si="180"/>
        <v>36</v>
      </c>
      <c r="EK70" s="43">
        <v>36</v>
      </c>
      <c r="EL70" s="6">
        <f t="shared" si="180"/>
        <v>36</v>
      </c>
      <c r="EM70" s="6">
        <f t="shared" si="180"/>
        <v>36</v>
      </c>
      <c r="EN70" s="6">
        <f t="shared" si="180"/>
        <v>36</v>
      </c>
      <c r="EO70" s="6">
        <f t="shared" si="180"/>
        <v>36</v>
      </c>
      <c r="EP70" s="6">
        <f t="shared" si="180"/>
        <v>36</v>
      </c>
      <c r="EQ70" s="6">
        <f t="shared" si="180"/>
        <v>36</v>
      </c>
      <c r="ER70" s="6">
        <f t="shared" si="180"/>
        <v>36</v>
      </c>
      <c r="ES70" s="6">
        <f t="shared" si="180"/>
        <v>36</v>
      </c>
      <c r="ET70" s="6" t="s">
        <v>120</v>
      </c>
      <c r="EU70" s="6" t="s">
        <v>120</v>
      </c>
      <c r="EV70" s="6" t="s">
        <v>120</v>
      </c>
      <c r="EW70" s="6" t="s">
        <v>120</v>
      </c>
      <c r="EX70" s="6" t="s">
        <v>120</v>
      </c>
      <c r="EY70" s="6" t="s">
        <v>120</v>
      </c>
      <c r="EZ70" s="6" t="s">
        <v>120</v>
      </c>
      <c r="FA70" s="6" t="s">
        <v>120</v>
      </c>
      <c r="FB70" s="6" t="s">
        <v>120</v>
      </c>
      <c r="FC70" s="6">
        <f t="shared" si="180"/>
        <v>36</v>
      </c>
      <c r="FD70" s="6">
        <f t="shared" si="180"/>
        <v>36</v>
      </c>
      <c r="FE70" s="6">
        <f t="shared" si="180"/>
        <v>36</v>
      </c>
      <c r="FF70" s="6">
        <f t="shared" si="180"/>
        <v>36</v>
      </c>
      <c r="FG70" s="6">
        <f t="shared" si="180"/>
        <v>36</v>
      </c>
      <c r="FH70" s="6">
        <f t="shared" si="180"/>
        <v>36</v>
      </c>
      <c r="FI70" s="6">
        <f t="shared" si="180"/>
        <v>36</v>
      </c>
      <c r="FJ70" s="6">
        <f t="shared" si="180"/>
        <v>36</v>
      </c>
      <c r="FK70" s="6">
        <f t="shared" si="180"/>
        <v>36</v>
      </c>
      <c r="FL70" s="6">
        <f t="shared" si="180"/>
        <v>36</v>
      </c>
      <c r="FM70" s="6">
        <f t="shared" si="180"/>
        <v>36</v>
      </c>
      <c r="FN70" s="6">
        <f t="shared" si="180"/>
        <v>36</v>
      </c>
      <c r="FO70" s="6">
        <f t="shared" si="180"/>
        <v>36</v>
      </c>
      <c r="FP70" s="6">
        <f t="shared" si="180"/>
        <v>36</v>
      </c>
      <c r="FQ70" s="6">
        <f t="shared" si="180"/>
        <v>36</v>
      </c>
      <c r="FR70" s="6">
        <f t="shared" si="180"/>
        <v>36</v>
      </c>
      <c r="FS70" s="43">
        <f t="shared" si="180"/>
        <v>36</v>
      </c>
      <c r="FT70" s="52" t="s">
        <v>120</v>
      </c>
      <c r="FU70" s="52" t="s">
        <v>120</v>
      </c>
      <c r="FV70" s="120">
        <f t="shared" si="180"/>
        <v>36</v>
      </c>
      <c r="FW70" s="120">
        <f t="shared" si="180"/>
        <v>36</v>
      </c>
      <c r="FX70" s="120">
        <f t="shared" si="180"/>
        <v>36</v>
      </c>
      <c r="FY70" s="120">
        <f t="shared" si="180"/>
        <v>36</v>
      </c>
      <c r="FZ70" s="120">
        <f t="shared" si="180"/>
        <v>36</v>
      </c>
      <c r="GA70" s="120">
        <f t="shared" si="180"/>
        <v>36</v>
      </c>
      <c r="GB70" s="120">
        <f t="shared" si="180"/>
        <v>36</v>
      </c>
      <c r="GC70" s="120">
        <f t="shared" si="180"/>
        <v>36</v>
      </c>
      <c r="GD70" s="120">
        <f t="shared" si="180"/>
        <v>36</v>
      </c>
      <c r="GE70" s="120">
        <f t="shared" si="180"/>
        <v>36</v>
      </c>
      <c r="GF70" s="120">
        <f t="shared" si="180"/>
        <v>36</v>
      </c>
      <c r="GG70" s="120">
        <f t="shared" si="180"/>
        <v>36</v>
      </c>
      <c r="GH70" s="120">
        <f t="shared" si="180"/>
        <v>36</v>
      </c>
      <c r="GI70" s="120">
        <f t="shared" si="180"/>
        <v>36</v>
      </c>
      <c r="GJ70" s="145">
        <f>GJ68</f>
        <v>36</v>
      </c>
      <c r="GK70" s="145">
        <f t="shared" ref="GK70:GM70" si="181">GK68</f>
        <v>36</v>
      </c>
      <c r="GL70" s="145">
        <f t="shared" si="181"/>
        <v>36</v>
      </c>
      <c r="GM70" s="145">
        <f t="shared" si="181"/>
        <v>36</v>
      </c>
      <c r="GN70" s="154">
        <f>GN69</f>
        <v>36</v>
      </c>
      <c r="GO70" s="154">
        <f>GO69</f>
        <v>36</v>
      </c>
      <c r="GP70" s="154">
        <f>GP69</f>
        <v>36</v>
      </c>
      <c r="GQ70" s="154">
        <f>GQ69</f>
        <v>36</v>
      </c>
      <c r="GR70" s="154">
        <f>GR69</f>
        <v>36</v>
      </c>
      <c r="GS70" s="154">
        <f t="shared" ref="GS70" si="182">GS69</f>
        <v>36</v>
      </c>
      <c r="GT70" s="6">
        <f>GT68+GT46+GT34+GT29+GT22+GT7+GT69</f>
        <v>5940</v>
      </c>
    </row>
  </sheetData>
  <protectedRanges>
    <protectedRange algorithmName="SHA-512" hashValue="/RWHMH1Q39maJPWxmuWennWjOz1T2Ni+t2D7BRtPV1U3c34xC5cjiouVcGb+dWF0qM4BtXsimnlfktkN8EniJg==" saltValue="978lbKnoy8awH6np0hnHuA==" spinCount="100000" sqref="A34:A46 A64:A68" name="Диапазон3_5_1_1"/>
  </protectedRanges>
  <mergeCells count="54">
    <mergeCell ref="GO2:GR2"/>
    <mergeCell ref="FL2:FN2"/>
    <mergeCell ref="FP2:FR2"/>
    <mergeCell ref="FT2:FV2"/>
    <mergeCell ref="FX2:FZ2"/>
    <mergeCell ref="GB2:GD2"/>
    <mergeCell ref="C3:AS3"/>
    <mergeCell ref="BC3:GS3"/>
    <mergeCell ref="BD2:BF2"/>
    <mergeCell ref="BH2:BJ2"/>
    <mergeCell ref="BL2:BN2"/>
    <mergeCell ref="BP2:BR2"/>
    <mergeCell ref="BT2:BV2"/>
    <mergeCell ref="BX2:BZ2"/>
    <mergeCell ref="AB2:AD2"/>
    <mergeCell ref="CF2:CH2"/>
    <mergeCell ref="CJ2:CM2"/>
    <mergeCell ref="DT2:DV2"/>
    <mergeCell ref="DX2:DZ2"/>
    <mergeCell ref="EB2:ED2"/>
    <mergeCell ref="EF2:EH2"/>
    <mergeCell ref="EJ2:EM2"/>
    <mergeCell ref="BC5:GS5"/>
    <mergeCell ref="CB2:CD2"/>
    <mergeCell ref="DH2:DJ2"/>
    <mergeCell ref="DL2:DN2"/>
    <mergeCell ref="CO2:CR2"/>
    <mergeCell ref="CT2:CW2"/>
    <mergeCell ref="CY2:DB2"/>
    <mergeCell ref="DD2:DF2"/>
    <mergeCell ref="DP2:DR2"/>
    <mergeCell ref="EO2:ER2"/>
    <mergeCell ref="ET2:EW2"/>
    <mergeCell ref="EY2:FB2"/>
    <mergeCell ref="FD2:FF2"/>
    <mergeCell ref="FH2:FJ2"/>
    <mergeCell ref="GF2:GH2"/>
    <mergeCell ref="GJ2:GM2"/>
    <mergeCell ref="A1:GS1"/>
    <mergeCell ref="GT1:GT6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2"/>
  <sheetViews>
    <sheetView topLeftCell="AF1" zoomScale="71" zoomScaleNormal="71" workbookViewId="0">
      <selection activeCell="BK21" sqref="BK21"/>
    </sheetView>
  </sheetViews>
  <sheetFormatPr defaultRowHeight="15" x14ac:dyDescent="0.25"/>
  <cols>
    <col min="2" max="2" width="16.5703125" customWidth="1"/>
  </cols>
  <sheetData>
    <row r="1" spans="1:46" ht="21" thickBot="1" x14ac:dyDescent="0.3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</row>
    <row r="2" spans="1:46" s="58" customFormat="1" ht="15.75" thickBot="1" x14ac:dyDescent="0.3">
      <c r="A2" s="197" t="s">
        <v>0</v>
      </c>
      <c r="B2" s="200" t="s">
        <v>33</v>
      </c>
      <c r="C2" s="56" t="s">
        <v>31</v>
      </c>
      <c r="D2" s="203" t="s">
        <v>101</v>
      </c>
      <c r="E2" s="204"/>
      <c r="F2" s="205"/>
      <c r="G2" s="56" t="s">
        <v>31</v>
      </c>
      <c r="H2" s="203" t="s">
        <v>102</v>
      </c>
      <c r="I2" s="204"/>
      <c r="J2" s="205"/>
      <c r="K2" s="56" t="s">
        <v>31</v>
      </c>
      <c r="L2" s="203" t="s">
        <v>103</v>
      </c>
      <c r="M2" s="204"/>
      <c r="N2" s="205"/>
      <c r="O2" s="56" t="s">
        <v>31</v>
      </c>
      <c r="P2" s="203" t="s">
        <v>104</v>
      </c>
      <c r="Q2" s="204"/>
      <c r="R2" s="205"/>
      <c r="S2" s="56" t="s">
        <v>31</v>
      </c>
      <c r="T2" s="203" t="s">
        <v>105</v>
      </c>
      <c r="U2" s="204"/>
      <c r="V2" s="205"/>
      <c r="W2" s="56" t="s">
        <v>31</v>
      </c>
      <c r="X2" s="203" t="s">
        <v>106</v>
      </c>
      <c r="Y2" s="204"/>
      <c r="Z2" s="205"/>
      <c r="AA2" s="56" t="s">
        <v>31</v>
      </c>
      <c r="AB2" s="203" t="s">
        <v>107</v>
      </c>
      <c r="AC2" s="204"/>
      <c r="AD2" s="205"/>
      <c r="AE2" s="56" t="s">
        <v>31</v>
      </c>
      <c r="AF2" s="203" t="s">
        <v>108</v>
      </c>
      <c r="AG2" s="204"/>
      <c r="AH2" s="205"/>
      <c r="AI2" s="56" t="s">
        <v>31</v>
      </c>
      <c r="AJ2" s="203" t="s">
        <v>109</v>
      </c>
      <c r="AK2" s="204"/>
      <c r="AL2" s="204"/>
      <c r="AM2" s="205"/>
      <c r="AN2" s="56" t="s">
        <v>31</v>
      </c>
      <c r="AO2" s="203" t="s">
        <v>110</v>
      </c>
      <c r="AP2" s="204"/>
      <c r="AQ2" s="204"/>
      <c r="AR2" s="205"/>
      <c r="AS2" s="56" t="s">
        <v>31</v>
      </c>
      <c r="AT2" s="194" t="s">
        <v>123</v>
      </c>
    </row>
    <row r="3" spans="1:46" s="58" customFormat="1" ht="15.75" thickBot="1" x14ac:dyDescent="0.3">
      <c r="A3" s="198"/>
      <c r="B3" s="201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90"/>
      <c r="AT3" s="195"/>
    </row>
    <row r="4" spans="1:46" s="58" customFormat="1" ht="15.75" thickBot="1" x14ac:dyDescent="0.3">
      <c r="A4" s="198"/>
      <c r="B4" s="20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195"/>
    </row>
    <row r="5" spans="1:46" s="58" customFormat="1" ht="15.75" thickBot="1" x14ac:dyDescent="0.3">
      <c r="A5" s="198"/>
      <c r="B5" s="201"/>
      <c r="C5" s="191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3"/>
      <c r="AT5" s="195"/>
    </row>
    <row r="6" spans="1:46" s="58" customFormat="1" ht="15.75" thickBot="1" x14ac:dyDescent="0.3">
      <c r="A6" s="199"/>
      <c r="B6" s="202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  <c r="AQ6" s="50">
        <v>41</v>
      </c>
      <c r="AR6" s="50">
        <v>42</v>
      </c>
      <c r="AS6" s="50">
        <v>43</v>
      </c>
      <c r="AT6" s="196"/>
    </row>
    <row r="7" spans="1:46" s="58" customFormat="1" ht="31.5" customHeight="1" thickBot="1" x14ac:dyDescent="0.3">
      <c r="A7" s="51" t="s">
        <v>114</v>
      </c>
      <c r="B7" s="51" t="s">
        <v>121</v>
      </c>
      <c r="C7" s="51">
        <f t="shared" ref="C7:S7" si="0">SUM(C8:C23)</f>
        <v>36</v>
      </c>
      <c r="D7" s="51">
        <f t="shared" si="0"/>
        <v>36</v>
      </c>
      <c r="E7" s="51">
        <f t="shared" si="0"/>
        <v>36</v>
      </c>
      <c r="F7" s="51">
        <f t="shared" si="0"/>
        <v>36</v>
      </c>
      <c r="G7" s="51">
        <f t="shared" si="0"/>
        <v>36</v>
      </c>
      <c r="H7" s="51">
        <f t="shared" si="0"/>
        <v>36</v>
      </c>
      <c r="I7" s="51">
        <f t="shared" si="0"/>
        <v>36</v>
      </c>
      <c r="J7" s="51">
        <f t="shared" si="0"/>
        <v>36</v>
      </c>
      <c r="K7" s="51">
        <f t="shared" si="0"/>
        <v>36</v>
      </c>
      <c r="L7" s="51">
        <f t="shared" si="0"/>
        <v>36</v>
      </c>
      <c r="M7" s="51">
        <f t="shared" si="0"/>
        <v>36</v>
      </c>
      <c r="N7" s="51">
        <f t="shared" si="0"/>
        <v>36</v>
      </c>
      <c r="O7" s="51">
        <f t="shared" si="0"/>
        <v>36</v>
      </c>
      <c r="P7" s="51">
        <f t="shared" si="0"/>
        <v>36</v>
      </c>
      <c r="Q7" s="51">
        <f t="shared" si="0"/>
        <v>36</v>
      </c>
      <c r="R7" s="51">
        <f t="shared" si="0"/>
        <v>36</v>
      </c>
      <c r="S7" s="51">
        <f t="shared" si="0"/>
        <v>36</v>
      </c>
      <c r="T7" s="51" t="s">
        <v>120</v>
      </c>
      <c r="U7" s="51" t="s">
        <v>120</v>
      </c>
      <c r="V7" s="51">
        <f t="shared" ref="V7:AS7" si="1">SUM(V8:V23)</f>
        <v>30</v>
      </c>
      <c r="W7" s="51">
        <f t="shared" si="1"/>
        <v>28</v>
      </c>
      <c r="X7" s="51">
        <f t="shared" si="1"/>
        <v>30</v>
      </c>
      <c r="Y7" s="51">
        <f t="shared" si="1"/>
        <v>28</v>
      </c>
      <c r="Z7" s="51">
        <f t="shared" si="1"/>
        <v>30</v>
      </c>
      <c r="AA7" s="51">
        <f t="shared" si="1"/>
        <v>28</v>
      </c>
      <c r="AB7" s="51">
        <f t="shared" si="1"/>
        <v>30</v>
      </c>
      <c r="AC7" s="51">
        <f t="shared" si="1"/>
        <v>28</v>
      </c>
      <c r="AD7" s="51">
        <f t="shared" si="1"/>
        <v>30</v>
      </c>
      <c r="AE7" s="51">
        <f t="shared" si="1"/>
        <v>28</v>
      </c>
      <c r="AF7" s="51">
        <f t="shared" si="1"/>
        <v>30</v>
      </c>
      <c r="AG7" s="51">
        <f t="shared" si="1"/>
        <v>28</v>
      </c>
      <c r="AH7" s="51">
        <f t="shared" si="1"/>
        <v>30</v>
      </c>
      <c r="AI7" s="51">
        <f t="shared" si="1"/>
        <v>28</v>
      </c>
      <c r="AJ7" s="51">
        <f t="shared" si="1"/>
        <v>30</v>
      </c>
      <c r="AK7" s="51">
        <f t="shared" si="1"/>
        <v>28</v>
      </c>
      <c r="AL7" s="51">
        <f t="shared" si="1"/>
        <v>30</v>
      </c>
      <c r="AM7" s="51">
        <f t="shared" si="1"/>
        <v>28</v>
      </c>
      <c r="AN7" s="51">
        <f t="shared" si="1"/>
        <v>30</v>
      </c>
      <c r="AO7" s="51">
        <f t="shared" si="1"/>
        <v>28</v>
      </c>
      <c r="AP7" s="51">
        <f t="shared" si="1"/>
        <v>30</v>
      </c>
      <c r="AQ7" s="51">
        <f t="shared" si="1"/>
        <v>28</v>
      </c>
      <c r="AR7" s="51">
        <f t="shared" si="1"/>
        <v>36</v>
      </c>
      <c r="AS7" s="51">
        <f t="shared" si="1"/>
        <v>36</v>
      </c>
      <c r="AT7" s="62">
        <f t="shared" ref="AT7:AT62" si="2">SUM(C7:AS7)</f>
        <v>1322</v>
      </c>
    </row>
    <row r="8" spans="1:46" s="58" customFormat="1" ht="15.75" thickBot="1" x14ac:dyDescent="0.3">
      <c r="A8" s="59" t="s">
        <v>1</v>
      </c>
      <c r="B8" s="60" t="s">
        <v>2</v>
      </c>
      <c r="C8" s="36">
        <v>2</v>
      </c>
      <c r="D8" s="36">
        <v>2</v>
      </c>
      <c r="E8" s="36">
        <v>2</v>
      </c>
      <c r="F8" s="36">
        <v>2</v>
      </c>
      <c r="G8" s="36">
        <v>2</v>
      </c>
      <c r="H8" s="36">
        <v>2</v>
      </c>
      <c r="I8" s="36">
        <v>2</v>
      </c>
      <c r="J8" s="36">
        <v>2</v>
      </c>
      <c r="K8" s="61">
        <v>2</v>
      </c>
      <c r="L8" s="61">
        <v>2</v>
      </c>
      <c r="M8" s="61">
        <v>2</v>
      </c>
      <c r="N8" s="61">
        <v>2</v>
      </c>
      <c r="O8" s="36">
        <v>2</v>
      </c>
      <c r="P8" s="61">
        <v>2</v>
      </c>
      <c r="Q8" s="61">
        <v>2</v>
      </c>
      <c r="R8" s="61">
        <v>2</v>
      </c>
      <c r="S8" s="61">
        <v>2</v>
      </c>
      <c r="T8" s="62" t="s">
        <v>120</v>
      </c>
      <c r="U8" s="62" t="s">
        <v>120</v>
      </c>
      <c r="V8" s="61">
        <v>2</v>
      </c>
      <c r="W8" s="61">
        <v>2</v>
      </c>
      <c r="X8" s="61">
        <v>2</v>
      </c>
      <c r="Y8" s="61">
        <v>2</v>
      </c>
      <c r="Z8" s="61">
        <v>2</v>
      </c>
      <c r="AA8" s="61">
        <v>2</v>
      </c>
      <c r="AB8" s="61">
        <v>2</v>
      </c>
      <c r="AC8" s="61">
        <v>2</v>
      </c>
      <c r="AD8" s="61">
        <v>2</v>
      </c>
      <c r="AE8" s="61">
        <v>2</v>
      </c>
      <c r="AF8" s="36">
        <v>2</v>
      </c>
      <c r="AG8" s="36">
        <v>2</v>
      </c>
      <c r="AH8" s="36">
        <v>2</v>
      </c>
      <c r="AI8" s="36">
        <v>2</v>
      </c>
      <c r="AJ8" s="36">
        <v>2</v>
      </c>
      <c r="AK8" s="36">
        <v>2</v>
      </c>
      <c r="AL8" s="36">
        <v>2</v>
      </c>
      <c r="AM8" s="36">
        <v>2</v>
      </c>
      <c r="AN8" s="36">
        <v>2</v>
      </c>
      <c r="AO8" s="36">
        <v>2</v>
      </c>
      <c r="AP8" s="36">
        <v>2</v>
      </c>
      <c r="AQ8" s="36">
        <v>2</v>
      </c>
      <c r="AR8" s="36">
        <v>18</v>
      </c>
      <c r="AS8" s="36"/>
      <c r="AT8" s="62">
        <f>SUM(C8:AS8)</f>
        <v>96</v>
      </c>
    </row>
    <row r="9" spans="1:46" s="58" customFormat="1" ht="15.75" thickBot="1" x14ac:dyDescent="0.3">
      <c r="A9" s="59" t="s">
        <v>3</v>
      </c>
      <c r="B9" s="60" t="s">
        <v>4</v>
      </c>
      <c r="C9" s="36">
        <v>2</v>
      </c>
      <c r="D9" s="36">
        <v>2</v>
      </c>
      <c r="E9" s="36">
        <v>2</v>
      </c>
      <c r="F9" s="36">
        <v>2</v>
      </c>
      <c r="G9" s="36">
        <v>2</v>
      </c>
      <c r="H9" s="36">
        <v>2</v>
      </c>
      <c r="I9" s="36">
        <v>2</v>
      </c>
      <c r="J9" s="36">
        <v>2</v>
      </c>
      <c r="K9" s="61">
        <v>2</v>
      </c>
      <c r="L9" s="61">
        <v>2</v>
      </c>
      <c r="M9" s="61">
        <v>2</v>
      </c>
      <c r="N9" s="61">
        <v>2</v>
      </c>
      <c r="O9" s="36">
        <v>2</v>
      </c>
      <c r="P9" s="61">
        <v>2</v>
      </c>
      <c r="Q9" s="61">
        <v>2</v>
      </c>
      <c r="R9" s="61">
        <v>2</v>
      </c>
      <c r="S9" s="61">
        <v>2</v>
      </c>
      <c r="T9" s="62" t="s">
        <v>120</v>
      </c>
      <c r="U9" s="62" t="s">
        <v>120</v>
      </c>
      <c r="V9" s="61">
        <v>4</v>
      </c>
      <c r="W9" s="61">
        <v>2</v>
      </c>
      <c r="X9" s="61">
        <v>4</v>
      </c>
      <c r="Y9" s="61">
        <v>2</v>
      </c>
      <c r="Z9" s="61">
        <v>4</v>
      </c>
      <c r="AA9" s="61">
        <v>2</v>
      </c>
      <c r="AB9" s="61">
        <v>4</v>
      </c>
      <c r="AC9" s="61">
        <v>2</v>
      </c>
      <c r="AD9" s="61">
        <v>4</v>
      </c>
      <c r="AE9" s="61">
        <v>2</v>
      </c>
      <c r="AF9" s="36">
        <v>4</v>
      </c>
      <c r="AG9" s="36">
        <v>2</v>
      </c>
      <c r="AH9" s="36">
        <v>4</v>
      </c>
      <c r="AI9" s="36">
        <v>2</v>
      </c>
      <c r="AJ9" s="36">
        <v>4</v>
      </c>
      <c r="AK9" s="36">
        <v>2</v>
      </c>
      <c r="AL9" s="36">
        <v>4</v>
      </c>
      <c r="AM9" s="36">
        <v>2</v>
      </c>
      <c r="AN9" s="36">
        <v>4</v>
      </c>
      <c r="AO9" s="36">
        <v>2</v>
      </c>
      <c r="AP9" s="36">
        <v>4</v>
      </c>
      <c r="AQ9" s="36">
        <v>2</v>
      </c>
      <c r="AR9" s="36"/>
      <c r="AS9" s="36"/>
      <c r="AT9" s="62">
        <f t="shared" si="2"/>
        <v>100</v>
      </c>
    </row>
    <row r="10" spans="1:46" s="58" customFormat="1" ht="15.75" thickBot="1" x14ac:dyDescent="0.3">
      <c r="A10" s="59" t="s">
        <v>5</v>
      </c>
      <c r="B10" s="63" t="s">
        <v>46</v>
      </c>
      <c r="C10" s="36">
        <v>6</v>
      </c>
      <c r="D10" s="36">
        <v>6</v>
      </c>
      <c r="E10" s="36">
        <v>6</v>
      </c>
      <c r="F10" s="36">
        <v>6</v>
      </c>
      <c r="G10" s="36">
        <v>6</v>
      </c>
      <c r="H10" s="36">
        <v>6</v>
      </c>
      <c r="I10" s="36">
        <v>6</v>
      </c>
      <c r="J10" s="36">
        <v>6</v>
      </c>
      <c r="K10" s="61">
        <v>6</v>
      </c>
      <c r="L10" s="61">
        <v>6</v>
      </c>
      <c r="M10" s="61">
        <v>6</v>
      </c>
      <c r="N10" s="61">
        <v>6</v>
      </c>
      <c r="O10" s="36">
        <v>6</v>
      </c>
      <c r="P10" s="61">
        <v>6</v>
      </c>
      <c r="Q10" s="61">
        <v>6</v>
      </c>
      <c r="R10" s="61">
        <v>6</v>
      </c>
      <c r="S10" s="61">
        <v>6</v>
      </c>
      <c r="T10" s="62" t="s">
        <v>120</v>
      </c>
      <c r="U10" s="62" t="s">
        <v>120</v>
      </c>
      <c r="V10" s="61">
        <v>8</v>
      </c>
      <c r="W10" s="61">
        <v>6</v>
      </c>
      <c r="X10" s="61">
        <v>8</v>
      </c>
      <c r="Y10" s="61">
        <v>6</v>
      </c>
      <c r="Z10" s="61">
        <v>8</v>
      </c>
      <c r="AA10" s="61">
        <v>6</v>
      </c>
      <c r="AB10" s="61">
        <v>8</v>
      </c>
      <c r="AC10" s="61">
        <v>6</v>
      </c>
      <c r="AD10" s="61">
        <v>8</v>
      </c>
      <c r="AE10" s="61">
        <v>6</v>
      </c>
      <c r="AF10" s="36">
        <v>8</v>
      </c>
      <c r="AG10" s="36">
        <v>6</v>
      </c>
      <c r="AH10" s="36">
        <v>8</v>
      </c>
      <c r="AI10" s="36">
        <v>6</v>
      </c>
      <c r="AJ10" s="36">
        <v>8</v>
      </c>
      <c r="AK10" s="36">
        <v>6</v>
      </c>
      <c r="AL10" s="36">
        <v>8</v>
      </c>
      <c r="AM10" s="36">
        <v>6</v>
      </c>
      <c r="AN10" s="36">
        <v>8</v>
      </c>
      <c r="AO10" s="36">
        <v>6</v>
      </c>
      <c r="AP10" s="36">
        <v>8</v>
      </c>
      <c r="AQ10" s="36">
        <v>6</v>
      </c>
      <c r="AR10" s="36">
        <v>18</v>
      </c>
      <c r="AS10" s="36"/>
      <c r="AT10" s="62">
        <f t="shared" si="2"/>
        <v>274</v>
      </c>
    </row>
    <row r="11" spans="1:46" s="58" customFormat="1" ht="15.75" thickBot="1" x14ac:dyDescent="0.3">
      <c r="A11" s="59" t="s">
        <v>6</v>
      </c>
      <c r="B11" s="60" t="s">
        <v>47</v>
      </c>
      <c r="C11" s="36">
        <v>2</v>
      </c>
      <c r="D11" s="36">
        <v>2</v>
      </c>
      <c r="E11" s="36">
        <v>2</v>
      </c>
      <c r="F11" s="36">
        <v>2</v>
      </c>
      <c r="G11" s="36">
        <v>2</v>
      </c>
      <c r="H11" s="36">
        <v>2</v>
      </c>
      <c r="I11" s="36">
        <v>2</v>
      </c>
      <c r="J11" s="36">
        <v>2</v>
      </c>
      <c r="K11" s="61">
        <v>2</v>
      </c>
      <c r="L11" s="61">
        <v>2</v>
      </c>
      <c r="M11" s="61">
        <v>2</v>
      </c>
      <c r="N11" s="61">
        <v>2</v>
      </c>
      <c r="O11" s="36">
        <v>2</v>
      </c>
      <c r="P11" s="61">
        <v>2</v>
      </c>
      <c r="Q11" s="61">
        <v>2</v>
      </c>
      <c r="R11" s="61">
        <v>2</v>
      </c>
      <c r="S11" s="61">
        <v>2</v>
      </c>
      <c r="T11" s="62" t="s">
        <v>120</v>
      </c>
      <c r="U11" s="62" t="s">
        <v>120</v>
      </c>
      <c r="V11" s="61">
        <v>2</v>
      </c>
      <c r="W11" s="61">
        <v>2</v>
      </c>
      <c r="X11" s="61">
        <v>2</v>
      </c>
      <c r="Y11" s="61">
        <v>2</v>
      </c>
      <c r="Z11" s="61">
        <v>2</v>
      </c>
      <c r="AA11" s="61">
        <v>2</v>
      </c>
      <c r="AB11" s="61">
        <v>2</v>
      </c>
      <c r="AC11" s="61">
        <v>2</v>
      </c>
      <c r="AD11" s="61">
        <v>2</v>
      </c>
      <c r="AE11" s="61">
        <v>2</v>
      </c>
      <c r="AF11" s="36">
        <v>2</v>
      </c>
      <c r="AG11" s="36">
        <v>2</v>
      </c>
      <c r="AH11" s="36">
        <v>2</v>
      </c>
      <c r="AI11" s="36">
        <v>2</v>
      </c>
      <c r="AJ11" s="36">
        <v>2</v>
      </c>
      <c r="AK11" s="36">
        <v>2</v>
      </c>
      <c r="AL11" s="36">
        <v>2</v>
      </c>
      <c r="AM11" s="36">
        <v>2</v>
      </c>
      <c r="AN11" s="36">
        <v>2</v>
      </c>
      <c r="AO11" s="36">
        <v>2</v>
      </c>
      <c r="AP11" s="36">
        <v>2</v>
      </c>
      <c r="AQ11" s="36">
        <v>2</v>
      </c>
      <c r="AR11" s="36"/>
      <c r="AS11" s="36"/>
      <c r="AT11" s="62">
        <f t="shared" si="2"/>
        <v>78</v>
      </c>
    </row>
    <row r="12" spans="1:46" s="58" customFormat="1" ht="15.75" thickBot="1" x14ac:dyDescent="0.3">
      <c r="A12" s="59" t="s">
        <v>7</v>
      </c>
      <c r="B12" s="60" t="s">
        <v>48</v>
      </c>
      <c r="C12" s="36">
        <v>2</v>
      </c>
      <c r="D12" s="36">
        <v>4</v>
      </c>
      <c r="E12" s="36">
        <v>2</v>
      </c>
      <c r="F12" s="36">
        <v>4</v>
      </c>
      <c r="G12" s="36">
        <v>2</v>
      </c>
      <c r="H12" s="36">
        <v>4</v>
      </c>
      <c r="I12" s="36">
        <v>2</v>
      </c>
      <c r="J12" s="36">
        <v>4</v>
      </c>
      <c r="K12" s="61">
        <v>2</v>
      </c>
      <c r="L12" s="61">
        <v>4</v>
      </c>
      <c r="M12" s="61">
        <v>2</v>
      </c>
      <c r="N12" s="61">
        <v>4</v>
      </c>
      <c r="O12" s="36">
        <v>2</v>
      </c>
      <c r="P12" s="61">
        <v>4</v>
      </c>
      <c r="Q12" s="61">
        <v>2</v>
      </c>
      <c r="R12" s="61">
        <v>4</v>
      </c>
      <c r="S12" s="61">
        <v>3</v>
      </c>
      <c r="T12" s="62" t="s">
        <v>120</v>
      </c>
      <c r="U12" s="62" t="s">
        <v>120</v>
      </c>
      <c r="V12" s="61">
        <v>2</v>
      </c>
      <c r="W12" s="61">
        <v>2</v>
      </c>
      <c r="X12" s="61">
        <v>2</v>
      </c>
      <c r="Y12" s="61">
        <v>2</v>
      </c>
      <c r="Z12" s="61">
        <v>2</v>
      </c>
      <c r="AA12" s="61">
        <v>2</v>
      </c>
      <c r="AB12" s="61">
        <v>2</v>
      </c>
      <c r="AC12" s="61">
        <v>2</v>
      </c>
      <c r="AD12" s="61">
        <v>2</v>
      </c>
      <c r="AE12" s="61">
        <v>2</v>
      </c>
      <c r="AF12" s="36">
        <v>2</v>
      </c>
      <c r="AG12" s="36">
        <v>2</v>
      </c>
      <c r="AH12" s="36">
        <v>2</v>
      </c>
      <c r="AI12" s="36">
        <v>2</v>
      </c>
      <c r="AJ12" s="36">
        <v>2</v>
      </c>
      <c r="AK12" s="36">
        <v>2</v>
      </c>
      <c r="AL12" s="36">
        <v>2</v>
      </c>
      <c r="AM12" s="36">
        <v>2</v>
      </c>
      <c r="AN12" s="36">
        <v>2</v>
      </c>
      <c r="AO12" s="36">
        <v>2</v>
      </c>
      <c r="AP12" s="36">
        <v>2</v>
      </c>
      <c r="AQ12" s="36">
        <v>2</v>
      </c>
      <c r="AR12" s="36"/>
      <c r="AS12" s="36">
        <v>18</v>
      </c>
      <c r="AT12" s="62">
        <f t="shared" si="2"/>
        <v>113</v>
      </c>
    </row>
    <row r="13" spans="1:46" s="58" customFormat="1" ht="15.75" thickBot="1" x14ac:dyDescent="0.3">
      <c r="A13" s="59" t="s">
        <v>8</v>
      </c>
      <c r="B13" s="63" t="s">
        <v>49</v>
      </c>
      <c r="C13" s="36">
        <v>4</v>
      </c>
      <c r="D13" s="36">
        <v>4</v>
      </c>
      <c r="E13" s="36">
        <v>4</v>
      </c>
      <c r="F13" s="36">
        <v>4</v>
      </c>
      <c r="G13" s="36">
        <v>4</v>
      </c>
      <c r="H13" s="36">
        <v>4</v>
      </c>
      <c r="I13" s="36">
        <v>4</v>
      </c>
      <c r="J13" s="36">
        <v>4</v>
      </c>
      <c r="K13" s="61">
        <v>4</v>
      </c>
      <c r="L13" s="61">
        <v>4</v>
      </c>
      <c r="M13" s="61">
        <v>4</v>
      </c>
      <c r="N13" s="61">
        <v>4</v>
      </c>
      <c r="O13" s="36">
        <v>4</v>
      </c>
      <c r="P13" s="61">
        <v>4</v>
      </c>
      <c r="Q13" s="61">
        <v>4</v>
      </c>
      <c r="R13" s="61">
        <v>4</v>
      </c>
      <c r="S13" s="61">
        <v>4</v>
      </c>
      <c r="T13" s="62" t="s">
        <v>120</v>
      </c>
      <c r="U13" s="62" t="s">
        <v>120</v>
      </c>
      <c r="V13" s="61">
        <v>2</v>
      </c>
      <c r="W13" s="61">
        <v>4</v>
      </c>
      <c r="X13" s="61">
        <v>2</v>
      </c>
      <c r="Y13" s="61">
        <v>4</v>
      </c>
      <c r="Z13" s="61">
        <v>2</v>
      </c>
      <c r="AA13" s="61">
        <v>4</v>
      </c>
      <c r="AB13" s="61">
        <v>2</v>
      </c>
      <c r="AC13" s="61">
        <v>4</v>
      </c>
      <c r="AD13" s="61">
        <v>2</v>
      </c>
      <c r="AE13" s="61">
        <v>4</v>
      </c>
      <c r="AF13" s="36">
        <v>2</v>
      </c>
      <c r="AG13" s="36">
        <v>4</v>
      </c>
      <c r="AH13" s="36">
        <v>2</v>
      </c>
      <c r="AI13" s="36">
        <v>4</v>
      </c>
      <c r="AJ13" s="36">
        <v>2</v>
      </c>
      <c r="AK13" s="36">
        <v>4</v>
      </c>
      <c r="AL13" s="36">
        <v>2</v>
      </c>
      <c r="AM13" s="36">
        <v>4</v>
      </c>
      <c r="AN13" s="36">
        <v>2</v>
      </c>
      <c r="AO13" s="36">
        <v>4</v>
      </c>
      <c r="AP13" s="36">
        <v>2</v>
      </c>
      <c r="AQ13" s="36">
        <v>4</v>
      </c>
      <c r="AR13" s="36"/>
      <c r="AS13" s="36">
        <v>18</v>
      </c>
      <c r="AT13" s="62">
        <f t="shared" si="2"/>
        <v>152</v>
      </c>
    </row>
    <row r="14" spans="1:46" s="58" customFormat="1" ht="15.75" thickBot="1" x14ac:dyDescent="0.3">
      <c r="A14" s="59" t="s">
        <v>10</v>
      </c>
      <c r="B14" s="63" t="s">
        <v>50</v>
      </c>
      <c r="C14" s="36">
        <v>2</v>
      </c>
      <c r="D14" s="36">
        <v>4</v>
      </c>
      <c r="E14" s="36">
        <v>2</v>
      </c>
      <c r="F14" s="36">
        <v>4</v>
      </c>
      <c r="G14" s="36">
        <v>2</v>
      </c>
      <c r="H14" s="36">
        <v>4</v>
      </c>
      <c r="I14" s="36">
        <v>2</v>
      </c>
      <c r="J14" s="36">
        <v>4</v>
      </c>
      <c r="K14" s="61">
        <v>2</v>
      </c>
      <c r="L14" s="61">
        <v>4</v>
      </c>
      <c r="M14" s="61">
        <v>2</v>
      </c>
      <c r="N14" s="61">
        <v>4</v>
      </c>
      <c r="O14" s="36">
        <v>2</v>
      </c>
      <c r="P14" s="61">
        <v>4</v>
      </c>
      <c r="Q14" s="61">
        <v>2</v>
      </c>
      <c r="R14" s="61">
        <v>4</v>
      </c>
      <c r="S14" s="61">
        <v>3</v>
      </c>
      <c r="T14" s="62" t="s">
        <v>120</v>
      </c>
      <c r="U14" s="62" t="s">
        <v>120</v>
      </c>
      <c r="V14" s="61">
        <v>2</v>
      </c>
      <c r="W14" s="61"/>
      <c r="X14" s="61">
        <v>2</v>
      </c>
      <c r="Y14" s="61"/>
      <c r="Z14" s="61">
        <v>2</v>
      </c>
      <c r="AA14" s="61"/>
      <c r="AB14" s="61">
        <v>2</v>
      </c>
      <c r="AC14" s="61"/>
      <c r="AD14" s="61">
        <v>2</v>
      </c>
      <c r="AE14" s="61"/>
      <c r="AF14" s="36">
        <v>2</v>
      </c>
      <c r="AG14" s="36"/>
      <c r="AH14" s="36">
        <v>2</v>
      </c>
      <c r="AI14" s="36"/>
      <c r="AJ14" s="36">
        <v>2</v>
      </c>
      <c r="AK14" s="36"/>
      <c r="AL14" s="36">
        <v>2</v>
      </c>
      <c r="AM14" s="36"/>
      <c r="AN14" s="36">
        <v>2</v>
      </c>
      <c r="AO14" s="36"/>
      <c r="AP14" s="36">
        <v>2</v>
      </c>
      <c r="AQ14" s="36"/>
      <c r="AR14" s="36"/>
      <c r="AS14" s="36"/>
      <c r="AT14" s="62">
        <f t="shared" si="2"/>
        <v>73</v>
      </c>
    </row>
    <row r="15" spans="1:46" s="58" customFormat="1" ht="15.75" thickBot="1" x14ac:dyDescent="0.3">
      <c r="A15" s="59" t="s">
        <v>12</v>
      </c>
      <c r="B15" s="60" t="s">
        <v>51</v>
      </c>
      <c r="C15" s="36"/>
      <c r="D15" s="36"/>
      <c r="E15" s="36"/>
      <c r="F15" s="36"/>
      <c r="G15" s="36"/>
      <c r="H15" s="36"/>
      <c r="I15" s="36"/>
      <c r="J15" s="36"/>
      <c r="K15" s="61"/>
      <c r="L15" s="61"/>
      <c r="M15" s="61"/>
      <c r="N15" s="61"/>
      <c r="O15" s="36"/>
      <c r="P15" s="61"/>
      <c r="Q15" s="61"/>
      <c r="R15" s="61"/>
      <c r="S15" s="61"/>
      <c r="T15" s="62" t="s">
        <v>120</v>
      </c>
      <c r="U15" s="62" t="s">
        <v>120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62">
        <f t="shared" si="2"/>
        <v>0</v>
      </c>
    </row>
    <row r="16" spans="1:46" s="58" customFormat="1" ht="15.75" thickBot="1" x14ac:dyDescent="0.3">
      <c r="A16" s="59" t="s">
        <v>13</v>
      </c>
      <c r="B16" s="60" t="s">
        <v>52</v>
      </c>
      <c r="C16" s="36">
        <v>6</v>
      </c>
      <c r="D16" s="36">
        <v>4</v>
      </c>
      <c r="E16" s="36">
        <v>6</v>
      </c>
      <c r="F16" s="36">
        <v>4</v>
      </c>
      <c r="G16" s="36">
        <v>6</v>
      </c>
      <c r="H16" s="36">
        <v>4</v>
      </c>
      <c r="I16" s="36">
        <v>6</v>
      </c>
      <c r="J16" s="36">
        <v>4</v>
      </c>
      <c r="K16" s="61">
        <v>6</v>
      </c>
      <c r="L16" s="61">
        <v>4</v>
      </c>
      <c r="M16" s="61">
        <v>6</v>
      </c>
      <c r="N16" s="61">
        <v>4</v>
      </c>
      <c r="O16" s="36">
        <v>6</v>
      </c>
      <c r="P16" s="61">
        <v>4</v>
      </c>
      <c r="Q16" s="61">
        <v>6</v>
      </c>
      <c r="R16" s="61">
        <v>4</v>
      </c>
      <c r="S16" s="61">
        <v>5</v>
      </c>
      <c r="T16" s="62" t="s">
        <v>120</v>
      </c>
      <c r="U16" s="62" t="s">
        <v>120</v>
      </c>
      <c r="V16" s="61">
        <v>2</v>
      </c>
      <c r="W16" s="61">
        <v>2</v>
      </c>
      <c r="X16" s="61">
        <v>2</v>
      </c>
      <c r="Y16" s="61">
        <v>2</v>
      </c>
      <c r="Z16" s="61">
        <v>2</v>
      </c>
      <c r="AA16" s="61">
        <v>2</v>
      </c>
      <c r="AB16" s="61">
        <v>2</v>
      </c>
      <c r="AC16" s="61">
        <v>2</v>
      </c>
      <c r="AD16" s="61">
        <v>2</v>
      </c>
      <c r="AE16" s="61">
        <v>2</v>
      </c>
      <c r="AF16" s="36">
        <v>2</v>
      </c>
      <c r="AG16" s="36">
        <v>2</v>
      </c>
      <c r="AH16" s="36">
        <v>2</v>
      </c>
      <c r="AI16" s="36">
        <v>2</v>
      </c>
      <c r="AJ16" s="36">
        <v>2</v>
      </c>
      <c r="AK16" s="36">
        <v>2</v>
      </c>
      <c r="AL16" s="36">
        <v>2</v>
      </c>
      <c r="AM16" s="36">
        <v>2</v>
      </c>
      <c r="AN16" s="36">
        <v>2</v>
      </c>
      <c r="AO16" s="36">
        <v>2</v>
      </c>
      <c r="AP16" s="36">
        <v>2</v>
      </c>
      <c r="AQ16" s="36">
        <v>2</v>
      </c>
      <c r="AR16" s="36"/>
      <c r="AS16" s="36"/>
      <c r="AT16" s="62">
        <f t="shared" si="2"/>
        <v>129</v>
      </c>
    </row>
    <row r="17" spans="1:46" s="58" customFormat="1" ht="15.75" thickBot="1" x14ac:dyDescent="0.3">
      <c r="A17" s="59" t="s">
        <v>14</v>
      </c>
      <c r="B17" s="63" t="s">
        <v>53</v>
      </c>
      <c r="C17" s="36">
        <v>2</v>
      </c>
      <c r="D17" s="36">
        <v>2</v>
      </c>
      <c r="E17" s="36">
        <v>2</v>
      </c>
      <c r="F17" s="36">
        <v>2</v>
      </c>
      <c r="G17" s="36">
        <v>2</v>
      </c>
      <c r="H17" s="36">
        <v>2</v>
      </c>
      <c r="I17" s="36">
        <v>2</v>
      </c>
      <c r="J17" s="36">
        <v>2</v>
      </c>
      <c r="K17" s="61">
        <v>2</v>
      </c>
      <c r="L17" s="61">
        <v>2</v>
      </c>
      <c r="M17" s="61">
        <v>2</v>
      </c>
      <c r="N17" s="61">
        <v>2</v>
      </c>
      <c r="O17" s="36">
        <v>2</v>
      </c>
      <c r="P17" s="61">
        <v>2</v>
      </c>
      <c r="Q17" s="61">
        <v>2</v>
      </c>
      <c r="R17" s="61">
        <v>2</v>
      </c>
      <c r="S17" s="61">
        <v>2</v>
      </c>
      <c r="T17" s="62" t="s">
        <v>120</v>
      </c>
      <c r="U17" s="62" t="s">
        <v>120</v>
      </c>
      <c r="V17" s="61">
        <v>2</v>
      </c>
      <c r="W17" s="61">
        <v>2</v>
      </c>
      <c r="X17" s="61">
        <v>2</v>
      </c>
      <c r="Y17" s="61">
        <v>2</v>
      </c>
      <c r="Z17" s="61">
        <v>2</v>
      </c>
      <c r="AA17" s="61">
        <v>2</v>
      </c>
      <c r="AB17" s="61">
        <v>2</v>
      </c>
      <c r="AC17" s="61">
        <v>2</v>
      </c>
      <c r="AD17" s="61">
        <v>2</v>
      </c>
      <c r="AE17" s="61">
        <v>2</v>
      </c>
      <c r="AF17" s="36">
        <v>2</v>
      </c>
      <c r="AG17" s="36">
        <v>2</v>
      </c>
      <c r="AH17" s="36">
        <v>2</v>
      </c>
      <c r="AI17" s="36">
        <v>2</v>
      </c>
      <c r="AJ17" s="36">
        <v>2</v>
      </c>
      <c r="AK17" s="36">
        <v>2</v>
      </c>
      <c r="AL17" s="36">
        <v>2</v>
      </c>
      <c r="AM17" s="36">
        <v>2</v>
      </c>
      <c r="AN17" s="36">
        <v>2</v>
      </c>
      <c r="AO17" s="36">
        <v>2</v>
      </c>
      <c r="AP17" s="36">
        <v>2</v>
      </c>
      <c r="AQ17" s="36">
        <v>2</v>
      </c>
      <c r="AR17" s="36"/>
      <c r="AS17" s="36"/>
      <c r="AT17" s="62">
        <f t="shared" si="2"/>
        <v>78</v>
      </c>
    </row>
    <row r="18" spans="1:46" s="58" customFormat="1" ht="15.75" thickBot="1" x14ac:dyDescent="0.3">
      <c r="A18" s="59" t="s">
        <v>15</v>
      </c>
      <c r="B18" s="63" t="s">
        <v>54</v>
      </c>
      <c r="C18" s="36"/>
      <c r="D18" s="36"/>
      <c r="E18" s="36"/>
      <c r="F18" s="36"/>
      <c r="G18" s="36"/>
      <c r="H18" s="36"/>
      <c r="I18" s="36"/>
      <c r="J18" s="36"/>
      <c r="K18" s="61"/>
      <c r="L18" s="61"/>
      <c r="M18" s="61"/>
      <c r="N18" s="61"/>
      <c r="O18" s="36"/>
      <c r="P18" s="61"/>
      <c r="Q18" s="61"/>
      <c r="R18" s="61"/>
      <c r="S18" s="61"/>
      <c r="T18" s="62" t="s">
        <v>120</v>
      </c>
      <c r="U18" s="62" t="s">
        <v>120</v>
      </c>
      <c r="V18" s="61"/>
      <c r="W18" s="61">
        <v>2</v>
      </c>
      <c r="X18" s="61"/>
      <c r="Y18" s="61">
        <v>2</v>
      </c>
      <c r="Z18" s="61"/>
      <c r="AA18" s="61">
        <v>2</v>
      </c>
      <c r="AB18" s="61"/>
      <c r="AC18" s="61">
        <v>2</v>
      </c>
      <c r="AD18" s="61"/>
      <c r="AE18" s="61">
        <v>2</v>
      </c>
      <c r="AF18" s="36"/>
      <c r="AG18" s="36">
        <v>2</v>
      </c>
      <c r="AH18" s="36"/>
      <c r="AI18" s="36">
        <v>2</v>
      </c>
      <c r="AJ18" s="36"/>
      <c r="AK18" s="36">
        <v>2</v>
      </c>
      <c r="AL18" s="36"/>
      <c r="AM18" s="36">
        <v>2</v>
      </c>
      <c r="AN18" s="36"/>
      <c r="AO18" s="36">
        <v>2</v>
      </c>
      <c r="AP18" s="36"/>
      <c r="AQ18" s="36">
        <v>2</v>
      </c>
      <c r="AR18" s="36"/>
      <c r="AS18" s="36"/>
      <c r="AT18" s="62">
        <f t="shared" si="2"/>
        <v>22</v>
      </c>
    </row>
    <row r="19" spans="1:46" s="58" customFormat="1" ht="24.75" thickBot="1" x14ac:dyDescent="0.3">
      <c r="A19" s="59" t="s">
        <v>16</v>
      </c>
      <c r="B19" s="63" t="s">
        <v>9</v>
      </c>
      <c r="C19" s="36">
        <v>2</v>
      </c>
      <c r="D19" s="36">
        <v>2</v>
      </c>
      <c r="E19" s="36">
        <v>2</v>
      </c>
      <c r="F19" s="36">
        <v>2</v>
      </c>
      <c r="G19" s="36">
        <v>2</v>
      </c>
      <c r="H19" s="36">
        <v>2</v>
      </c>
      <c r="I19" s="36">
        <v>2</v>
      </c>
      <c r="J19" s="36">
        <v>2</v>
      </c>
      <c r="K19" s="61">
        <v>2</v>
      </c>
      <c r="L19" s="61">
        <v>2</v>
      </c>
      <c r="M19" s="61">
        <v>2</v>
      </c>
      <c r="N19" s="61">
        <v>2</v>
      </c>
      <c r="O19" s="36">
        <v>2</v>
      </c>
      <c r="P19" s="61">
        <v>2</v>
      </c>
      <c r="Q19" s="61">
        <v>2</v>
      </c>
      <c r="R19" s="61">
        <v>2</v>
      </c>
      <c r="S19" s="61">
        <v>2</v>
      </c>
      <c r="T19" s="62" t="s">
        <v>120</v>
      </c>
      <c r="U19" s="62" t="s">
        <v>120</v>
      </c>
      <c r="V19" s="61">
        <v>2</v>
      </c>
      <c r="W19" s="61">
        <v>2</v>
      </c>
      <c r="X19" s="61">
        <v>2</v>
      </c>
      <c r="Y19" s="61">
        <v>2</v>
      </c>
      <c r="Z19" s="61">
        <v>2</v>
      </c>
      <c r="AA19" s="61">
        <v>2</v>
      </c>
      <c r="AB19" s="61">
        <v>2</v>
      </c>
      <c r="AC19" s="61">
        <v>2</v>
      </c>
      <c r="AD19" s="61">
        <v>2</v>
      </c>
      <c r="AE19" s="61">
        <v>2</v>
      </c>
      <c r="AF19" s="36">
        <v>2</v>
      </c>
      <c r="AG19" s="36">
        <v>2</v>
      </c>
      <c r="AH19" s="36">
        <v>2</v>
      </c>
      <c r="AI19" s="36">
        <v>2</v>
      </c>
      <c r="AJ19" s="36">
        <v>2</v>
      </c>
      <c r="AK19" s="36">
        <v>2</v>
      </c>
      <c r="AL19" s="36">
        <v>2</v>
      </c>
      <c r="AM19" s="36">
        <v>2</v>
      </c>
      <c r="AN19" s="36">
        <v>2</v>
      </c>
      <c r="AO19" s="36">
        <v>2</v>
      </c>
      <c r="AP19" s="36">
        <v>2</v>
      </c>
      <c r="AQ19" s="36">
        <v>2</v>
      </c>
      <c r="AR19" s="36"/>
      <c r="AS19" s="36"/>
      <c r="AT19" s="62">
        <f t="shared" si="2"/>
        <v>78</v>
      </c>
    </row>
    <row r="20" spans="1:46" s="58" customFormat="1" ht="47.25" customHeight="1" thickBot="1" x14ac:dyDescent="0.3">
      <c r="A20" s="64" t="s">
        <v>55</v>
      </c>
      <c r="B20" s="63" t="s">
        <v>11</v>
      </c>
      <c r="C20" s="36">
        <v>2</v>
      </c>
      <c r="D20" s="36">
        <v>2</v>
      </c>
      <c r="E20" s="36">
        <v>2</v>
      </c>
      <c r="F20" s="36">
        <v>2</v>
      </c>
      <c r="G20" s="36">
        <v>2</v>
      </c>
      <c r="H20" s="36">
        <v>2</v>
      </c>
      <c r="I20" s="36">
        <v>2</v>
      </c>
      <c r="J20" s="36">
        <v>2</v>
      </c>
      <c r="K20" s="61">
        <v>2</v>
      </c>
      <c r="L20" s="61">
        <v>2</v>
      </c>
      <c r="M20" s="61">
        <v>2</v>
      </c>
      <c r="N20" s="61">
        <v>2</v>
      </c>
      <c r="O20" s="36">
        <v>2</v>
      </c>
      <c r="P20" s="61">
        <v>2</v>
      </c>
      <c r="Q20" s="61">
        <v>2</v>
      </c>
      <c r="R20" s="61">
        <v>2</v>
      </c>
      <c r="S20" s="61">
        <v>2</v>
      </c>
      <c r="T20" s="62" t="s">
        <v>120</v>
      </c>
      <c r="U20" s="62" t="s">
        <v>120</v>
      </c>
      <c r="V20" s="61">
        <v>2</v>
      </c>
      <c r="W20" s="61">
        <v>2</v>
      </c>
      <c r="X20" s="61">
        <v>2</v>
      </c>
      <c r="Y20" s="61">
        <v>2</v>
      </c>
      <c r="Z20" s="61">
        <v>2</v>
      </c>
      <c r="AA20" s="61">
        <v>2</v>
      </c>
      <c r="AB20" s="61">
        <v>2</v>
      </c>
      <c r="AC20" s="61">
        <v>2</v>
      </c>
      <c r="AD20" s="61">
        <v>2</v>
      </c>
      <c r="AE20" s="61">
        <v>2</v>
      </c>
      <c r="AF20" s="36">
        <v>2</v>
      </c>
      <c r="AG20" s="36">
        <v>2</v>
      </c>
      <c r="AH20" s="36">
        <v>2</v>
      </c>
      <c r="AI20" s="36">
        <v>2</v>
      </c>
      <c r="AJ20" s="36">
        <v>2</v>
      </c>
      <c r="AK20" s="36">
        <v>2</v>
      </c>
      <c r="AL20" s="36">
        <v>2</v>
      </c>
      <c r="AM20" s="36">
        <v>2</v>
      </c>
      <c r="AN20" s="36">
        <v>2</v>
      </c>
      <c r="AO20" s="36">
        <v>2</v>
      </c>
      <c r="AP20" s="36">
        <v>2</v>
      </c>
      <c r="AQ20" s="36">
        <v>2</v>
      </c>
      <c r="AR20" s="36"/>
      <c r="AS20" s="36"/>
      <c r="AT20" s="62">
        <f t="shared" si="2"/>
        <v>78</v>
      </c>
    </row>
    <row r="21" spans="1:46" s="58" customFormat="1" ht="24.75" thickBot="1" x14ac:dyDescent="0.3">
      <c r="A21" s="25" t="s">
        <v>56</v>
      </c>
      <c r="B21" s="63" t="s">
        <v>59</v>
      </c>
      <c r="C21" s="36"/>
      <c r="D21" s="36"/>
      <c r="E21" s="36"/>
      <c r="F21" s="36"/>
      <c r="G21" s="36"/>
      <c r="H21" s="36"/>
      <c r="I21" s="36"/>
      <c r="J21" s="36"/>
      <c r="K21" s="61"/>
      <c r="L21" s="61"/>
      <c r="M21" s="61"/>
      <c r="N21" s="61"/>
      <c r="O21" s="36"/>
      <c r="P21" s="61"/>
      <c r="Q21" s="61"/>
      <c r="R21" s="61"/>
      <c r="S21" s="61"/>
      <c r="T21" s="62" t="s">
        <v>120</v>
      </c>
      <c r="U21" s="62" t="s">
        <v>120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62">
        <f t="shared" si="2"/>
        <v>0</v>
      </c>
    </row>
    <row r="22" spans="1:46" s="58" customFormat="1" ht="15.75" thickBot="1" x14ac:dyDescent="0.3">
      <c r="A22" s="59" t="s">
        <v>57</v>
      </c>
      <c r="B22" s="63" t="s">
        <v>116</v>
      </c>
      <c r="C22" s="36">
        <v>4</v>
      </c>
      <c r="D22" s="36">
        <v>2</v>
      </c>
      <c r="E22" s="36">
        <v>4</v>
      </c>
      <c r="F22" s="36">
        <v>2</v>
      </c>
      <c r="G22" s="36">
        <v>4</v>
      </c>
      <c r="H22" s="36">
        <v>2</v>
      </c>
      <c r="I22" s="36">
        <v>4</v>
      </c>
      <c r="J22" s="36">
        <v>2</v>
      </c>
      <c r="K22" s="61">
        <v>4</v>
      </c>
      <c r="L22" s="61">
        <v>2</v>
      </c>
      <c r="M22" s="61">
        <v>4</v>
      </c>
      <c r="N22" s="61">
        <v>2</v>
      </c>
      <c r="O22" s="36">
        <v>4</v>
      </c>
      <c r="P22" s="61">
        <v>2</v>
      </c>
      <c r="Q22" s="61">
        <v>4</v>
      </c>
      <c r="R22" s="61">
        <v>2</v>
      </c>
      <c r="S22" s="61">
        <v>3</v>
      </c>
      <c r="T22" s="62" t="s">
        <v>120</v>
      </c>
      <c r="U22" s="62" t="s">
        <v>120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62">
        <f t="shared" si="2"/>
        <v>51</v>
      </c>
    </row>
    <row r="23" spans="1:46" s="58" customFormat="1" ht="60.75" thickBot="1" x14ac:dyDescent="0.3">
      <c r="A23" s="64" t="s">
        <v>58</v>
      </c>
      <c r="B23" s="63" t="s">
        <v>115</v>
      </c>
      <c r="C23" s="36"/>
      <c r="D23" s="36"/>
      <c r="E23" s="36"/>
      <c r="F23" s="36"/>
      <c r="G23" s="36"/>
      <c r="H23" s="36"/>
      <c r="I23" s="36"/>
      <c r="J23" s="36"/>
      <c r="K23" s="61"/>
      <c r="L23" s="61"/>
      <c r="M23" s="61"/>
      <c r="N23" s="61"/>
      <c r="O23" s="36"/>
      <c r="P23" s="61"/>
      <c r="Q23" s="61"/>
      <c r="R23" s="61"/>
      <c r="S23" s="61"/>
      <c r="T23" s="62" t="s">
        <v>120</v>
      </c>
      <c r="U23" s="62" t="s">
        <v>120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62">
        <f t="shared" si="2"/>
        <v>0</v>
      </c>
    </row>
    <row r="24" spans="1:46" s="58" customFormat="1" ht="36.75" thickBot="1" x14ac:dyDescent="0.3">
      <c r="A24" s="65" t="s">
        <v>37</v>
      </c>
      <c r="B24" s="65" t="s">
        <v>38</v>
      </c>
      <c r="C24" s="51">
        <f>SUM(C25:C29)</f>
        <v>0</v>
      </c>
      <c r="D24" s="51">
        <f t="shared" ref="D24:S24" si="3">SUM(D25:D29)</f>
        <v>0</v>
      </c>
      <c r="E24" s="51">
        <f t="shared" si="3"/>
        <v>0</v>
      </c>
      <c r="F24" s="51">
        <f t="shared" si="3"/>
        <v>0</v>
      </c>
      <c r="G24" s="51">
        <f t="shared" si="3"/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  <c r="K24" s="51">
        <f t="shared" si="3"/>
        <v>0</v>
      </c>
      <c r="L24" s="51">
        <f t="shared" si="3"/>
        <v>0</v>
      </c>
      <c r="M24" s="51">
        <f t="shared" si="3"/>
        <v>0</v>
      </c>
      <c r="N24" s="51">
        <f t="shared" si="3"/>
        <v>0</v>
      </c>
      <c r="O24" s="51">
        <f t="shared" si="3"/>
        <v>0</v>
      </c>
      <c r="P24" s="51">
        <f t="shared" si="3"/>
        <v>0</v>
      </c>
      <c r="Q24" s="51">
        <f t="shared" si="3"/>
        <v>0</v>
      </c>
      <c r="R24" s="51">
        <f t="shared" si="3"/>
        <v>0</v>
      </c>
      <c r="S24" s="51">
        <f t="shared" si="3"/>
        <v>0</v>
      </c>
      <c r="T24" s="62" t="s">
        <v>120</v>
      </c>
      <c r="U24" s="62" t="s">
        <v>120</v>
      </c>
      <c r="V24" s="51">
        <f>SUM(V25:V29)</f>
        <v>2</v>
      </c>
      <c r="W24" s="51">
        <f t="shared" ref="W24:AS24" si="4">SUM(W25:W29)</f>
        <v>2</v>
      </c>
      <c r="X24" s="51">
        <f t="shared" si="4"/>
        <v>2</v>
      </c>
      <c r="Y24" s="51">
        <f t="shared" si="4"/>
        <v>2</v>
      </c>
      <c r="Z24" s="51">
        <f t="shared" si="4"/>
        <v>2</v>
      </c>
      <c r="AA24" s="51">
        <f t="shared" si="4"/>
        <v>2</v>
      </c>
      <c r="AB24" s="51">
        <f t="shared" si="4"/>
        <v>2</v>
      </c>
      <c r="AC24" s="51">
        <f t="shared" si="4"/>
        <v>2</v>
      </c>
      <c r="AD24" s="51">
        <f t="shared" si="4"/>
        <v>2</v>
      </c>
      <c r="AE24" s="51">
        <f t="shared" si="4"/>
        <v>2</v>
      </c>
      <c r="AF24" s="51">
        <f t="shared" si="4"/>
        <v>2</v>
      </c>
      <c r="AG24" s="51">
        <f t="shared" si="4"/>
        <v>2</v>
      </c>
      <c r="AH24" s="51">
        <f t="shared" si="4"/>
        <v>2</v>
      </c>
      <c r="AI24" s="51">
        <f t="shared" si="4"/>
        <v>2</v>
      </c>
      <c r="AJ24" s="51">
        <f t="shared" si="4"/>
        <v>2</v>
      </c>
      <c r="AK24" s="51">
        <f t="shared" si="4"/>
        <v>2</v>
      </c>
      <c r="AL24" s="51">
        <f t="shared" si="4"/>
        <v>2</v>
      </c>
      <c r="AM24" s="51">
        <f t="shared" si="4"/>
        <v>2</v>
      </c>
      <c r="AN24" s="51">
        <f t="shared" si="4"/>
        <v>2</v>
      </c>
      <c r="AO24" s="51">
        <f t="shared" si="4"/>
        <v>2</v>
      </c>
      <c r="AP24" s="51">
        <f t="shared" si="4"/>
        <v>2</v>
      </c>
      <c r="AQ24" s="51">
        <f t="shared" si="4"/>
        <v>2</v>
      </c>
      <c r="AR24" s="51">
        <f t="shared" si="4"/>
        <v>0</v>
      </c>
      <c r="AS24" s="51">
        <f t="shared" si="4"/>
        <v>0</v>
      </c>
      <c r="AT24" s="62">
        <f t="shared" si="2"/>
        <v>44</v>
      </c>
    </row>
    <row r="25" spans="1:46" s="58" customFormat="1" ht="15.75" thickBot="1" x14ac:dyDescent="0.3">
      <c r="A25" s="64" t="s">
        <v>39</v>
      </c>
      <c r="B25" s="64" t="s">
        <v>40</v>
      </c>
      <c r="C25" s="36"/>
      <c r="D25" s="36"/>
      <c r="E25" s="36"/>
      <c r="F25" s="36"/>
      <c r="G25" s="36"/>
      <c r="H25" s="36"/>
      <c r="I25" s="36"/>
      <c r="J25" s="36"/>
      <c r="K25" s="61"/>
      <c r="L25" s="61"/>
      <c r="M25" s="61"/>
      <c r="N25" s="61"/>
      <c r="O25" s="36"/>
      <c r="P25" s="61"/>
      <c r="Q25" s="61"/>
      <c r="R25" s="61"/>
      <c r="S25" s="61"/>
      <c r="T25" s="62" t="s">
        <v>120</v>
      </c>
      <c r="U25" s="62" t="s">
        <v>120</v>
      </c>
      <c r="V25" s="61">
        <v>2</v>
      </c>
      <c r="W25" s="61">
        <v>2</v>
      </c>
      <c r="X25" s="61">
        <v>2</v>
      </c>
      <c r="Y25" s="61">
        <v>2</v>
      </c>
      <c r="Z25" s="61">
        <v>2</v>
      </c>
      <c r="AA25" s="61">
        <v>2</v>
      </c>
      <c r="AB25" s="61">
        <v>2</v>
      </c>
      <c r="AC25" s="61">
        <v>2</v>
      </c>
      <c r="AD25" s="61">
        <v>2</v>
      </c>
      <c r="AE25" s="61">
        <v>2</v>
      </c>
      <c r="AF25" s="36">
        <v>2</v>
      </c>
      <c r="AG25" s="36">
        <v>2</v>
      </c>
      <c r="AH25" s="36">
        <v>2</v>
      </c>
      <c r="AI25" s="36">
        <v>2</v>
      </c>
      <c r="AJ25" s="36">
        <v>2</v>
      </c>
      <c r="AK25" s="36">
        <v>2</v>
      </c>
      <c r="AL25" s="36">
        <v>2</v>
      </c>
      <c r="AM25" s="36">
        <v>2</v>
      </c>
      <c r="AN25" s="36">
        <v>2</v>
      </c>
      <c r="AO25" s="36">
        <v>2</v>
      </c>
      <c r="AP25" s="36">
        <v>2</v>
      </c>
      <c r="AQ25" s="36">
        <v>2</v>
      </c>
      <c r="AR25" s="36"/>
      <c r="AS25" s="36"/>
      <c r="AT25" s="62">
        <f t="shared" si="2"/>
        <v>44</v>
      </c>
    </row>
    <row r="26" spans="1:46" s="58" customFormat="1" ht="52.5" customHeight="1" thickBot="1" x14ac:dyDescent="0.3">
      <c r="A26" s="64" t="s">
        <v>41</v>
      </c>
      <c r="B26" s="64" t="s">
        <v>17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62" t="s">
        <v>120</v>
      </c>
      <c r="U26" s="62" t="s">
        <v>120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62">
        <f t="shared" si="2"/>
        <v>0</v>
      </c>
    </row>
    <row r="27" spans="1:46" s="58" customFormat="1" ht="47.25" customHeight="1" thickBot="1" x14ac:dyDescent="0.3">
      <c r="A27" s="64" t="s">
        <v>42</v>
      </c>
      <c r="B27" s="64" t="s">
        <v>43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62" t="s">
        <v>120</v>
      </c>
      <c r="U27" s="62" t="s">
        <v>120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62">
        <f t="shared" si="2"/>
        <v>0</v>
      </c>
    </row>
    <row r="28" spans="1:46" s="58" customFormat="1" ht="36" customHeight="1" thickBot="1" x14ac:dyDescent="0.3">
      <c r="A28" s="64" t="s">
        <v>44</v>
      </c>
      <c r="B28" s="64" t="s">
        <v>9</v>
      </c>
      <c r="C28" s="36"/>
      <c r="D28" s="36"/>
      <c r="E28" s="36"/>
      <c r="F28" s="36"/>
      <c r="G28" s="36"/>
      <c r="H28" s="36"/>
      <c r="I28" s="36"/>
      <c r="J28" s="36"/>
      <c r="K28" s="61"/>
      <c r="L28" s="61"/>
      <c r="M28" s="61"/>
      <c r="N28" s="61"/>
      <c r="O28" s="36"/>
      <c r="P28" s="61"/>
      <c r="Q28" s="61"/>
      <c r="R28" s="61"/>
      <c r="S28" s="61"/>
      <c r="T28" s="62" t="s">
        <v>120</v>
      </c>
      <c r="U28" s="62" t="s">
        <v>120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62">
        <f t="shared" si="2"/>
        <v>0</v>
      </c>
    </row>
    <row r="29" spans="1:46" s="58" customFormat="1" ht="45" customHeight="1" thickBot="1" x14ac:dyDescent="0.3">
      <c r="A29" s="64" t="s">
        <v>45</v>
      </c>
      <c r="B29" s="64" t="s">
        <v>117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62" t="s">
        <v>120</v>
      </c>
      <c r="U29" s="62" t="s">
        <v>120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62">
        <f t="shared" si="2"/>
        <v>0</v>
      </c>
    </row>
    <row r="30" spans="1:46" s="58" customFormat="1" ht="36.75" thickBot="1" x14ac:dyDescent="0.3">
      <c r="A30" s="65" t="s">
        <v>18</v>
      </c>
      <c r="B30" s="65" t="s">
        <v>19</v>
      </c>
      <c r="C30" s="51">
        <f>C31+C36+C40+C43+C46</f>
        <v>0</v>
      </c>
      <c r="D30" s="51">
        <f t="shared" ref="D30:R30" si="5">D31+D36+D40+D43+D46</f>
        <v>0</v>
      </c>
      <c r="E30" s="51">
        <f t="shared" si="5"/>
        <v>0</v>
      </c>
      <c r="F30" s="51">
        <f t="shared" si="5"/>
        <v>0</v>
      </c>
      <c r="G30" s="51">
        <f t="shared" si="5"/>
        <v>0</v>
      </c>
      <c r="H30" s="51">
        <f t="shared" si="5"/>
        <v>0</v>
      </c>
      <c r="I30" s="51">
        <f t="shared" si="5"/>
        <v>0</v>
      </c>
      <c r="J30" s="51">
        <f t="shared" si="5"/>
        <v>0</v>
      </c>
      <c r="K30" s="51">
        <f t="shared" si="5"/>
        <v>0</v>
      </c>
      <c r="L30" s="51">
        <f t="shared" si="5"/>
        <v>0</v>
      </c>
      <c r="M30" s="51">
        <f t="shared" si="5"/>
        <v>0</v>
      </c>
      <c r="N30" s="51">
        <f t="shared" si="5"/>
        <v>0</v>
      </c>
      <c r="O30" s="51">
        <f t="shared" si="5"/>
        <v>0</v>
      </c>
      <c r="P30" s="51">
        <f t="shared" si="5"/>
        <v>0</v>
      </c>
      <c r="Q30" s="51">
        <f t="shared" si="5"/>
        <v>0</v>
      </c>
      <c r="R30" s="51">
        <f t="shared" si="5"/>
        <v>0</v>
      </c>
      <c r="S30" s="51">
        <f>S31+S51+S36+S40+S43+S46</f>
        <v>0</v>
      </c>
      <c r="T30" s="62" t="s">
        <v>120</v>
      </c>
      <c r="U30" s="62" t="s">
        <v>120</v>
      </c>
      <c r="V30" s="51">
        <f>V31+V36+V40+V43+V46</f>
        <v>4</v>
      </c>
      <c r="W30" s="51">
        <f t="shared" ref="W30:AT30" si="6">W31+W36+W40+W43+W46</f>
        <v>6</v>
      </c>
      <c r="X30" s="51">
        <f t="shared" si="6"/>
        <v>4</v>
      </c>
      <c r="Y30" s="51">
        <f t="shared" si="6"/>
        <v>6</v>
      </c>
      <c r="Z30" s="51">
        <f t="shared" si="6"/>
        <v>4</v>
      </c>
      <c r="AA30" s="51">
        <f t="shared" si="6"/>
        <v>6</v>
      </c>
      <c r="AB30" s="51">
        <f t="shared" si="6"/>
        <v>4</v>
      </c>
      <c r="AC30" s="51">
        <f t="shared" si="6"/>
        <v>6</v>
      </c>
      <c r="AD30" s="51">
        <f t="shared" si="6"/>
        <v>4</v>
      </c>
      <c r="AE30" s="51">
        <f t="shared" si="6"/>
        <v>6</v>
      </c>
      <c r="AF30" s="51">
        <f t="shared" si="6"/>
        <v>4</v>
      </c>
      <c r="AG30" s="51">
        <f t="shared" si="6"/>
        <v>6</v>
      </c>
      <c r="AH30" s="51">
        <f t="shared" si="6"/>
        <v>4</v>
      </c>
      <c r="AI30" s="51">
        <f t="shared" si="6"/>
        <v>6</v>
      </c>
      <c r="AJ30" s="51">
        <f t="shared" si="6"/>
        <v>4</v>
      </c>
      <c r="AK30" s="51">
        <f t="shared" si="6"/>
        <v>6</v>
      </c>
      <c r="AL30" s="51">
        <f t="shared" si="6"/>
        <v>4</v>
      </c>
      <c r="AM30" s="51">
        <f t="shared" si="6"/>
        <v>6</v>
      </c>
      <c r="AN30" s="51">
        <f t="shared" si="6"/>
        <v>4</v>
      </c>
      <c r="AO30" s="51">
        <f t="shared" si="6"/>
        <v>6</v>
      </c>
      <c r="AP30" s="51">
        <f t="shared" si="6"/>
        <v>4</v>
      </c>
      <c r="AQ30" s="51">
        <f t="shared" si="6"/>
        <v>6</v>
      </c>
      <c r="AR30" s="51">
        <f t="shared" si="6"/>
        <v>0</v>
      </c>
      <c r="AS30" s="51">
        <f t="shared" si="6"/>
        <v>0</v>
      </c>
      <c r="AT30" s="51">
        <f t="shared" si="6"/>
        <v>110</v>
      </c>
    </row>
    <row r="31" spans="1:46" s="58" customFormat="1" ht="48.75" thickBot="1" x14ac:dyDescent="0.3">
      <c r="A31" s="66" t="s">
        <v>60</v>
      </c>
      <c r="B31" s="29" t="s">
        <v>61</v>
      </c>
      <c r="C31" s="36">
        <f>SUM(C32:C35)</f>
        <v>0</v>
      </c>
      <c r="D31" s="36">
        <f t="shared" ref="D31:AS31" si="7">SUM(D32:D35)</f>
        <v>0</v>
      </c>
      <c r="E31" s="36">
        <f t="shared" si="7"/>
        <v>0</v>
      </c>
      <c r="F31" s="36">
        <f t="shared" si="7"/>
        <v>0</v>
      </c>
      <c r="G31" s="36">
        <f t="shared" si="7"/>
        <v>0</v>
      </c>
      <c r="H31" s="36">
        <f t="shared" si="7"/>
        <v>0</v>
      </c>
      <c r="I31" s="36">
        <f t="shared" si="7"/>
        <v>0</v>
      </c>
      <c r="J31" s="36">
        <f t="shared" si="7"/>
        <v>0</v>
      </c>
      <c r="K31" s="36">
        <f t="shared" si="7"/>
        <v>0</v>
      </c>
      <c r="L31" s="36">
        <f t="shared" si="7"/>
        <v>0</v>
      </c>
      <c r="M31" s="36">
        <f t="shared" si="7"/>
        <v>0</v>
      </c>
      <c r="N31" s="36">
        <f t="shared" si="7"/>
        <v>0</v>
      </c>
      <c r="O31" s="36">
        <f t="shared" si="7"/>
        <v>0</v>
      </c>
      <c r="P31" s="36">
        <f t="shared" si="7"/>
        <v>0</v>
      </c>
      <c r="Q31" s="36">
        <f t="shared" si="7"/>
        <v>0</v>
      </c>
      <c r="R31" s="36">
        <f t="shared" si="7"/>
        <v>0</v>
      </c>
      <c r="S31" s="36">
        <f t="shared" si="7"/>
        <v>0</v>
      </c>
      <c r="T31" s="62" t="s">
        <v>120</v>
      </c>
      <c r="U31" s="62" t="s">
        <v>120</v>
      </c>
      <c r="V31" s="36">
        <f t="shared" si="7"/>
        <v>4</v>
      </c>
      <c r="W31" s="36">
        <f t="shared" si="7"/>
        <v>6</v>
      </c>
      <c r="X31" s="36">
        <f t="shared" si="7"/>
        <v>4</v>
      </c>
      <c r="Y31" s="36">
        <f t="shared" si="7"/>
        <v>6</v>
      </c>
      <c r="Z31" s="36">
        <f t="shared" si="7"/>
        <v>4</v>
      </c>
      <c r="AA31" s="36">
        <f t="shared" si="7"/>
        <v>6</v>
      </c>
      <c r="AB31" s="36">
        <f t="shared" si="7"/>
        <v>4</v>
      </c>
      <c r="AC31" s="36">
        <f t="shared" si="7"/>
        <v>6</v>
      </c>
      <c r="AD31" s="36">
        <f t="shared" si="7"/>
        <v>4</v>
      </c>
      <c r="AE31" s="36">
        <f t="shared" si="7"/>
        <v>6</v>
      </c>
      <c r="AF31" s="36">
        <f t="shared" si="7"/>
        <v>4</v>
      </c>
      <c r="AG31" s="36">
        <f t="shared" si="7"/>
        <v>6</v>
      </c>
      <c r="AH31" s="36">
        <f t="shared" si="7"/>
        <v>4</v>
      </c>
      <c r="AI31" s="36">
        <f t="shared" si="7"/>
        <v>6</v>
      </c>
      <c r="AJ31" s="36">
        <f t="shared" si="7"/>
        <v>4</v>
      </c>
      <c r="AK31" s="36">
        <f t="shared" si="7"/>
        <v>6</v>
      </c>
      <c r="AL31" s="36">
        <f t="shared" si="7"/>
        <v>4</v>
      </c>
      <c r="AM31" s="36">
        <f t="shared" si="7"/>
        <v>6</v>
      </c>
      <c r="AN31" s="36">
        <f t="shared" si="7"/>
        <v>4</v>
      </c>
      <c r="AO31" s="36">
        <f t="shared" si="7"/>
        <v>6</v>
      </c>
      <c r="AP31" s="36">
        <f t="shared" si="7"/>
        <v>4</v>
      </c>
      <c r="AQ31" s="36">
        <f t="shared" si="7"/>
        <v>6</v>
      </c>
      <c r="AR31" s="36">
        <f t="shared" si="7"/>
        <v>0</v>
      </c>
      <c r="AS31" s="36">
        <f t="shared" si="7"/>
        <v>0</v>
      </c>
      <c r="AT31" s="62">
        <f t="shared" si="2"/>
        <v>110</v>
      </c>
    </row>
    <row r="32" spans="1:46" s="58" customFormat="1" ht="36.75" thickBot="1" x14ac:dyDescent="0.3">
      <c r="A32" s="66" t="s">
        <v>20</v>
      </c>
      <c r="B32" s="64" t="s">
        <v>62</v>
      </c>
      <c r="C32" s="36"/>
      <c r="D32" s="36"/>
      <c r="E32" s="36"/>
      <c r="F32" s="36"/>
      <c r="G32" s="36"/>
      <c r="H32" s="36"/>
      <c r="I32" s="36"/>
      <c r="J32" s="36"/>
      <c r="K32" s="61"/>
      <c r="L32" s="61"/>
      <c r="M32" s="61"/>
      <c r="N32" s="67"/>
      <c r="O32" s="36"/>
      <c r="P32" s="61"/>
      <c r="Q32" s="61"/>
      <c r="R32" s="61"/>
      <c r="S32" s="61"/>
      <c r="T32" s="62" t="s">
        <v>120</v>
      </c>
      <c r="U32" s="62" t="s">
        <v>120</v>
      </c>
      <c r="V32" s="61">
        <v>2</v>
      </c>
      <c r="W32" s="61">
        <v>4</v>
      </c>
      <c r="X32" s="61">
        <v>2</v>
      </c>
      <c r="Y32" s="61">
        <v>4</v>
      </c>
      <c r="Z32" s="61">
        <v>2</v>
      </c>
      <c r="AA32" s="61">
        <v>4</v>
      </c>
      <c r="AB32" s="61">
        <v>2</v>
      </c>
      <c r="AC32" s="61">
        <v>4</v>
      </c>
      <c r="AD32" s="61">
        <v>2</v>
      </c>
      <c r="AE32" s="61">
        <v>4</v>
      </c>
      <c r="AF32" s="36">
        <v>2</v>
      </c>
      <c r="AG32" s="36">
        <v>4</v>
      </c>
      <c r="AH32" s="36">
        <v>2</v>
      </c>
      <c r="AI32" s="36">
        <v>4</v>
      </c>
      <c r="AJ32" s="36">
        <v>2</v>
      </c>
      <c r="AK32" s="36">
        <v>4</v>
      </c>
      <c r="AL32" s="36">
        <v>2</v>
      </c>
      <c r="AM32" s="36">
        <v>4</v>
      </c>
      <c r="AN32" s="36">
        <v>2</v>
      </c>
      <c r="AO32" s="36">
        <v>4</v>
      </c>
      <c r="AP32" s="36">
        <v>2</v>
      </c>
      <c r="AQ32" s="36">
        <v>4</v>
      </c>
      <c r="AR32" s="36"/>
      <c r="AS32" s="36"/>
      <c r="AT32" s="62">
        <f t="shared" si="2"/>
        <v>66</v>
      </c>
    </row>
    <row r="33" spans="1:46" s="58" customFormat="1" ht="24.75" thickBot="1" x14ac:dyDescent="0.3">
      <c r="A33" s="66" t="s">
        <v>21</v>
      </c>
      <c r="B33" s="64" t="s">
        <v>63</v>
      </c>
      <c r="C33" s="36"/>
      <c r="D33" s="36"/>
      <c r="E33" s="36"/>
      <c r="F33" s="36"/>
      <c r="G33" s="36"/>
      <c r="H33" s="36"/>
      <c r="I33" s="36"/>
      <c r="J33" s="36"/>
      <c r="K33" s="61"/>
      <c r="L33" s="61"/>
      <c r="M33" s="61"/>
      <c r="N33" s="67"/>
      <c r="O33" s="36"/>
      <c r="P33" s="61"/>
      <c r="Q33" s="61"/>
      <c r="R33" s="61"/>
      <c r="S33" s="61"/>
      <c r="T33" s="62" t="s">
        <v>120</v>
      </c>
      <c r="U33" s="62" t="s">
        <v>120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62">
        <f t="shared" si="2"/>
        <v>0</v>
      </c>
    </row>
    <row r="34" spans="1:46" s="58" customFormat="1" ht="30.75" customHeight="1" thickBot="1" x14ac:dyDescent="0.3">
      <c r="A34" s="66" t="s">
        <v>22</v>
      </c>
      <c r="B34" s="64" t="s">
        <v>64</v>
      </c>
      <c r="C34" s="36"/>
      <c r="D34" s="36"/>
      <c r="E34" s="36"/>
      <c r="F34" s="36"/>
      <c r="G34" s="36"/>
      <c r="H34" s="36"/>
      <c r="I34" s="36"/>
      <c r="J34" s="36"/>
      <c r="K34" s="61"/>
      <c r="L34" s="61"/>
      <c r="M34" s="61"/>
      <c r="N34" s="67"/>
      <c r="O34" s="36"/>
      <c r="P34" s="61"/>
      <c r="Q34" s="61"/>
      <c r="R34" s="61"/>
      <c r="S34" s="61"/>
      <c r="T34" s="62" t="s">
        <v>120</v>
      </c>
      <c r="U34" s="62" t="s">
        <v>120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62">
        <f t="shared" si="2"/>
        <v>0</v>
      </c>
    </row>
    <row r="35" spans="1:46" s="58" customFormat="1" ht="48.75" thickBot="1" x14ac:dyDescent="0.3">
      <c r="A35" s="66" t="s">
        <v>23</v>
      </c>
      <c r="B35" s="64" t="s">
        <v>65</v>
      </c>
      <c r="C35" s="36"/>
      <c r="D35" s="36"/>
      <c r="E35" s="36"/>
      <c r="F35" s="36"/>
      <c r="G35" s="36"/>
      <c r="H35" s="36"/>
      <c r="I35" s="36"/>
      <c r="J35" s="36"/>
      <c r="K35" s="61"/>
      <c r="L35" s="61"/>
      <c r="M35" s="61"/>
      <c r="N35" s="67"/>
      <c r="O35" s="36"/>
      <c r="P35" s="61"/>
      <c r="Q35" s="61"/>
      <c r="R35" s="61"/>
      <c r="S35" s="61"/>
      <c r="T35" s="62" t="s">
        <v>120</v>
      </c>
      <c r="U35" s="62" t="s">
        <v>120</v>
      </c>
      <c r="V35" s="61">
        <v>2</v>
      </c>
      <c r="W35" s="61">
        <v>2</v>
      </c>
      <c r="X35" s="61">
        <v>2</v>
      </c>
      <c r="Y35" s="61">
        <v>2</v>
      </c>
      <c r="Z35" s="61">
        <v>2</v>
      </c>
      <c r="AA35" s="61">
        <v>2</v>
      </c>
      <c r="AB35" s="61">
        <v>2</v>
      </c>
      <c r="AC35" s="61">
        <v>2</v>
      </c>
      <c r="AD35" s="61">
        <v>2</v>
      </c>
      <c r="AE35" s="61">
        <v>2</v>
      </c>
      <c r="AF35" s="36">
        <v>2</v>
      </c>
      <c r="AG35" s="36">
        <v>2</v>
      </c>
      <c r="AH35" s="36">
        <v>2</v>
      </c>
      <c r="AI35" s="36">
        <v>2</v>
      </c>
      <c r="AJ35" s="36">
        <v>2</v>
      </c>
      <c r="AK35" s="36">
        <v>2</v>
      </c>
      <c r="AL35" s="36">
        <v>2</v>
      </c>
      <c r="AM35" s="36">
        <v>2</v>
      </c>
      <c r="AN35" s="36">
        <v>2</v>
      </c>
      <c r="AO35" s="36">
        <v>2</v>
      </c>
      <c r="AP35" s="36">
        <v>2</v>
      </c>
      <c r="AQ35" s="36">
        <v>2</v>
      </c>
      <c r="AR35" s="36"/>
      <c r="AS35" s="36"/>
      <c r="AT35" s="62">
        <f t="shared" si="2"/>
        <v>44</v>
      </c>
    </row>
    <row r="36" spans="1:46" s="58" customFormat="1" ht="217.5" customHeight="1" thickBot="1" x14ac:dyDescent="0.3">
      <c r="A36" s="52" t="s">
        <v>24</v>
      </c>
      <c r="B36" s="68" t="s">
        <v>75</v>
      </c>
      <c r="C36" s="52">
        <f>SUM(C37:C39)</f>
        <v>0</v>
      </c>
      <c r="D36" s="52">
        <f t="shared" ref="D36:AS36" si="8">SUM(D37:D39)</f>
        <v>0</v>
      </c>
      <c r="E36" s="52">
        <f t="shared" si="8"/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52">
        <f t="shared" si="8"/>
        <v>0</v>
      </c>
      <c r="J36" s="52">
        <f t="shared" si="8"/>
        <v>0</v>
      </c>
      <c r="K36" s="52">
        <f t="shared" si="8"/>
        <v>0</v>
      </c>
      <c r="L36" s="52">
        <f t="shared" si="8"/>
        <v>0</v>
      </c>
      <c r="M36" s="52">
        <f t="shared" si="8"/>
        <v>0</v>
      </c>
      <c r="N36" s="52">
        <f t="shared" si="8"/>
        <v>0</v>
      </c>
      <c r="O36" s="52">
        <f t="shared" si="8"/>
        <v>0</v>
      </c>
      <c r="P36" s="52">
        <f t="shared" si="8"/>
        <v>0</v>
      </c>
      <c r="Q36" s="52">
        <f t="shared" si="8"/>
        <v>0</v>
      </c>
      <c r="R36" s="52">
        <f t="shared" si="8"/>
        <v>0</v>
      </c>
      <c r="S36" s="52">
        <f t="shared" si="8"/>
        <v>0</v>
      </c>
      <c r="T36" s="62" t="s">
        <v>120</v>
      </c>
      <c r="U36" s="62" t="s">
        <v>120</v>
      </c>
      <c r="V36" s="52">
        <f t="shared" si="8"/>
        <v>0</v>
      </c>
      <c r="W36" s="52">
        <f t="shared" si="8"/>
        <v>0</v>
      </c>
      <c r="X36" s="52">
        <f t="shared" si="8"/>
        <v>0</v>
      </c>
      <c r="Y36" s="52">
        <f t="shared" si="8"/>
        <v>0</v>
      </c>
      <c r="Z36" s="52">
        <f t="shared" si="8"/>
        <v>0</v>
      </c>
      <c r="AA36" s="52">
        <f t="shared" si="8"/>
        <v>0</v>
      </c>
      <c r="AB36" s="52">
        <f t="shared" si="8"/>
        <v>0</v>
      </c>
      <c r="AC36" s="52">
        <f t="shared" si="8"/>
        <v>0</v>
      </c>
      <c r="AD36" s="52">
        <f t="shared" si="8"/>
        <v>0</v>
      </c>
      <c r="AE36" s="52">
        <f t="shared" si="8"/>
        <v>0</v>
      </c>
      <c r="AF36" s="52">
        <f t="shared" si="8"/>
        <v>0</v>
      </c>
      <c r="AG36" s="52">
        <f t="shared" si="8"/>
        <v>0</v>
      </c>
      <c r="AH36" s="52">
        <f t="shared" si="8"/>
        <v>0</v>
      </c>
      <c r="AI36" s="52">
        <f t="shared" si="8"/>
        <v>0</v>
      </c>
      <c r="AJ36" s="52">
        <f t="shared" si="8"/>
        <v>0</v>
      </c>
      <c r="AK36" s="52">
        <f t="shared" si="8"/>
        <v>0</v>
      </c>
      <c r="AL36" s="52">
        <f t="shared" si="8"/>
        <v>0</v>
      </c>
      <c r="AM36" s="52">
        <f t="shared" si="8"/>
        <v>0</v>
      </c>
      <c r="AN36" s="52">
        <f t="shared" si="8"/>
        <v>0</v>
      </c>
      <c r="AO36" s="52">
        <f t="shared" si="8"/>
        <v>0</v>
      </c>
      <c r="AP36" s="52">
        <f t="shared" si="8"/>
        <v>0</v>
      </c>
      <c r="AQ36" s="52">
        <f t="shared" si="8"/>
        <v>0</v>
      </c>
      <c r="AR36" s="52">
        <f t="shared" si="8"/>
        <v>0</v>
      </c>
      <c r="AS36" s="52">
        <f t="shared" si="8"/>
        <v>0</v>
      </c>
      <c r="AT36" s="62">
        <f t="shared" si="2"/>
        <v>0</v>
      </c>
    </row>
    <row r="37" spans="1:46" s="58" customFormat="1" ht="60.75" thickBot="1" x14ac:dyDescent="0.3">
      <c r="A37" s="66" t="s">
        <v>25</v>
      </c>
      <c r="B37" s="64" t="s">
        <v>76</v>
      </c>
      <c r="C37" s="36"/>
      <c r="D37" s="36"/>
      <c r="E37" s="36"/>
      <c r="F37" s="36"/>
      <c r="G37" s="36"/>
      <c r="H37" s="36"/>
      <c r="I37" s="36"/>
      <c r="J37" s="36"/>
      <c r="K37" s="61"/>
      <c r="L37" s="61"/>
      <c r="M37" s="61"/>
      <c r="N37" s="67"/>
      <c r="O37" s="36"/>
      <c r="P37" s="61"/>
      <c r="Q37" s="61"/>
      <c r="R37" s="61"/>
      <c r="S37" s="61"/>
      <c r="T37" s="62" t="s">
        <v>120</v>
      </c>
      <c r="U37" s="62" t="s">
        <v>120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62">
        <f t="shared" si="2"/>
        <v>0</v>
      </c>
    </row>
    <row r="38" spans="1:46" s="58" customFormat="1" ht="96.75" thickBot="1" x14ac:dyDescent="0.3">
      <c r="A38" s="66" t="s">
        <v>26</v>
      </c>
      <c r="B38" s="64" t="s">
        <v>77</v>
      </c>
      <c r="C38" s="36"/>
      <c r="D38" s="36"/>
      <c r="E38" s="36"/>
      <c r="F38" s="36"/>
      <c r="G38" s="36"/>
      <c r="H38" s="36"/>
      <c r="I38" s="36"/>
      <c r="J38" s="36"/>
      <c r="K38" s="61"/>
      <c r="L38" s="61"/>
      <c r="M38" s="61"/>
      <c r="N38" s="67"/>
      <c r="O38" s="36"/>
      <c r="P38" s="61"/>
      <c r="Q38" s="61"/>
      <c r="R38" s="61"/>
      <c r="S38" s="61"/>
      <c r="T38" s="62" t="s">
        <v>120</v>
      </c>
      <c r="U38" s="62" t="s">
        <v>120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62">
        <f t="shared" si="2"/>
        <v>0</v>
      </c>
    </row>
    <row r="39" spans="1:46" s="58" customFormat="1" ht="15.75" thickBot="1" x14ac:dyDescent="0.3">
      <c r="A39" s="64" t="s">
        <v>27</v>
      </c>
      <c r="B39" s="64" t="s">
        <v>78</v>
      </c>
      <c r="C39" s="36"/>
      <c r="D39" s="36"/>
      <c r="E39" s="36"/>
      <c r="F39" s="36"/>
      <c r="G39" s="36"/>
      <c r="H39" s="36"/>
      <c r="I39" s="36"/>
      <c r="J39" s="36"/>
      <c r="K39" s="61"/>
      <c r="L39" s="61"/>
      <c r="M39" s="61"/>
      <c r="N39" s="67"/>
      <c r="O39" s="36"/>
      <c r="P39" s="61"/>
      <c r="Q39" s="61"/>
      <c r="R39" s="61"/>
      <c r="S39" s="61"/>
      <c r="T39" s="62" t="s">
        <v>120</v>
      </c>
      <c r="U39" s="62" t="s">
        <v>120</v>
      </c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62">
        <f t="shared" si="2"/>
        <v>0</v>
      </c>
    </row>
    <row r="40" spans="1:46" s="58" customFormat="1" ht="96.75" thickBot="1" x14ac:dyDescent="0.3">
      <c r="A40" s="69" t="s">
        <v>66</v>
      </c>
      <c r="B40" s="70" t="s">
        <v>118</v>
      </c>
      <c r="C40" s="53">
        <f>SUM(C41:C42)</f>
        <v>0</v>
      </c>
      <c r="D40" s="53">
        <f t="shared" ref="D40:AS40" si="9">SUM(D41:D42)</f>
        <v>0</v>
      </c>
      <c r="E40" s="53">
        <f t="shared" si="9"/>
        <v>0</v>
      </c>
      <c r="F40" s="53">
        <f t="shared" si="9"/>
        <v>0</v>
      </c>
      <c r="G40" s="53">
        <f t="shared" si="9"/>
        <v>0</v>
      </c>
      <c r="H40" s="53">
        <f t="shared" si="9"/>
        <v>0</v>
      </c>
      <c r="I40" s="53">
        <f t="shared" si="9"/>
        <v>0</v>
      </c>
      <c r="J40" s="53">
        <f t="shared" si="9"/>
        <v>0</v>
      </c>
      <c r="K40" s="53">
        <f t="shared" si="9"/>
        <v>0</v>
      </c>
      <c r="L40" s="53">
        <f t="shared" si="9"/>
        <v>0</v>
      </c>
      <c r="M40" s="53">
        <f t="shared" si="9"/>
        <v>0</v>
      </c>
      <c r="N40" s="53">
        <f t="shared" si="9"/>
        <v>0</v>
      </c>
      <c r="O40" s="53">
        <f t="shared" si="9"/>
        <v>0</v>
      </c>
      <c r="P40" s="53">
        <f t="shared" si="9"/>
        <v>0</v>
      </c>
      <c r="Q40" s="53">
        <f t="shared" si="9"/>
        <v>0</v>
      </c>
      <c r="R40" s="53">
        <f t="shared" si="9"/>
        <v>0</v>
      </c>
      <c r="S40" s="53">
        <f t="shared" si="9"/>
        <v>0</v>
      </c>
      <c r="T40" s="62" t="s">
        <v>120</v>
      </c>
      <c r="U40" s="62" t="s">
        <v>120</v>
      </c>
      <c r="V40" s="53">
        <f t="shared" si="9"/>
        <v>0</v>
      </c>
      <c r="W40" s="53">
        <f t="shared" si="9"/>
        <v>0</v>
      </c>
      <c r="X40" s="53">
        <f t="shared" si="9"/>
        <v>0</v>
      </c>
      <c r="Y40" s="53">
        <f t="shared" si="9"/>
        <v>0</v>
      </c>
      <c r="Z40" s="53">
        <f t="shared" si="9"/>
        <v>0</v>
      </c>
      <c r="AA40" s="53">
        <f t="shared" si="9"/>
        <v>0</v>
      </c>
      <c r="AB40" s="53">
        <f t="shared" si="9"/>
        <v>0</v>
      </c>
      <c r="AC40" s="53">
        <f t="shared" si="9"/>
        <v>0</v>
      </c>
      <c r="AD40" s="53">
        <f t="shared" si="9"/>
        <v>0</v>
      </c>
      <c r="AE40" s="53">
        <f t="shared" si="9"/>
        <v>0</v>
      </c>
      <c r="AF40" s="53">
        <f t="shared" si="9"/>
        <v>0</v>
      </c>
      <c r="AG40" s="53">
        <f t="shared" si="9"/>
        <v>0</v>
      </c>
      <c r="AH40" s="53">
        <f t="shared" si="9"/>
        <v>0</v>
      </c>
      <c r="AI40" s="53">
        <f t="shared" si="9"/>
        <v>0</v>
      </c>
      <c r="AJ40" s="53">
        <f t="shared" si="9"/>
        <v>0</v>
      </c>
      <c r="AK40" s="53">
        <f t="shared" si="9"/>
        <v>0</v>
      </c>
      <c r="AL40" s="53">
        <f t="shared" si="9"/>
        <v>0</v>
      </c>
      <c r="AM40" s="53">
        <f t="shared" si="9"/>
        <v>0</v>
      </c>
      <c r="AN40" s="53">
        <f t="shared" si="9"/>
        <v>0</v>
      </c>
      <c r="AO40" s="53">
        <f t="shared" si="9"/>
        <v>0</v>
      </c>
      <c r="AP40" s="53">
        <f t="shared" si="9"/>
        <v>0</v>
      </c>
      <c r="AQ40" s="53">
        <f t="shared" si="9"/>
        <v>0</v>
      </c>
      <c r="AR40" s="53">
        <f t="shared" si="9"/>
        <v>0</v>
      </c>
      <c r="AS40" s="53">
        <f t="shared" si="9"/>
        <v>0</v>
      </c>
      <c r="AT40" s="62">
        <f t="shared" si="2"/>
        <v>0</v>
      </c>
    </row>
    <row r="41" spans="1:46" s="58" customFormat="1" ht="48.75" thickBot="1" x14ac:dyDescent="0.3">
      <c r="A41" s="66" t="s">
        <v>67</v>
      </c>
      <c r="B41" s="64" t="s">
        <v>79</v>
      </c>
      <c r="C41" s="36"/>
      <c r="D41" s="36"/>
      <c r="E41" s="36"/>
      <c r="F41" s="36"/>
      <c r="G41" s="36"/>
      <c r="H41" s="36"/>
      <c r="I41" s="36"/>
      <c r="J41" s="36"/>
      <c r="K41" s="61"/>
      <c r="L41" s="61"/>
      <c r="M41" s="61"/>
      <c r="N41" s="67"/>
      <c r="O41" s="36"/>
      <c r="P41" s="61"/>
      <c r="Q41" s="61"/>
      <c r="R41" s="61"/>
      <c r="S41" s="61"/>
      <c r="T41" s="62" t="s">
        <v>120</v>
      </c>
      <c r="U41" s="62" t="s">
        <v>120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62">
        <f t="shared" si="2"/>
        <v>0</v>
      </c>
    </row>
    <row r="42" spans="1:46" s="58" customFormat="1" ht="24.75" thickBot="1" x14ac:dyDescent="0.3">
      <c r="A42" s="64" t="s">
        <v>68</v>
      </c>
      <c r="B42" s="64" t="s">
        <v>80</v>
      </c>
      <c r="C42" s="36"/>
      <c r="D42" s="36"/>
      <c r="E42" s="36"/>
      <c r="F42" s="36"/>
      <c r="G42" s="36"/>
      <c r="H42" s="36"/>
      <c r="I42" s="36"/>
      <c r="J42" s="36"/>
      <c r="K42" s="61"/>
      <c r="L42" s="61"/>
      <c r="M42" s="61"/>
      <c r="N42" s="67"/>
      <c r="O42" s="36"/>
      <c r="P42" s="61"/>
      <c r="Q42" s="61"/>
      <c r="R42" s="61"/>
      <c r="S42" s="61"/>
      <c r="T42" s="62" t="s">
        <v>120</v>
      </c>
      <c r="U42" s="62" t="s">
        <v>120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62">
        <f t="shared" si="2"/>
        <v>0</v>
      </c>
    </row>
    <row r="43" spans="1:46" s="58" customFormat="1" ht="91.5" customHeight="1" thickBot="1" x14ac:dyDescent="0.3">
      <c r="A43" s="69" t="s">
        <v>69</v>
      </c>
      <c r="B43" s="70" t="s">
        <v>81</v>
      </c>
      <c r="C43" s="53">
        <f>SUM(C44:C45)</f>
        <v>0</v>
      </c>
      <c r="D43" s="53">
        <f t="shared" ref="D43:AS43" si="10">SUM(D44:D45)</f>
        <v>0</v>
      </c>
      <c r="E43" s="53">
        <f t="shared" si="10"/>
        <v>0</v>
      </c>
      <c r="F43" s="53">
        <f t="shared" si="10"/>
        <v>0</v>
      </c>
      <c r="G43" s="53">
        <f t="shared" si="10"/>
        <v>0</v>
      </c>
      <c r="H43" s="53">
        <f t="shared" si="10"/>
        <v>0</v>
      </c>
      <c r="I43" s="53">
        <f t="shared" si="10"/>
        <v>0</v>
      </c>
      <c r="J43" s="53">
        <f t="shared" si="10"/>
        <v>0</v>
      </c>
      <c r="K43" s="53">
        <f t="shared" si="10"/>
        <v>0</v>
      </c>
      <c r="L43" s="53">
        <f t="shared" si="10"/>
        <v>0</v>
      </c>
      <c r="M43" s="53">
        <f t="shared" si="10"/>
        <v>0</v>
      </c>
      <c r="N43" s="53">
        <f t="shared" si="10"/>
        <v>0</v>
      </c>
      <c r="O43" s="53">
        <f t="shared" si="10"/>
        <v>0</v>
      </c>
      <c r="P43" s="53">
        <f t="shared" si="10"/>
        <v>0</v>
      </c>
      <c r="Q43" s="53">
        <f t="shared" si="10"/>
        <v>0</v>
      </c>
      <c r="R43" s="53">
        <f t="shared" si="10"/>
        <v>0</v>
      </c>
      <c r="S43" s="53">
        <f t="shared" si="10"/>
        <v>0</v>
      </c>
      <c r="T43" s="62" t="s">
        <v>120</v>
      </c>
      <c r="U43" s="62" t="s">
        <v>120</v>
      </c>
      <c r="V43" s="53">
        <f t="shared" si="10"/>
        <v>0</v>
      </c>
      <c r="W43" s="53">
        <f t="shared" si="10"/>
        <v>0</v>
      </c>
      <c r="X43" s="53">
        <f t="shared" si="10"/>
        <v>0</v>
      </c>
      <c r="Y43" s="53">
        <f t="shared" si="10"/>
        <v>0</v>
      </c>
      <c r="Z43" s="53">
        <f t="shared" si="10"/>
        <v>0</v>
      </c>
      <c r="AA43" s="53">
        <f t="shared" si="10"/>
        <v>0</v>
      </c>
      <c r="AB43" s="53">
        <f t="shared" si="10"/>
        <v>0</v>
      </c>
      <c r="AC43" s="53">
        <f t="shared" si="10"/>
        <v>0</v>
      </c>
      <c r="AD43" s="53">
        <f t="shared" si="10"/>
        <v>0</v>
      </c>
      <c r="AE43" s="53">
        <f t="shared" si="10"/>
        <v>0</v>
      </c>
      <c r="AF43" s="53">
        <f t="shared" si="10"/>
        <v>0</v>
      </c>
      <c r="AG43" s="53">
        <f t="shared" si="10"/>
        <v>0</v>
      </c>
      <c r="AH43" s="53">
        <f t="shared" si="10"/>
        <v>0</v>
      </c>
      <c r="AI43" s="53">
        <f t="shared" si="10"/>
        <v>0</v>
      </c>
      <c r="AJ43" s="53">
        <f t="shared" si="10"/>
        <v>0</v>
      </c>
      <c r="AK43" s="53">
        <f t="shared" si="10"/>
        <v>0</v>
      </c>
      <c r="AL43" s="53">
        <f t="shared" si="10"/>
        <v>0</v>
      </c>
      <c r="AM43" s="53">
        <f t="shared" si="10"/>
        <v>0</v>
      </c>
      <c r="AN43" s="53">
        <f t="shared" si="10"/>
        <v>0</v>
      </c>
      <c r="AO43" s="53">
        <f t="shared" si="10"/>
        <v>0</v>
      </c>
      <c r="AP43" s="53">
        <f t="shared" si="10"/>
        <v>0</v>
      </c>
      <c r="AQ43" s="53">
        <f t="shared" si="10"/>
        <v>0</v>
      </c>
      <c r="AR43" s="53">
        <f t="shared" si="10"/>
        <v>0</v>
      </c>
      <c r="AS43" s="53">
        <f t="shared" si="10"/>
        <v>0</v>
      </c>
      <c r="AT43" s="62">
        <f t="shared" si="2"/>
        <v>0</v>
      </c>
    </row>
    <row r="44" spans="1:46" s="58" customFormat="1" ht="78.75" customHeight="1" thickBot="1" x14ac:dyDescent="0.3">
      <c r="A44" s="66" t="s">
        <v>70</v>
      </c>
      <c r="B44" s="64" t="s">
        <v>82</v>
      </c>
      <c r="C44" s="36"/>
      <c r="D44" s="36"/>
      <c r="E44" s="36"/>
      <c r="F44" s="36"/>
      <c r="G44" s="36"/>
      <c r="H44" s="36"/>
      <c r="I44" s="36"/>
      <c r="J44" s="36"/>
      <c r="K44" s="61"/>
      <c r="L44" s="61"/>
      <c r="M44" s="61"/>
      <c r="N44" s="67"/>
      <c r="O44" s="36"/>
      <c r="P44" s="61"/>
      <c r="Q44" s="61"/>
      <c r="R44" s="61"/>
      <c r="S44" s="61"/>
      <c r="T44" s="62" t="s">
        <v>120</v>
      </c>
      <c r="U44" s="62" t="s">
        <v>120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62">
        <f t="shared" si="2"/>
        <v>0</v>
      </c>
    </row>
    <row r="45" spans="1:46" s="58" customFormat="1" ht="24.75" thickBot="1" x14ac:dyDescent="0.3">
      <c r="A45" s="64" t="s">
        <v>71</v>
      </c>
      <c r="B45" s="64" t="s">
        <v>80</v>
      </c>
      <c r="C45" s="36"/>
      <c r="D45" s="36"/>
      <c r="E45" s="36"/>
      <c r="F45" s="36"/>
      <c r="G45" s="36"/>
      <c r="H45" s="36"/>
      <c r="I45" s="36"/>
      <c r="J45" s="36"/>
      <c r="K45" s="61"/>
      <c r="L45" s="61"/>
      <c r="M45" s="61"/>
      <c r="N45" s="67"/>
      <c r="O45" s="36"/>
      <c r="P45" s="61"/>
      <c r="Q45" s="61"/>
      <c r="R45" s="61"/>
      <c r="S45" s="61"/>
      <c r="T45" s="62" t="s">
        <v>120</v>
      </c>
      <c r="U45" s="62" t="s">
        <v>120</v>
      </c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62">
        <f t="shared" si="2"/>
        <v>0</v>
      </c>
    </row>
    <row r="46" spans="1:46" s="58" customFormat="1" ht="115.5" customHeight="1" thickBot="1" x14ac:dyDescent="0.3">
      <c r="A46" s="69" t="s">
        <v>72</v>
      </c>
      <c r="B46" s="70" t="s">
        <v>83</v>
      </c>
      <c r="C46" s="53">
        <f>SUM(C47:C48)</f>
        <v>0</v>
      </c>
      <c r="D46" s="53">
        <f t="shared" ref="D46:AS46" si="11">SUM(D47:D48)</f>
        <v>0</v>
      </c>
      <c r="E46" s="53">
        <f t="shared" si="11"/>
        <v>0</v>
      </c>
      <c r="F46" s="53">
        <f t="shared" si="11"/>
        <v>0</v>
      </c>
      <c r="G46" s="53">
        <f t="shared" si="11"/>
        <v>0</v>
      </c>
      <c r="H46" s="53">
        <f t="shared" si="11"/>
        <v>0</v>
      </c>
      <c r="I46" s="53">
        <f t="shared" si="11"/>
        <v>0</v>
      </c>
      <c r="J46" s="53">
        <f t="shared" si="11"/>
        <v>0</v>
      </c>
      <c r="K46" s="53">
        <f t="shared" si="11"/>
        <v>0</v>
      </c>
      <c r="L46" s="53">
        <f t="shared" si="11"/>
        <v>0</v>
      </c>
      <c r="M46" s="53">
        <f t="shared" si="11"/>
        <v>0</v>
      </c>
      <c r="N46" s="53">
        <f t="shared" si="11"/>
        <v>0</v>
      </c>
      <c r="O46" s="53">
        <f t="shared" si="11"/>
        <v>0</v>
      </c>
      <c r="P46" s="53">
        <f t="shared" si="11"/>
        <v>0</v>
      </c>
      <c r="Q46" s="53">
        <f t="shared" si="11"/>
        <v>0</v>
      </c>
      <c r="R46" s="53">
        <f t="shared" si="11"/>
        <v>0</v>
      </c>
      <c r="S46" s="53">
        <f t="shared" si="11"/>
        <v>0</v>
      </c>
      <c r="T46" s="62" t="s">
        <v>120</v>
      </c>
      <c r="U46" s="62" t="s">
        <v>120</v>
      </c>
      <c r="V46" s="53">
        <f t="shared" si="11"/>
        <v>0</v>
      </c>
      <c r="W46" s="53">
        <f t="shared" si="11"/>
        <v>0</v>
      </c>
      <c r="X46" s="53">
        <f t="shared" si="11"/>
        <v>0</v>
      </c>
      <c r="Y46" s="53">
        <f t="shared" si="11"/>
        <v>0</v>
      </c>
      <c r="Z46" s="53">
        <f t="shared" si="11"/>
        <v>0</v>
      </c>
      <c r="AA46" s="53">
        <f t="shared" si="11"/>
        <v>0</v>
      </c>
      <c r="AB46" s="53">
        <f t="shared" si="11"/>
        <v>0</v>
      </c>
      <c r="AC46" s="53">
        <f t="shared" si="11"/>
        <v>0</v>
      </c>
      <c r="AD46" s="53">
        <f t="shared" si="11"/>
        <v>0</v>
      </c>
      <c r="AE46" s="53">
        <f t="shared" si="11"/>
        <v>0</v>
      </c>
      <c r="AF46" s="53">
        <f t="shared" si="11"/>
        <v>0</v>
      </c>
      <c r="AG46" s="53">
        <f t="shared" si="11"/>
        <v>0</v>
      </c>
      <c r="AH46" s="53">
        <f t="shared" si="11"/>
        <v>0</v>
      </c>
      <c r="AI46" s="53">
        <f t="shared" si="11"/>
        <v>0</v>
      </c>
      <c r="AJ46" s="53">
        <f t="shared" si="11"/>
        <v>0</v>
      </c>
      <c r="AK46" s="53">
        <f t="shared" si="11"/>
        <v>0</v>
      </c>
      <c r="AL46" s="53">
        <f t="shared" si="11"/>
        <v>0</v>
      </c>
      <c r="AM46" s="53">
        <f t="shared" si="11"/>
        <v>0</v>
      </c>
      <c r="AN46" s="53">
        <f t="shared" si="11"/>
        <v>0</v>
      </c>
      <c r="AO46" s="53">
        <f t="shared" si="11"/>
        <v>0</v>
      </c>
      <c r="AP46" s="53">
        <f t="shared" si="11"/>
        <v>0</v>
      </c>
      <c r="AQ46" s="53">
        <f t="shared" si="11"/>
        <v>0</v>
      </c>
      <c r="AR46" s="53">
        <f t="shared" si="11"/>
        <v>0</v>
      </c>
      <c r="AS46" s="53">
        <f t="shared" si="11"/>
        <v>0</v>
      </c>
      <c r="AT46" s="62">
        <f t="shared" si="2"/>
        <v>0</v>
      </c>
    </row>
    <row r="47" spans="1:46" s="58" customFormat="1" ht="64.5" customHeight="1" thickBot="1" x14ac:dyDescent="0.3">
      <c r="A47" s="66" t="s">
        <v>73</v>
      </c>
      <c r="B47" s="64" t="s">
        <v>84</v>
      </c>
      <c r="C47" s="36"/>
      <c r="D47" s="36"/>
      <c r="E47" s="36"/>
      <c r="F47" s="36"/>
      <c r="G47" s="36"/>
      <c r="H47" s="36"/>
      <c r="I47" s="36"/>
      <c r="J47" s="36"/>
      <c r="K47" s="61"/>
      <c r="L47" s="61"/>
      <c r="M47" s="61"/>
      <c r="N47" s="67"/>
      <c r="O47" s="36"/>
      <c r="P47" s="61"/>
      <c r="Q47" s="61"/>
      <c r="R47" s="61"/>
      <c r="S47" s="61"/>
      <c r="T47" s="62" t="s">
        <v>120</v>
      </c>
      <c r="U47" s="62" t="s">
        <v>120</v>
      </c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62">
        <f t="shared" si="2"/>
        <v>0</v>
      </c>
    </row>
    <row r="48" spans="1:46" s="58" customFormat="1" ht="15.75" thickBot="1" x14ac:dyDescent="0.3">
      <c r="A48" s="64" t="s">
        <v>74</v>
      </c>
      <c r="B48" s="64" t="s">
        <v>78</v>
      </c>
      <c r="C48" s="36"/>
      <c r="D48" s="36"/>
      <c r="E48" s="36"/>
      <c r="F48" s="36"/>
      <c r="G48" s="36"/>
      <c r="H48" s="36"/>
      <c r="I48" s="36"/>
      <c r="J48" s="36"/>
      <c r="K48" s="61"/>
      <c r="L48" s="61"/>
      <c r="M48" s="61"/>
      <c r="N48" s="67"/>
      <c r="O48" s="36"/>
      <c r="P48" s="61"/>
      <c r="Q48" s="61"/>
      <c r="R48" s="61"/>
      <c r="S48" s="61"/>
      <c r="T48" s="62" t="s">
        <v>120</v>
      </c>
      <c r="U48" s="62" t="s">
        <v>120</v>
      </c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62">
        <f t="shared" si="2"/>
        <v>0</v>
      </c>
    </row>
    <row r="49" spans="1:46" s="58" customFormat="1" ht="36.75" thickBot="1" x14ac:dyDescent="0.3">
      <c r="A49" s="71" t="s">
        <v>28</v>
      </c>
      <c r="B49" s="72" t="s">
        <v>32</v>
      </c>
      <c r="C49" s="52">
        <f>C55+C58+C50</f>
        <v>0</v>
      </c>
      <c r="D49" s="52">
        <f t="shared" ref="D49:S49" si="12">D55+D58+D50</f>
        <v>0</v>
      </c>
      <c r="E49" s="52">
        <f t="shared" si="12"/>
        <v>0</v>
      </c>
      <c r="F49" s="52">
        <f t="shared" si="12"/>
        <v>0</v>
      </c>
      <c r="G49" s="52">
        <f t="shared" si="12"/>
        <v>0</v>
      </c>
      <c r="H49" s="52">
        <f t="shared" si="12"/>
        <v>0</v>
      </c>
      <c r="I49" s="52">
        <f t="shared" si="12"/>
        <v>0</v>
      </c>
      <c r="J49" s="52">
        <f t="shared" si="12"/>
        <v>0</v>
      </c>
      <c r="K49" s="52">
        <f t="shared" si="12"/>
        <v>0</v>
      </c>
      <c r="L49" s="52">
        <f t="shared" si="12"/>
        <v>0</v>
      </c>
      <c r="M49" s="52">
        <f t="shared" si="12"/>
        <v>0</v>
      </c>
      <c r="N49" s="52">
        <f t="shared" si="12"/>
        <v>0</v>
      </c>
      <c r="O49" s="52">
        <f t="shared" si="12"/>
        <v>0</v>
      </c>
      <c r="P49" s="52">
        <f t="shared" si="12"/>
        <v>0</v>
      </c>
      <c r="Q49" s="52">
        <f t="shared" si="12"/>
        <v>0</v>
      </c>
      <c r="R49" s="52">
        <f t="shared" si="12"/>
        <v>0</v>
      </c>
      <c r="S49" s="52">
        <f t="shared" si="12"/>
        <v>0</v>
      </c>
      <c r="T49" s="62" t="s">
        <v>120</v>
      </c>
      <c r="U49" s="62" t="s">
        <v>120</v>
      </c>
      <c r="V49" s="52">
        <f>V55+V58+V50</f>
        <v>0</v>
      </c>
      <c r="W49" s="52">
        <f t="shared" ref="W49:AT49" si="13">W55+W58+W50</f>
        <v>0</v>
      </c>
      <c r="X49" s="52">
        <f t="shared" si="13"/>
        <v>0</v>
      </c>
      <c r="Y49" s="52">
        <f t="shared" si="13"/>
        <v>0</v>
      </c>
      <c r="Z49" s="52">
        <f t="shared" si="13"/>
        <v>0</v>
      </c>
      <c r="AA49" s="52">
        <f t="shared" si="13"/>
        <v>0</v>
      </c>
      <c r="AB49" s="52">
        <f t="shared" si="13"/>
        <v>0</v>
      </c>
      <c r="AC49" s="52">
        <f t="shared" si="13"/>
        <v>0</v>
      </c>
      <c r="AD49" s="52">
        <f t="shared" si="13"/>
        <v>0</v>
      </c>
      <c r="AE49" s="52">
        <f t="shared" si="13"/>
        <v>0</v>
      </c>
      <c r="AF49" s="52">
        <f t="shared" si="13"/>
        <v>0</v>
      </c>
      <c r="AG49" s="52">
        <f t="shared" si="13"/>
        <v>0</v>
      </c>
      <c r="AH49" s="52">
        <f t="shared" si="13"/>
        <v>0</v>
      </c>
      <c r="AI49" s="52">
        <f t="shared" si="13"/>
        <v>0</v>
      </c>
      <c r="AJ49" s="52">
        <f t="shared" si="13"/>
        <v>0</v>
      </c>
      <c r="AK49" s="52">
        <f t="shared" si="13"/>
        <v>0</v>
      </c>
      <c r="AL49" s="52">
        <f t="shared" si="13"/>
        <v>0</v>
      </c>
      <c r="AM49" s="52">
        <f t="shared" si="13"/>
        <v>0</v>
      </c>
      <c r="AN49" s="52">
        <f t="shared" si="13"/>
        <v>0</v>
      </c>
      <c r="AO49" s="52">
        <f t="shared" si="13"/>
        <v>0</v>
      </c>
      <c r="AP49" s="52">
        <f t="shared" si="13"/>
        <v>0</v>
      </c>
      <c r="AQ49" s="52">
        <f t="shared" si="13"/>
        <v>0</v>
      </c>
      <c r="AR49" s="52">
        <f t="shared" si="13"/>
        <v>0</v>
      </c>
      <c r="AS49" s="52">
        <f t="shared" si="13"/>
        <v>0</v>
      </c>
      <c r="AT49" s="52">
        <f t="shared" si="13"/>
        <v>0</v>
      </c>
    </row>
    <row r="50" spans="1:46" s="58" customFormat="1" ht="24.75" thickBot="1" x14ac:dyDescent="0.3">
      <c r="A50" s="71" t="s">
        <v>126</v>
      </c>
      <c r="B50" s="72" t="s">
        <v>127</v>
      </c>
      <c r="C50" s="52">
        <f>C51</f>
        <v>0</v>
      </c>
      <c r="D50" s="52">
        <f t="shared" ref="D50:S50" si="14">D51</f>
        <v>0</v>
      </c>
      <c r="E50" s="52">
        <f t="shared" si="14"/>
        <v>0</v>
      </c>
      <c r="F50" s="52">
        <f t="shared" si="14"/>
        <v>0</v>
      </c>
      <c r="G50" s="52">
        <f t="shared" si="14"/>
        <v>0</v>
      </c>
      <c r="H50" s="52">
        <f t="shared" si="14"/>
        <v>0</v>
      </c>
      <c r="I50" s="52">
        <f t="shared" si="14"/>
        <v>0</v>
      </c>
      <c r="J50" s="52">
        <f t="shared" si="14"/>
        <v>0</v>
      </c>
      <c r="K50" s="52">
        <f t="shared" si="14"/>
        <v>0</v>
      </c>
      <c r="L50" s="52">
        <f t="shared" si="14"/>
        <v>0</v>
      </c>
      <c r="M50" s="52">
        <f t="shared" si="14"/>
        <v>0</v>
      </c>
      <c r="N50" s="52">
        <f t="shared" si="14"/>
        <v>0</v>
      </c>
      <c r="O50" s="52">
        <f t="shared" si="14"/>
        <v>0</v>
      </c>
      <c r="P50" s="52">
        <f t="shared" si="14"/>
        <v>0</v>
      </c>
      <c r="Q50" s="52">
        <f t="shared" si="14"/>
        <v>0</v>
      </c>
      <c r="R50" s="52">
        <f t="shared" si="14"/>
        <v>0</v>
      </c>
      <c r="S50" s="52">
        <f t="shared" si="14"/>
        <v>0</v>
      </c>
      <c r="T50" s="62" t="s">
        <v>120</v>
      </c>
      <c r="U50" s="62" t="s">
        <v>120</v>
      </c>
      <c r="V50" s="52">
        <f>V51</f>
        <v>0</v>
      </c>
      <c r="W50" s="52">
        <f t="shared" ref="W50:AT50" si="15">W51</f>
        <v>0</v>
      </c>
      <c r="X50" s="52">
        <f t="shared" si="15"/>
        <v>0</v>
      </c>
      <c r="Y50" s="52">
        <f t="shared" si="15"/>
        <v>0</v>
      </c>
      <c r="Z50" s="52">
        <f t="shared" si="15"/>
        <v>0</v>
      </c>
      <c r="AA50" s="52">
        <f t="shared" si="15"/>
        <v>0</v>
      </c>
      <c r="AB50" s="52">
        <f t="shared" si="15"/>
        <v>0</v>
      </c>
      <c r="AC50" s="52">
        <f t="shared" si="15"/>
        <v>0</v>
      </c>
      <c r="AD50" s="52">
        <f t="shared" si="15"/>
        <v>0</v>
      </c>
      <c r="AE50" s="52">
        <f t="shared" si="15"/>
        <v>0</v>
      </c>
      <c r="AF50" s="52">
        <f t="shared" si="15"/>
        <v>0</v>
      </c>
      <c r="AG50" s="52">
        <f t="shared" si="15"/>
        <v>0</v>
      </c>
      <c r="AH50" s="52">
        <f t="shared" si="15"/>
        <v>0</v>
      </c>
      <c r="AI50" s="52">
        <f t="shared" si="15"/>
        <v>0</v>
      </c>
      <c r="AJ50" s="52">
        <f t="shared" si="15"/>
        <v>0</v>
      </c>
      <c r="AK50" s="52">
        <f t="shared" si="15"/>
        <v>0</v>
      </c>
      <c r="AL50" s="52">
        <f t="shared" si="15"/>
        <v>0</v>
      </c>
      <c r="AM50" s="52">
        <f t="shared" si="15"/>
        <v>0</v>
      </c>
      <c r="AN50" s="52">
        <f t="shared" si="15"/>
        <v>0</v>
      </c>
      <c r="AO50" s="52">
        <f t="shared" si="15"/>
        <v>0</v>
      </c>
      <c r="AP50" s="52">
        <f t="shared" si="15"/>
        <v>0</v>
      </c>
      <c r="AQ50" s="52">
        <f t="shared" si="15"/>
        <v>0</v>
      </c>
      <c r="AR50" s="52">
        <f t="shared" si="15"/>
        <v>0</v>
      </c>
      <c r="AS50" s="52">
        <f t="shared" si="15"/>
        <v>0</v>
      </c>
      <c r="AT50" s="52">
        <f t="shared" si="15"/>
        <v>0</v>
      </c>
    </row>
    <row r="51" spans="1:46" s="58" customFormat="1" ht="26.25" thickBot="1" x14ac:dyDescent="0.3">
      <c r="A51" s="85" t="s">
        <v>85</v>
      </c>
      <c r="B51" s="27" t="s">
        <v>88</v>
      </c>
      <c r="C51" s="36">
        <f>SUM(C52:C54)</f>
        <v>0</v>
      </c>
      <c r="D51" s="36">
        <f t="shared" ref="D51:AS51" si="16">SUM(D52:D54)</f>
        <v>0</v>
      </c>
      <c r="E51" s="36">
        <f t="shared" si="16"/>
        <v>0</v>
      </c>
      <c r="F51" s="36">
        <f t="shared" si="16"/>
        <v>0</v>
      </c>
      <c r="G51" s="36">
        <f t="shared" si="16"/>
        <v>0</v>
      </c>
      <c r="H51" s="36">
        <f t="shared" si="16"/>
        <v>0</v>
      </c>
      <c r="I51" s="36">
        <f t="shared" si="16"/>
        <v>0</v>
      </c>
      <c r="J51" s="36">
        <f t="shared" si="16"/>
        <v>0</v>
      </c>
      <c r="K51" s="36">
        <f t="shared" si="16"/>
        <v>0</v>
      </c>
      <c r="L51" s="36">
        <f t="shared" si="16"/>
        <v>0</v>
      </c>
      <c r="M51" s="36">
        <f t="shared" si="16"/>
        <v>0</v>
      </c>
      <c r="N51" s="36">
        <f t="shared" si="16"/>
        <v>0</v>
      </c>
      <c r="O51" s="36">
        <f t="shared" si="16"/>
        <v>0</v>
      </c>
      <c r="P51" s="36">
        <f t="shared" si="16"/>
        <v>0</v>
      </c>
      <c r="Q51" s="36">
        <f t="shared" si="16"/>
        <v>0</v>
      </c>
      <c r="R51" s="36">
        <f t="shared" si="16"/>
        <v>0</v>
      </c>
      <c r="S51" s="36">
        <f t="shared" si="16"/>
        <v>0</v>
      </c>
      <c r="T51" s="62" t="s">
        <v>120</v>
      </c>
      <c r="U51" s="62" t="s">
        <v>120</v>
      </c>
      <c r="V51" s="36">
        <f t="shared" si="16"/>
        <v>0</v>
      </c>
      <c r="W51" s="36">
        <f t="shared" si="16"/>
        <v>0</v>
      </c>
      <c r="X51" s="36">
        <f t="shared" si="16"/>
        <v>0</v>
      </c>
      <c r="Y51" s="36">
        <f t="shared" si="16"/>
        <v>0</v>
      </c>
      <c r="Z51" s="36">
        <f t="shared" si="16"/>
        <v>0</v>
      </c>
      <c r="AA51" s="36">
        <f t="shared" si="16"/>
        <v>0</v>
      </c>
      <c r="AB51" s="36">
        <f t="shared" si="16"/>
        <v>0</v>
      </c>
      <c r="AC51" s="36">
        <f t="shared" si="16"/>
        <v>0</v>
      </c>
      <c r="AD51" s="36">
        <f t="shared" si="16"/>
        <v>0</v>
      </c>
      <c r="AE51" s="36">
        <f t="shared" si="16"/>
        <v>0</v>
      </c>
      <c r="AF51" s="36">
        <f t="shared" si="16"/>
        <v>0</v>
      </c>
      <c r="AG51" s="36">
        <f t="shared" si="16"/>
        <v>0</v>
      </c>
      <c r="AH51" s="36">
        <f t="shared" si="16"/>
        <v>0</v>
      </c>
      <c r="AI51" s="36">
        <f t="shared" si="16"/>
        <v>0</v>
      </c>
      <c r="AJ51" s="36">
        <f t="shared" si="16"/>
        <v>0</v>
      </c>
      <c r="AK51" s="36">
        <f t="shared" si="16"/>
        <v>0</v>
      </c>
      <c r="AL51" s="36">
        <f t="shared" si="16"/>
        <v>0</v>
      </c>
      <c r="AM51" s="36">
        <f t="shared" si="16"/>
        <v>0</v>
      </c>
      <c r="AN51" s="36">
        <f t="shared" si="16"/>
        <v>0</v>
      </c>
      <c r="AO51" s="36">
        <f t="shared" si="16"/>
        <v>0</v>
      </c>
      <c r="AP51" s="36">
        <f t="shared" si="16"/>
        <v>0</v>
      </c>
      <c r="AQ51" s="36">
        <f t="shared" si="16"/>
        <v>0</v>
      </c>
      <c r="AR51" s="36">
        <f t="shared" si="16"/>
        <v>0</v>
      </c>
      <c r="AS51" s="36">
        <f t="shared" si="16"/>
        <v>0</v>
      </c>
      <c r="AT51" s="62">
        <f>SUM(C51:AS51)</f>
        <v>0</v>
      </c>
    </row>
    <row r="52" spans="1:46" s="58" customFormat="1" ht="39" thickBot="1" x14ac:dyDescent="0.3">
      <c r="A52" s="89" t="s">
        <v>128</v>
      </c>
      <c r="B52" s="26" t="s">
        <v>89</v>
      </c>
      <c r="C52" s="36"/>
      <c r="D52" s="36"/>
      <c r="E52" s="36"/>
      <c r="F52" s="36"/>
      <c r="G52" s="36"/>
      <c r="H52" s="36"/>
      <c r="I52" s="36"/>
      <c r="J52" s="36"/>
      <c r="K52" s="61"/>
      <c r="L52" s="61"/>
      <c r="M52" s="61"/>
      <c r="N52" s="61"/>
      <c r="O52" s="36"/>
      <c r="P52" s="61"/>
      <c r="Q52" s="61"/>
      <c r="R52" s="61"/>
      <c r="S52" s="61"/>
      <c r="T52" s="62" t="s">
        <v>120</v>
      </c>
      <c r="U52" s="62" t="s">
        <v>120</v>
      </c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62">
        <f>SUM(C52:AS52)</f>
        <v>0</v>
      </c>
    </row>
    <row r="53" spans="1:46" s="58" customFormat="1" ht="39" thickBot="1" x14ac:dyDescent="0.3">
      <c r="A53" s="89" t="s">
        <v>87</v>
      </c>
      <c r="B53" s="26" t="s">
        <v>90</v>
      </c>
      <c r="C53" s="36"/>
      <c r="D53" s="36"/>
      <c r="E53" s="36"/>
      <c r="F53" s="36"/>
      <c r="G53" s="36"/>
      <c r="H53" s="36"/>
      <c r="I53" s="36"/>
      <c r="J53" s="36"/>
      <c r="K53" s="61"/>
      <c r="L53" s="61"/>
      <c r="M53" s="61"/>
      <c r="N53" s="61"/>
      <c r="O53" s="36"/>
      <c r="P53" s="61"/>
      <c r="Q53" s="61"/>
      <c r="R53" s="61"/>
      <c r="S53" s="61"/>
      <c r="T53" s="62" t="s">
        <v>120</v>
      </c>
      <c r="U53" s="62" t="s">
        <v>120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62">
        <f>SUM(C53:AS53)</f>
        <v>0</v>
      </c>
    </row>
    <row r="54" spans="1:46" s="58" customFormat="1" ht="64.5" thickBot="1" x14ac:dyDescent="0.3">
      <c r="A54" s="89" t="s">
        <v>86</v>
      </c>
      <c r="B54" s="26" t="s">
        <v>91</v>
      </c>
      <c r="C54" s="36"/>
      <c r="D54" s="36"/>
      <c r="E54" s="36"/>
      <c r="F54" s="36"/>
      <c r="G54" s="36"/>
      <c r="H54" s="36"/>
      <c r="I54" s="36"/>
      <c r="J54" s="36"/>
      <c r="K54" s="61"/>
      <c r="L54" s="61"/>
      <c r="M54" s="61"/>
      <c r="N54" s="61"/>
      <c r="O54" s="36"/>
      <c r="P54" s="61"/>
      <c r="Q54" s="61"/>
      <c r="R54" s="61"/>
      <c r="S54" s="61"/>
      <c r="T54" s="62" t="s">
        <v>120</v>
      </c>
      <c r="U54" s="62" t="s">
        <v>120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62">
        <f>SUM(C54:AS54)</f>
        <v>0</v>
      </c>
    </row>
    <row r="55" spans="1:46" s="58" customFormat="1" ht="108.75" thickBot="1" x14ac:dyDescent="0.3">
      <c r="A55" s="69" t="s">
        <v>92</v>
      </c>
      <c r="B55" s="86" t="s">
        <v>97</v>
      </c>
      <c r="C55" s="54">
        <f>SUM(C56:C57)</f>
        <v>0</v>
      </c>
      <c r="D55" s="54">
        <f t="shared" ref="D55:AS55" si="17">SUM(D56:D57)</f>
        <v>0</v>
      </c>
      <c r="E55" s="54">
        <f t="shared" si="17"/>
        <v>0</v>
      </c>
      <c r="F55" s="54">
        <f t="shared" si="17"/>
        <v>0</v>
      </c>
      <c r="G55" s="54">
        <f t="shared" si="17"/>
        <v>0</v>
      </c>
      <c r="H55" s="54">
        <f t="shared" si="17"/>
        <v>0</v>
      </c>
      <c r="I55" s="54">
        <f t="shared" si="17"/>
        <v>0</v>
      </c>
      <c r="J55" s="54">
        <f t="shared" si="17"/>
        <v>0</v>
      </c>
      <c r="K55" s="54">
        <f t="shared" si="17"/>
        <v>0</v>
      </c>
      <c r="L55" s="54">
        <f t="shared" si="17"/>
        <v>0</v>
      </c>
      <c r="M55" s="54">
        <f t="shared" si="17"/>
        <v>0</v>
      </c>
      <c r="N55" s="54">
        <f t="shared" si="17"/>
        <v>0</v>
      </c>
      <c r="O55" s="54">
        <f t="shared" si="17"/>
        <v>0</v>
      </c>
      <c r="P55" s="54">
        <f t="shared" si="17"/>
        <v>0</v>
      </c>
      <c r="Q55" s="54">
        <f t="shared" si="17"/>
        <v>0</v>
      </c>
      <c r="R55" s="54">
        <f t="shared" si="17"/>
        <v>0</v>
      </c>
      <c r="S55" s="54">
        <f t="shared" si="17"/>
        <v>0</v>
      </c>
      <c r="T55" s="87" t="s">
        <v>120</v>
      </c>
      <c r="U55" s="62" t="s">
        <v>120</v>
      </c>
      <c r="V55" s="54">
        <f t="shared" si="17"/>
        <v>0</v>
      </c>
      <c r="W55" s="54">
        <f t="shared" si="17"/>
        <v>0</v>
      </c>
      <c r="X55" s="54">
        <f t="shared" si="17"/>
        <v>0</v>
      </c>
      <c r="Y55" s="54">
        <f t="shared" si="17"/>
        <v>0</v>
      </c>
      <c r="Z55" s="54">
        <f t="shared" si="17"/>
        <v>0</v>
      </c>
      <c r="AA55" s="54">
        <f t="shared" si="17"/>
        <v>0</v>
      </c>
      <c r="AB55" s="54">
        <f t="shared" si="17"/>
        <v>0</v>
      </c>
      <c r="AC55" s="54">
        <f t="shared" si="17"/>
        <v>0</v>
      </c>
      <c r="AD55" s="54">
        <f t="shared" si="17"/>
        <v>0</v>
      </c>
      <c r="AE55" s="54">
        <f t="shared" si="17"/>
        <v>0</v>
      </c>
      <c r="AF55" s="54">
        <f t="shared" si="17"/>
        <v>0</v>
      </c>
      <c r="AG55" s="54">
        <f t="shared" si="17"/>
        <v>0</v>
      </c>
      <c r="AH55" s="54">
        <f t="shared" si="17"/>
        <v>0</v>
      </c>
      <c r="AI55" s="54">
        <f t="shared" si="17"/>
        <v>0</v>
      </c>
      <c r="AJ55" s="54">
        <f t="shared" si="17"/>
        <v>0</v>
      </c>
      <c r="AK55" s="54">
        <f t="shared" si="17"/>
        <v>0</v>
      </c>
      <c r="AL55" s="54">
        <f t="shared" si="17"/>
        <v>0</v>
      </c>
      <c r="AM55" s="54">
        <f t="shared" si="17"/>
        <v>0</v>
      </c>
      <c r="AN55" s="54">
        <f t="shared" si="17"/>
        <v>0</v>
      </c>
      <c r="AO55" s="54">
        <f t="shared" si="17"/>
        <v>0</v>
      </c>
      <c r="AP55" s="54">
        <f t="shared" si="17"/>
        <v>0</v>
      </c>
      <c r="AQ55" s="54">
        <f t="shared" si="17"/>
        <v>0</v>
      </c>
      <c r="AR55" s="54">
        <f t="shared" si="17"/>
        <v>0</v>
      </c>
      <c r="AS55" s="54">
        <f t="shared" si="17"/>
        <v>0</v>
      </c>
      <c r="AT55" s="62">
        <f t="shared" si="2"/>
        <v>0</v>
      </c>
    </row>
    <row r="56" spans="1:46" s="58" customFormat="1" ht="51.75" thickBot="1" x14ac:dyDescent="0.3">
      <c r="A56" s="25" t="s">
        <v>93</v>
      </c>
      <c r="B56" s="26" t="s">
        <v>98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2" t="s">
        <v>120</v>
      </c>
      <c r="U56" s="62" t="s">
        <v>120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62">
        <f t="shared" si="2"/>
        <v>0</v>
      </c>
    </row>
    <row r="57" spans="1:46" s="58" customFormat="1" ht="15.75" thickBot="1" x14ac:dyDescent="0.3">
      <c r="A57" s="25" t="s">
        <v>95</v>
      </c>
      <c r="B57" s="26" t="s">
        <v>78</v>
      </c>
      <c r="C57" s="36"/>
      <c r="D57" s="36"/>
      <c r="E57" s="36"/>
      <c r="F57" s="36"/>
      <c r="G57" s="36"/>
      <c r="H57" s="36"/>
      <c r="I57" s="36"/>
      <c r="J57" s="36"/>
      <c r="K57" s="61"/>
      <c r="L57" s="61"/>
      <c r="M57" s="61"/>
      <c r="N57" s="61"/>
      <c r="O57" s="36"/>
      <c r="P57" s="61"/>
      <c r="Q57" s="61"/>
      <c r="R57" s="61"/>
      <c r="S57" s="61"/>
      <c r="T57" s="62" t="s">
        <v>120</v>
      </c>
      <c r="U57" s="62" t="s">
        <v>120</v>
      </c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62">
        <f t="shared" si="2"/>
        <v>0</v>
      </c>
    </row>
    <row r="58" spans="1:46" s="58" customFormat="1" ht="84.75" thickBot="1" x14ac:dyDescent="0.3">
      <c r="A58" s="69" t="s">
        <v>119</v>
      </c>
      <c r="B58" s="70" t="s">
        <v>99</v>
      </c>
      <c r="C58" s="54">
        <f>SUM(C59:C60)</f>
        <v>0</v>
      </c>
      <c r="D58" s="54">
        <f t="shared" ref="D58:AS58" si="18">SUM(D59:D60)</f>
        <v>0</v>
      </c>
      <c r="E58" s="54">
        <f t="shared" si="18"/>
        <v>0</v>
      </c>
      <c r="F58" s="54">
        <f t="shared" si="18"/>
        <v>0</v>
      </c>
      <c r="G58" s="54">
        <f t="shared" si="18"/>
        <v>0</v>
      </c>
      <c r="H58" s="54">
        <f t="shared" si="18"/>
        <v>0</v>
      </c>
      <c r="I58" s="54">
        <f t="shared" si="18"/>
        <v>0</v>
      </c>
      <c r="J58" s="54">
        <f t="shared" si="18"/>
        <v>0</v>
      </c>
      <c r="K58" s="54">
        <f t="shared" si="18"/>
        <v>0</v>
      </c>
      <c r="L58" s="54">
        <f t="shared" si="18"/>
        <v>0</v>
      </c>
      <c r="M58" s="54">
        <f t="shared" si="18"/>
        <v>0</v>
      </c>
      <c r="N58" s="54">
        <f t="shared" si="18"/>
        <v>0</v>
      </c>
      <c r="O58" s="54">
        <f t="shared" si="18"/>
        <v>0</v>
      </c>
      <c r="P58" s="54">
        <f t="shared" si="18"/>
        <v>0</v>
      </c>
      <c r="Q58" s="54">
        <f t="shared" si="18"/>
        <v>0</v>
      </c>
      <c r="R58" s="54">
        <f t="shared" si="18"/>
        <v>0</v>
      </c>
      <c r="S58" s="54">
        <f t="shared" si="18"/>
        <v>0</v>
      </c>
      <c r="T58" s="62" t="s">
        <v>120</v>
      </c>
      <c r="U58" s="62" t="s">
        <v>120</v>
      </c>
      <c r="V58" s="54">
        <f t="shared" si="18"/>
        <v>0</v>
      </c>
      <c r="W58" s="54">
        <f t="shared" si="18"/>
        <v>0</v>
      </c>
      <c r="X58" s="54">
        <f t="shared" si="18"/>
        <v>0</v>
      </c>
      <c r="Y58" s="54">
        <f t="shared" si="18"/>
        <v>0</v>
      </c>
      <c r="Z58" s="54">
        <f t="shared" si="18"/>
        <v>0</v>
      </c>
      <c r="AA58" s="54">
        <f t="shared" si="18"/>
        <v>0</v>
      </c>
      <c r="AB58" s="54">
        <f t="shared" si="18"/>
        <v>0</v>
      </c>
      <c r="AC58" s="54">
        <f t="shared" si="18"/>
        <v>0</v>
      </c>
      <c r="AD58" s="54">
        <f t="shared" si="18"/>
        <v>0</v>
      </c>
      <c r="AE58" s="54">
        <f t="shared" si="18"/>
        <v>0</v>
      </c>
      <c r="AF58" s="54">
        <f t="shared" si="18"/>
        <v>0</v>
      </c>
      <c r="AG58" s="54">
        <f t="shared" si="18"/>
        <v>0</v>
      </c>
      <c r="AH58" s="54">
        <f t="shared" si="18"/>
        <v>0</v>
      </c>
      <c r="AI58" s="54">
        <f t="shared" si="18"/>
        <v>0</v>
      </c>
      <c r="AJ58" s="54">
        <f t="shared" si="18"/>
        <v>0</v>
      </c>
      <c r="AK58" s="54">
        <f t="shared" si="18"/>
        <v>0</v>
      </c>
      <c r="AL58" s="54">
        <f t="shared" si="18"/>
        <v>0</v>
      </c>
      <c r="AM58" s="54">
        <f t="shared" si="18"/>
        <v>0</v>
      </c>
      <c r="AN58" s="54">
        <f t="shared" si="18"/>
        <v>0</v>
      </c>
      <c r="AO58" s="54">
        <f t="shared" si="18"/>
        <v>0</v>
      </c>
      <c r="AP58" s="54">
        <f t="shared" si="18"/>
        <v>0</v>
      </c>
      <c r="AQ58" s="54">
        <f t="shared" si="18"/>
        <v>0</v>
      </c>
      <c r="AR58" s="54">
        <f t="shared" si="18"/>
        <v>0</v>
      </c>
      <c r="AS58" s="54">
        <f t="shared" si="18"/>
        <v>0</v>
      </c>
      <c r="AT58" s="62">
        <f t="shared" si="2"/>
        <v>0</v>
      </c>
    </row>
    <row r="59" spans="1:46" s="58" customFormat="1" ht="51.75" thickBot="1" x14ac:dyDescent="0.3">
      <c r="A59" s="25" t="s">
        <v>94</v>
      </c>
      <c r="B59" s="26" t="s">
        <v>100</v>
      </c>
      <c r="C59" s="36"/>
      <c r="D59" s="36"/>
      <c r="E59" s="36"/>
      <c r="F59" s="36"/>
      <c r="G59" s="36"/>
      <c r="H59" s="36"/>
      <c r="I59" s="36"/>
      <c r="J59" s="36"/>
      <c r="K59" s="61"/>
      <c r="L59" s="61"/>
      <c r="M59" s="61"/>
      <c r="N59" s="61"/>
      <c r="O59" s="36"/>
      <c r="P59" s="61"/>
      <c r="Q59" s="61"/>
      <c r="R59" s="61"/>
      <c r="S59" s="61"/>
      <c r="T59" s="62" t="s">
        <v>120</v>
      </c>
      <c r="U59" s="62" t="s">
        <v>120</v>
      </c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62">
        <f t="shared" si="2"/>
        <v>0</v>
      </c>
    </row>
    <row r="60" spans="1:46" s="58" customFormat="1" ht="15.75" thickBot="1" x14ac:dyDescent="0.3">
      <c r="A60" s="25" t="s">
        <v>96</v>
      </c>
      <c r="B60" s="26" t="s">
        <v>78</v>
      </c>
      <c r="C60" s="36"/>
      <c r="D60" s="36"/>
      <c r="E60" s="36"/>
      <c r="F60" s="36"/>
      <c r="G60" s="36"/>
      <c r="H60" s="36"/>
      <c r="I60" s="36"/>
      <c r="J60" s="36"/>
      <c r="K60" s="61"/>
      <c r="L60" s="61"/>
      <c r="M60" s="61"/>
      <c r="N60" s="61"/>
      <c r="O60" s="36"/>
      <c r="P60" s="61"/>
      <c r="Q60" s="61"/>
      <c r="R60" s="61"/>
      <c r="S60" s="61"/>
      <c r="T60" s="62" t="s">
        <v>120</v>
      </c>
      <c r="U60" s="62" t="s">
        <v>120</v>
      </c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62">
        <f t="shared" si="2"/>
        <v>0</v>
      </c>
    </row>
    <row r="61" spans="1:46" s="58" customFormat="1" ht="36.75" thickBot="1" x14ac:dyDescent="0.3">
      <c r="A61" s="74" t="s">
        <v>29</v>
      </c>
      <c r="B61" s="74" t="s">
        <v>30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62" t="s">
        <v>120</v>
      </c>
      <c r="U61" s="62" t="s">
        <v>120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62">
        <f t="shared" si="2"/>
        <v>0</v>
      </c>
    </row>
    <row r="62" spans="1:46" s="58" customFormat="1" ht="47.25" customHeight="1" thickBot="1" x14ac:dyDescent="0.3">
      <c r="A62" s="75"/>
      <c r="B62" s="75" t="s">
        <v>34</v>
      </c>
      <c r="C62" s="52">
        <f t="shared" ref="C62:S62" si="19">C49+C30+C24+C7</f>
        <v>36</v>
      </c>
      <c r="D62" s="52">
        <f t="shared" si="19"/>
        <v>36</v>
      </c>
      <c r="E62" s="52">
        <f t="shared" si="19"/>
        <v>36</v>
      </c>
      <c r="F62" s="52">
        <f t="shared" si="19"/>
        <v>36</v>
      </c>
      <c r="G62" s="52">
        <f t="shared" si="19"/>
        <v>36</v>
      </c>
      <c r="H62" s="52">
        <f t="shared" si="19"/>
        <v>36</v>
      </c>
      <c r="I62" s="52">
        <f t="shared" si="19"/>
        <v>36</v>
      </c>
      <c r="J62" s="52">
        <f t="shared" si="19"/>
        <v>36</v>
      </c>
      <c r="K62" s="52">
        <f t="shared" si="19"/>
        <v>36</v>
      </c>
      <c r="L62" s="52">
        <f t="shared" si="19"/>
        <v>36</v>
      </c>
      <c r="M62" s="52">
        <f t="shared" si="19"/>
        <v>36</v>
      </c>
      <c r="N62" s="52">
        <f t="shared" si="19"/>
        <v>36</v>
      </c>
      <c r="O62" s="52">
        <f t="shared" si="19"/>
        <v>36</v>
      </c>
      <c r="P62" s="52">
        <f t="shared" si="19"/>
        <v>36</v>
      </c>
      <c r="Q62" s="52">
        <f t="shared" si="19"/>
        <v>36</v>
      </c>
      <c r="R62" s="52">
        <f t="shared" si="19"/>
        <v>36</v>
      </c>
      <c r="S62" s="52">
        <f t="shared" si="19"/>
        <v>36</v>
      </c>
      <c r="T62" s="62" t="s">
        <v>120</v>
      </c>
      <c r="U62" s="62" t="s">
        <v>120</v>
      </c>
      <c r="V62" s="52">
        <f t="shared" ref="V62:AS62" si="20">V49+V30+V24+V7</f>
        <v>36</v>
      </c>
      <c r="W62" s="52">
        <f t="shared" si="20"/>
        <v>36</v>
      </c>
      <c r="X62" s="52">
        <f t="shared" si="20"/>
        <v>36</v>
      </c>
      <c r="Y62" s="52">
        <f t="shared" si="20"/>
        <v>36</v>
      </c>
      <c r="Z62" s="52">
        <f t="shared" si="20"/>
        <v>36</v>
      </c>
      <c r="AA62" s="52">
        <f t="shared" si="20"/>
        <v>36</v>
      </c>
      <c r="AB62" s="52">
        <f t="shared" si="20"/>
        <v>36</v>
      </c>
      <c r="AC62" s="52">
        <f t="shared" si="20"/>
        <v>36</v>
      </c>
      <c r="AD62" s="52">
        <f t="shared" si="20"/>
        <v>36</v>
      </c>
      <c r="AE62" s="52">
        <f t="shared" si="20"/>
        <v>36</v>
      </c>
      <c r="AF62" s="52">
        <f t="shared" si="20"/>
        <v>36</v>
      </c>
      <c r="AG62" s="52">
        <f t="shared" si="20"/>
        <v>36</v>
      </c>
      <c r="AH62" s="52">
        <f t="shared" si="20"/>
        <v>36</v>
      </c>
      <c r="AI62" s="52">
        <f t="shared" si="20"/>
        <v>36</v>
      </c>
      <c r="AJ62" s="52">
        <f t="shared" si="20"/>
        <v>36</v>
      </c>
      <c r="AK62" s="52">
        <f t="shared" si="20"/>
        <v>36</v>
      </c>
      <c r="AL62" s="52">
        <f t="shared" si="20"/>
        <v>36</v>
      </c>
      <c r="AM62" s="52">
        <f t="shared" si="20"/>
        <v>36</v>
      </c>
      <c r="AN62" s="52">
        <f t="shared" si="20"/>
        <v>36</v>
      </c>
      <c r="AO62" s="52">
        <f t="shared" si="20"/>
        <v>36</v>
      </c>
      <c r="AP62" s="52">
        <f t="shared" si="20"/>
        <v>36</v>
      </c>
      <c r="AQ62" s="52">
        <f t="shared" si="20"/>
        <v>36</v>
      </c>
      <c r="AR62" s="52">
        <f t="shared" si="20"/>
        <v>36</v>
      </c>
      <c r="AS62" s="52">
        <f t="shared" si="20"/>
        <v>36</v>
      </c>
      <c r="AT62" s="62">
        <f t="shared" si="2"/>
        <v>1476</v>
      </c>
    </row>
  </sheetData>
  <protectedRanges>
    <protectedRange algorithmName="SHA-512" hashValue="/RWHMH1Q39maJPWxmuWennWjOz1T2Ni+t2D7BRtPV1U3c34xC5cjiouVcGb+dWF0qM4BtXsimnlfktkN8EniJg==" saltValue="978lbKnoy8awH6np0hnHuA==" spinCount="100000" sqref="A55:A60" name="Диапазон3_5_1_1"/>
  </protectedRanges>
  <mergeCells count="16"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2"/>
  <sheetViews>
    <sheetView topLeftCell="AD1" zoomScale="40" zoomScaleNormal="40" workbookViewId="0">
      <selection activeCell="CT36" sqref="CT36"/>
    </sheetView>
  </sheetViews>
  <sheetFormatPr defaultRowHeight="15" x14ac:dyDescent="0.25"/>
  <cols>
    <col min="2" max="2" width="16.5703125" customWidth="1"/>
    <col min="5" max="5" width="9.5703125" bestFit="1" customWidth="1"/>
  </cols>
  <sheetData>
    <row r="1" spans="1:46" ht="21" thickBot="1" x14ac:dyDescent="0.3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</row>
    <row r="2" spans="1:46" s="58" customFormat="1" ht="15.75" thickBot="1" x14ac:dyDescent="0.3">
      <c r="A2" s="197" t="s">
        <v>0</v>
      </c>
      <c r="B2" s="200" t="s">
        <v>33</v>
      </c>
      <c r="C2" s="90" t="s">
        <v>31</v>
      </c>
      <c r="D2" s="203" t="s">
        <v>101</v>
      </c>
      <c r="E2" s="204"/>
      <c r="F2" s="205"/>
      <c r="G2" s="90" t="s">
        <v>31</v>
      </c>
      <c r="H2" s="203" t="s">
        <v>102</v>
      </c>
      <c r="I2" s="204"/>
      <c r="J2" s="205"/>
      <c r="K2" s="90" t="s">
        <v>31</v>
      </c>
      <c r="L2" s="203" t="s">
        <v>103</v>
      </c>
      <c r="M2" s="204"/>
      <c r="N2" s="205"/>
      <c r="O2" s="90" t="s">
        <v>31</v>
      </c>
      <c r="P2" s="203" t="s">
        <v>104</v>
      </c>
      <c r="Q2" s="204"/>
      <c r="R2" s="205"/>
      <c r="S2" s="90" t="s">
        <v>31</v>
      </c>
      <c r="T2" s="203" t="s">
        <v>105</v>
      </c>
      <c r="U2" s="204"/>
      <c r="V2" s="205"/>
      <c r="W2" s="90" t="s">
        <v>31</v>
      </c>
      <c r="X2" s="203" t="s">
        <v>106</v>
      </c>
      <c r="Y2" s="204"/>
      <c r="Z2" s="205"/>
      <c r="AA2" s="90" t="s">
        <v>31</v>
      </c>
      <c r="AB2" s="203" t="s">
        <v>113</v>
      </c>
      <c r="AC2" s="204"/>
      <c r="AD2" s="205"/>
      <c r="AE2" s="90" t="s">
        <v>31</v>
      </c>
      <c r="AF2" s="203" t="s">
        <v>108</v>
      </c>
      <c r="AG2" s="204"/>
      <c r="AH2" s="205"/>
      <c r="AI2" s="90" t="s">
        <v>31</v>
      </c>
      <c r="AJ2" s="203" t="s">
        <v>109</v>
      </c>
      <c r="AK2" s="204"/>
      <c r="AL2" s="204"/>
      <c r="AM2" s="205"/>
      <c r="AN2" s="90" t="s">
        <v>31</v>
      </c>
      <c r="AO2" s="203" t="s">
        <v>110</v>
      </c>
      <c r="AP2" s="204"/>
      <c r="AQ2" s="204"/>
      <c r="AR2" s="205"/>
      <c r="AS2" s="90" t="s">
        <v>31</v>
      </c>
      <c r="AT2" s="206" t="s">
        <v>124</v>
      </c>
    </row>
    <row r="3" spans="1:46" s="58" customFormat="1" ht="15.75" thickBot="1" x14ac:dyDescent="0.3">
      <c r="A3" s="198"/>
      <c r="B3" s="201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207"/>
    </row>
    <row r="4" spans="1:46" s="58" customFormat="1" ht="15.75" thickBot="1" x14ac:dyDescent="0.3">
      <c r="A4" s="198"/>
      <c r="B4" s="20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207"/>
    </row>
    <row r="5" spans="1:46" s="58" customFormat="1" ht="15.75" thickBot="1" x14ac:dyDescent="0.3">
      <c r="A5" s="198"/>
      <c r="B5" s="20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207"/>
    </row>
    <row r="6" spans="1:46" s="58" customFormat="1" ht="15.75" thickBot="1" x14ac:dyDescent="0.3">
      <c r="A6" s="199"/>
      <c r="B6" s="202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50">
        <v>39</v>
      </c>
      <c r="AP6" s="50">
        <v>40</v>
      </c>
      <c r="AQ6" s="50">
        <v>41</v>
      </c>
      <c r="AR6" s="50">
        <v>42</v>
      </c>
      <c r="AS6" s="50">
        <v>43</v>
      </c>
      <c r="AT6" s="208"/>
    </row>
    <row r="7" spans="1:46" s="58" customFormat="1" ht="31.5" customHeight="1" thickBot="1" x14ac:dyDescent="0.3">
      <c r="A7" s="51" t="s">
        <v>114</v>
      </c>
      <c r="B7" s="51" t="s">
        <v>121</v>
      </c>
      <c r="C7" s="51">
        <f t="shared" ref="C7:S7" si="0">SUM(C8:C23)</f>
        <v>8</v>
      </c>
      <c r="D7" s="51">
        <f t="shared" si="0"/>
        <v>6</v>
      </c>
      <c r="E7" s="51">
        <f t="shared" si="0"/>
        <v>8</v>
      </c>
      <c r="F7" s="51">
        <f t="shared" si="0"/>
        <v>6</v>
      </c>
      <c r="G7" s="51">
        <f t="shared" si="0"/>
        <v>8</v>
      </c>
      <c r="H7" s="51">
        <f t="shared" si="0"/>
        <v>6</v>
      </c>
      <c r="I7" s="51">
        <f t="shared" si="0"/>
        <v>8</v>
      </c>
      <c r="J7" s="51">
        <f t="shared" si="0"/>
        <v>6</v>
      </c>
      <c r="K7" s="51">
        <f t="shared" si="0"/>
        <v>8</v>
      </c>
      <c r="L7" s="51">
        <f t="shared" si="0"/>
        <v>6</v>
      </c>
      <c r="M7" s="51">
        <f t="shared" si="0"/>
        <v>8</v>
      </c>
      <c r="N7" s="51">
        <f t="shared" si="0"/>
        <v>6</v>
      </c>
      <c r="O7" s="51">
        <f t="shared" si="0"/>
        <v>8</v>
      </c>
      <c r="P7" s="51">
        <f t="shared" si="0"/>
        <v>6</v>
      </c>
      <c r="Q7" s="51">
        <f t="shared" si="0"/>
        <v>8</v>
      </c>
      <c r="R7" s="51">
        <f t="shared" si="0"/>
        <v>6</v>
      </c>
      <c r="S7" s="51">
        <f t="shared" si="0"/>
        <v>0</v>
      </c>
      <c r="T7" s="51"/>
      <c r="U7" s="51"/>
      <c r="V7" s="51">
        <f t="shared" ref="V7:AS7" si="1">SUM(V8:V23)</f>
        <v>2</v>
      </c>
      <c r="W7" s="51">
        <f t="shared" si="1"/>
        <v>4</v>
      </c>
      <c r="X7" s="51">
        <f t="shared" si="1"/>
        <v>2</v>
      </c>
      <c r="Y7" s="51">
        <f t="shared" si="1"/>
        <v>4</v>
      </c>
      <c r="Z7" s="51">
        <f t="shared" si="1"/>
        <v>2</v>
      </c>
      <c r="AA7" s="51">
        <f t="shared" si="1"/>
        <v>4</v>
      </c>
      <c r="AB7" s="51">
        <f t="shared" si="1"/>
        <v>2</v>
      </c>
      <c r="AC7" s="51">
        <f t="shared" si="1"/>
        <v>4</v>
      </c>
      <c r="AD7" s="51">
        <f t="shared" si="1"/>
        <v>2</v>
      </c>
      <c r="AE7" s="51">
        <f t="shared" si="1"/>
        <v>4</v>
      </c>
      <c r="AF7" s="51">
        <f t="shared" si="1"/>
        <v>2</v>
      </c>
      <c r="AG7" s="51">
        <f t="shared" si="1"/>
        <v>4</v>
      </c>
      <c r="AH7" s="51">
        <f t="shared" si="1"/>
        <v>2</v>
      </c>
      <c r="AI7" s="51">
        <f t="shared" si="1"/>
        <v>4</v>
      </c>
      <c r="AJ7" s="51">
        <f t="shared" si="1"/>
        <v>0</v>
      </c>
      <c r="AK7" s="51">
        <f t="shared" si="1"/>
        <v>0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>SUM(C7:AS7)</f>
        <v>154</v>
      </c>
    </row>
    <row r="8" spans="1:46" s="58" customFormat="1" ht="15.75" thickBot="1" x14ac:dyDescent="0.3">
      <c r="A8" s="59" t="s">
        <v>1</v>
      </c>
      <c r="B8" s="60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62"/>
      <c r="T8" s="62" t="s">
        <v>120</v>
      </c>
      <c r="U8" s="62" t="s">
        <v>120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51">
        <f t="shared" ref="AT8:AT62" si="2">SUM(C8:AS8)</f>
        <v>0</v>
      </c>
    </row>
    <row r="9" spans="1:46" s="58" customFormat="1" ht="15.75" thickBot="1" x14ac:dyDescent="0.3">
      <c r="A9" s="59" t="s">
        <v>3</v>
      </c>
      <c r="B9" s="60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62"/>
      <c r="T9" s="62" t="s">
        <v>120</v>
      </c>
      <c r="U9" s="62" t="s">
        <v>120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51">
        <f t="shared" si="2"/>
        <v>0</v>
      </c>
    </row>
    <row r="10" spans="1:46" s="58" customFormat="1" ht="15.75" thickBot="1" x14ac:dyDescent="0.3">
      <c r="A10" s="59" t="s">
        <v>5</v>
      </c>
      <c r="B10" s="63" t="s">
        <v>46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62"/>
      <c r="T10" s="62" t="s">
        <v>120</v>
      </c>
      <c r="U10" s="62" t="s">
        <v>120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51">
        <f t="shared" si="2"/>
        <v>0</v>
      </c>
    </row>
    <row r="11" spans="1:46" s="58" customFormat="1" ht="15.75" thickBot="1" x14ac:dyDescent="0.3">
      <c r="A11" s="59" t="s">
        <v>6</v>
      </c>
      <c r="B11" s="60" t="s">
        <v>47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62"/>
      <c r="T11" s="62" t="s">
        <v>120</v>
      </c>
      <c r="U11" s="62" t="s">
        <v>120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51">
        <f t="shared" si="2"/>
        <v>0</v>
      </c>
    </row>
    <row r="12" spans="1:46" s="58" customFormat="1" ht="15.75" thickBot="1" x14ac:dyDescent="0.3">
      <c r="A12" s="59" t="s">
        <v>7</v>
      </c>
      <c r="B12" s="60" t="s">
        <v>48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62"/>
      <c r="T12" s="62" t="s">
        <v>120</v>
      </c>
      <c r="U12" s="62" t="s">
        <v>120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51">
        <f t="shared" si="2"/>
        <v>0</v>
      </c>
    </row>
    <row r="13" spans="1:46" s="58" customFormat="1" ht="15.75" thickBot="1" x14ac:dyDescent="0.3">
      <c r="A13" s="59" t="s">
        <v>8</v>
      </c>
      <c r="B13" s="63" t="s">
        <v>49</v>
      </c>
      <c r="C13" s="36">
        <v>2</v>
      </c>
      <c r="D13" s="36"/>
      <c r="E13" s="36">
        <v>2</v>
      </c>
      <c r="F13" s="36"/>
      <c r="G13" s="36">
        <v>2</v>
      </c>
      <c r="H13" s="36"/>
      <c r="I13" s="36">
        <v>2</v>
      </c>
      <c r="J13" s="36"/>
      <c r="K13" s="36">
        <v>2</v>
      </c>
      <c r="L13" s="36"/>
      <c r="M13" s="36">
        <v>2</v>
      </c>
      <c r="N13" s="36"/>
      <c r="O13" s="36">
        <v>2</v>
      </c>
      <c r="P13" s="36"/>
      <c r="Q13" s="36">
        <v>2</v>
      </c>
      <c r="R13" s="36"/>
      <c r="S13" s="62"/>
      <c r="T13" s="62" t="s">
        <v>120</v>
      </c>
      <c r="U13" s="62" t="s">
        <v>120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51">
        <f t="shared" si="2"/>
        <v>16</v>
      </c>
    </row>
    <row r="14" spans="1:46" s="58" customFormat="1" ht="15.75" thickBot="1" x14ac:dyDescent="0.3">
      <c r="A14" s="59" t="s">
        <v>10</v>
      </c>
      <c r="B14" s="63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2"/>
      <c r="T14" s="62" t="s">
        <v>120</v>
      </c>
      <c r="U14" s="62" t="s">
        <v>120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51">
        <f t="shared" si="2"/>
        <v>0</v>
      </c>
    </row>
    <row r="15" spans="1:46" s="58" customFormat="1" ht="15.75" thickBot="1" x14ac:dyDescent="0.3">
      <c r="A15" s="59" t="s">
        <v>12</v>
      </c>
      <c r="B15" s="60" t="s">
        <v>51</v>
      </c>
      <c r="C15" s="36">
        <v>2</v>
      </c>
      <c r="D15" s="36">
        <v>4</v>
      </c>
      <c r="E15" s="36">
        <v>2</v>
      </c>
      <c r="F15" s="36">
        <v>4</v>
      </c>
      <c r="G15" s="36">
        <v>2</v>
      </c>
      <c r="H15" s="36">
        <v>4</v>
      </c>
      <c r="I15" s="36">
        <v>2</v>
      </c>
      <c r="J15" s="36">
        <v>4</v>
      </c>
      <c r="K15" s="36">
        <v>2</v>
      </c>
      <c r="L15" s="36">
        <v>4</v>
      </c>
      <c r="M15" s="36">
        <v>2</v>
      </c>
      <c r="N15" s="36">
        <v>4</v>
      </c>
      <c r="O15" s="36">
        <v>2</v>
      </c>
      <c r="P15" s="36">
        <v>4</v>
      </c>
      <c r="Q15" s="36">
        <v>2</v>
      </c>
      <c r="R15" s="36">
        <v>4</v>
      </c>
      <c r="S15" s="62"/>
      <c r="T15" s="62" t="s">
        <v>120</v>
      </c>
      <c r="U15" s="62" t="s">
        <v>120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51">
        <f t="shared" si="2"/>
        <v>48</v>
      </c>
    </row>
    <row r="16" spans="1:46" s="58" customFormat="1" ht="15.75" thickBot="1" x14ac:dyDescent="0.3">
      <c r="A16" s="59" t="s">
        <v>13</v>
      </c>
      <c r="B16" s="60" t="s">
        <v>52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62"/>
      <c r="T16" s="62" t="s">
        <v>120</v>
      </c>
      <c r="U16" s="62" t="s">
        <v>120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51">
        <f t="shared" si="2"/>
        <v>0</v>
      </c>
    </row>
    <row r="17" spans="1:46" s="58" customFormat="1" ht="15.75" thickBot="1" x14ac:dyDescent="0.3">
      <c r="A17" s="59" t="s">
        <v>14</v>
      </c>
      <c r="B17" s="63" t="s">
        <v>53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62"/>
      <c r="T17" s="62" t="s">
        <v>120</v>
      </c>
      <c r="U17" s="62" t="s">
        <v>120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51">
        <f t="shared" si="2"/>
        <v>0</v>
      </c>
    </row>
    <row r="18" spans="1:46" s="58" customFormat="1" ht="15.75" thickBot="1" x14ac:dyDescent="0.3">
      <c r="A18" s="59" t="s">
        <v>15</v>
      </c>
      <c r="B18" s="63" t="s">
        <v>54</v>
      </c>
      <c r="C18" s="36">
        <v>2</v>
      </c>
      <c r="D18" s="36"/>
      <c r="E18" s="36">
        <v>2</v>
      </c>
      <c r="F18" s="36"/>
      <c r="G18" s="36">
        <v>2</v>
      </c>
      <c r="H18" s="36"/>
      <c r="I18" s="36">
        <v>2</v>
      </c>
      <c r="J18" s="36"/>
      <c r="K18" s="36">
        <v>2</v>
      </c>
      <c r="L18" s="36"/>
      <c r="M18" s="36">
        <v>2</v>
      </c>
      <c r="N18" s="36"/>
      <c r="O18" s="36">
        <v>2</v>
      </c>
      <c r="P18" s="36"/>
      <c r="Q18" s="36">
        <v>2</v>
      </c>
      <c r="R18" s="36"/>
      <c r="S18" s="62"/>
      <c r="T18" s="62" t="s">
        <v>120</v>
      </c>
      <c r="U18" s="62" t="s">
        <v>120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51">
        <f t="shared" si="2"/>
        <v>16</v>
      </c>
    </row>
    <row r="19" spans="1:46" s="58" customFormat="1" ht="24.75" thickBot="1" x14ac:dyDescent="0.3">
      <c r="A19" s="59" t="s">
        <v>16</v>
      </c>
      <c r="B19" s="63" t="s">
        <v>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2"/>
      <c r="T19" s="62" t="s">
        <v>120</v>
      </c>
      <c r="U19" s="62" t="s">
        <v>120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51">
        <f t="shared" si="2"/>
        <v>0</v>
      </c>
    </row>
    <row r="20" spans="1:46" s="58" customFormat="1" ht="47.25" customHeight="1" thickBot="1" x14ac:dyDescent="0.3">
      <c r="A20" s="64" t="s">
        <v>55</v>
      </c>
      <c r="B20" s="63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62"/>
      <c r="T20" s="62" t="s">
        <v>120</v>
      </c>
      <c r="U20" s="62" t="s">
        <v>120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51">
        <f t="shared" si="2"/>
        <v>0</v>
      </c>
    </row>
    <row r="21" spans="1:46" s="58" customFormat="1" ht="24.75" thickBot="1" x14ac:dyDescent="0.3">
      <c r="A21" s="25" t="s">
        <v>56</v>
      </c>
      <c r="B21" s="63" t="s">
        <v>59</v>
      </c>
      <c r="C21" s="36">
        <v>2</v>
      </c>
      <c r="D21" s="36">
        <v>2</v>
      </c>
      <c r="E21" s="36">
        <v>2</v>
      </c>
      <c r="F21" s="36">
        <v>2</v>
      </c>
      <c r="G21" s="36">
        <v>2</v>
      </c>
      <c r="H21" s="36">
        <v>2</v>
      </c>
      <c r="I21" s="36">
        <v>2</v>
      </c>
      <c r="J21" s="36">
        <v>2</v>
      </c>
      <c r="K21" s="36">
        <v>2</v>
      </c>
      <c r="L21" s="36">
        <v>2</v>
      </c>
      <c r="M21" s="36">
        <v>2</v>
      </c>
      <c r="N21" s="36">
        <v>2</v>
      </c>
      <c r="O21" s="36">
        <v>2</v>
      </c>
      <c r="P21" s="36">
        <v>2</v>
      </c>
      <c r="Q21" s="36">
        <v>2</v>
      </c>
      <c r="R21" s="36">
        <v>2</v>
      </c>
      <c r="S21" s="62"/>
      <c r="T21" s="62" t="s">
        <v>120</v>
      </c>
      <c r="U21" s="62" t="s">
        <v>120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51">
        <f t="shared" si="2"/>
        <v>32</v>
      </c>
    </row>
    <row r="22" spans="1:46" s="58" customFormat="1" ht="15.75" thickBot="1" x14ac:dyDescent="0.3">
      <c r="A22" s="59" t="s">
        <v>57</v>
      </c>
      <c r="B22" s="63" t="s">
        <v>116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62"/>
      <c r="T22" s="62" t="s">
        <v>120</v>
      </c>
      <c r="U22" s="62" t="s">
        <v>120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51">
        <f t="shared" si="2"/>
        <v>0</v>
      </c>
    </row>
    <row r="23" spans="1:46" s="58" customFormat="1" ht="60.75" thickBot="1" x14ac:dyDescent="0.3">
      <c r="A23" s="64" t="s">
        <v>58</v>
      </c>
      <c r="B23" s="63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62"/>
      <c r="T23" s="62" t="s">
        <v>120</v>
      </c>
      <c r="U23" s="62" t="s">
        <v>120</v>
      </c>
      <c r="V23" s="36">
        <v>2</v>
      </c>
      <c r="W23" s="36">
        <v>4</v>
      </c>
      <c r="X23" s="36">
        <v>2</v>
      </c>
      <c r="Y23" s="36">
        <v>4</v>
      </c>
      <c r="Z23" s="36">
        <v>2</v>
      </c>
      <c r="AA23" s="36">
        <v>4</v>
      </c>
      <c r="AB23" s="36">
        <v>2</v>
      </c>
      <c r="AC23" s="36">
        <v>4</v>
      </c>
      <c r="AD23" s="36">
        <v>2</v>
      </c>
      <c r="AE23" s="36">
        <v>4</v>
      </c>
      <c r="AF23" s="36">
        <v>2</v>
      </c>
      <c r="AG23" s="36">
        <v>4</v>
      </c>
      <c r="AH23" s="36">
        <v>2</v>
      </c>
      <c r="AI23" s="36">
        <v>4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51">
        <f t="shared" si="2"/>
        <v>42</v>
      </c>
    </row>
    <row r="24" spans="1:46" s="58" customFormat="1" ht="36.75" thickBot="1" x14ac:dyDescent="0.3">
      <c r="A24" s="65" t="s">
        <v>37</v>
      </c>
      <c r="B24" s="65" t="s">
        <v>38</v>
      </c>
      <c r="C24" s="51">
        <f>SUM(C25:C29)</f>
        <v>10</v>
      </c>
      <c r="D24" s="51">
        <f t="shared" ref="D24:S24" si="3">SUM(D25:D29)</f>
        <v>12</v>
      </c>
      <c r="E24" s="51">
        <f t="shared" si="3"/>
        <v>10</v>
      </c>
      <c r="F24" s="51">
        <f t="shared" si="3"/>
        <v>12</v>
      </c>
      <c r="G24" s="51">
        <f t="shared" si="3"/>
        <v>10</v>
      </c>
      <c r="H24" s="51">
        <f t="shared" si="3"/>
        <v>12</v>
      </c>
      <c r="I24" s="51">
        <f t="shared" si="3"/>
        <v>10</v>
      </c>
      <c r="J24" s="51">
        <f t="shared" si="3"/>
        <v>12</v>
      </c>
      <c r="K24" s="51">
        <f t="shared" si="3"/>
        <v>10</v>
      </c>
      <c r="L24" s="51">
        <f t="shared" si="3"/>
        <v>12</v>
      </c>
      <c r="M24" s="51">
        <f t="shared" si="3"/>
        <v>10</v>
      </c>
      <c r="N24" s="51">
        <f t="shared" si="3"/>
        <v>12</v>
      </c>
      <c r="O24" s="51">
        <f t="shared" si="3"/>
        <v>10</v>
      </c>
      <c r="P24" s="51">
        <f t="shared" si="3"/>
        <v>12</v>
      </c>
      <c r="Q24" s="51">
        <f t="shared" si="3"/>
        <v>10</v>
      </c>
      <c r="R24" s="51">
        <f t="shared" si="3"/>
        <v>12</v>
      </c>
      <c r="S24" s="51">
        <f t="shared" si="3"/>
        <v>0</v>
      </c>
      <c r="T24" s="62" t="s">
        <v>120</v>
      </c>
      <c r="U24" s="62" t="s">
        <v>120</v>
      </c>
      <c r="V24" s="51">
        <f>SUM(V25:V29)</f>
        <v>4</v>
      </c>
      <c r="W24" s="51">
        <f t="shared" ref="W24:AS24" si="4">SUM(W25:W29)</f>
        <v>4</v>
      </c>
      <c r="X24" s="51">
        <f t="shared" si="4"/>
        <v>4</v>
      </c>
      <c r="Y24" s="51">
        <f t="shared" si="4"/>
        <v>4</v>
      </c>
      <c r="Z24" s="51">
        <f t="shared" si="4"/>
        <v>4</v>
      </c>
      <c r="AA24" s="51">
        <f t="shared" si="4"/>
        <v>4</v>
      </c>
      <c r="AB24" s="51">
        <f t="shared" si="4"/>
        <v>4</v>
      </c>
      <c r="AC24" s="51">
        <f t="shared" si="4"/>
        <v>4</v>
      </c>
      <c r="AD24" s="51">
        <f t="shared" si="4"/>
        <v>4</v>
      </c>
      <c r="AE24" s="51">
        <f t="shared" si="4"/>
        <v>4</v>
      </c>
      <c r="AF24" s="51">
        <f t="shared" si="4"/>
        <v>4</v>
      </c>
      <c r="AG24" s="51">
        <f t="shared" si="4"/>
        <v>4</v>
      </c>
      <c r="AH24" s="51">
        <f t="shared" si="4"/>
        <v>4</v>
      </c>
      <c r="AI24" s="51">
        <f t="shared" si="4"/>
        <v>4</v>
      </c>
      <c r="AJ24" s="51">
        <f t="shared" si="4"/>
        <v>0</v>
      </c>
      <c r="AK24" s="51">
        <f t="shared" si="4"/>
        <v>0</v>
      </c>
      <c r="AL24" s="51">
        <f t="shared" si="4"/>
        <v>0</v>
      </c>
      <c r="AM24" s="51">
        <f t="shared" si="4"/>
        <v>0</v>
      </c>
      <c r="AN24" s="51">
        <f t="shared" si="4"/>
        <v>0</v>
      </c>
      <c r="AO24" s="51">
        <f t="shared" si="4"/>
        <v>0</v>
      </c>
      <c r="AP24" s="51">
        <f t="shared" si="4"/>
        <v>0</v>
      </c>
      <c r="AQ24" s="51">
        <f t="shared" si="4"/>
        <v>0</v>
      </c>
      <c r="AR24" s="51">
        <f t="shared" si="4"/>
        <v>0</v>
      </c>
      <c r="AS24" s="51">
        <f t="shared" si="4"/>
        <v>0</v>
      </c>
      <c r="AT24" s="51">
        <f t="shared" si="2"/>
        <v>232</v>
      </c>
    </row>
    <row r="25" spans="1:46" s="58" customFormat="1" ht="15.75" thickBot="1" x14ac:dyDescent="0.3">
      <c r="A25" s="64" t="s">
        <v>39</v>
      </c>
      <c r="B25" s="64" t="s">
        <v>40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62" t="s">
        <v>120</v>
      </c>
      <c r="U25" s="62" t="s">
        <v>120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51">
        <f t="shared" si="2"/>
        <v>0</v>
      </c>
    </row>
    <row r="26" spans="1:46" s="58" customFormat="1" ht="52.5" customHeight="1" thickBot="1" x14ac:dyDescent="0.3">
      <c r="A26" s="64" t="s">
        <v>41</v>
      </c>
      <c r="B26" s="64" t="s">
        <v>17</v>
      </c>
      <c r="C26" s="36">
        <v>2</v>
      </c>
      <c r="D26" s="36">
        <v>2</v>
      </c>
      <c r="E26" s="36">
        <v>2</v>
      </c>
      <c r="F26" s="36">
        <v>2</v>
      </c>
      <c r="G26" s="36">
        <v>2</v>
      </c>
      <c r="H26" s="36">
        <v>2</v>
      </c>
      <c r="I26" s="36">
        <v>2</v>
      </c>
      <c r="J26" s="36">
        <v>2</v>
      </c>
      <c r="K26" s="36">
        <v>2</v>
      </c>
      <c r="L26" s="36">
        <v>2</v>
      </c>
      <c r="M26" s="36">
        <v>2</v>
      </c>
      <c r="N26" s="36">
        <v>2</v>
      </c>
      <c r="O26" s="36">
        <v>2</v>
      </c>
      <c r="P26" s="36">
        <v>2</v>
      </c>
      <c r="Q26" s="36">
        <v>2</v>
      </c>
      <c r="R26" s="36">
        <v>2</v>
      </c>
      <c r="S26" s="36"/>
      <c r="T26" s="62" t="s">
        <v>120</v>
      </c>
      <c r="U26" s="62" t="s">
        <v>120</v>
      </c>
      <c r="V26" s="36">
        <v>2</v>
      </c>
      <c r="W26" s="36">
        <v>2</v>
      </c>
      <c r="X26" s="36">
        <v>2</v>
      </c>
      <c r="Y26" s="36">
        <v>2</v>
      </c>
      <c r="Z26" s="36">
        <v>2</v>
      </c>
      <c r="AA26" s="36">
        <v>2</v>
      </c>
      <c r="AB26" s="36">
        <v>2</v>
      </c>
      <c r="AC26" s="36">
        <v>2</v>
      </c>
      <c r="AD26" s="36">
        <v>2</v>
      </c>
      <c r="AE26" s="36">
        <v>2</v>
      </c>
      <c r="AF26" s="36">
        <v>2</v>
      </c>
      <c r="AG26" s="36">
        <v>2</v>
      </c>
      <c r="AH26" s="36">
        <v>2</v>
      </c>
      <c r="AI26" s="36">
        <v>2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51">
        <f t="shared" si="2"/>
        <v>60</v>
      </c>
    </row>
    <row r="27" spans="1:46" s="58" customFormat="1" ht="47.25" customHeight="1" thickBot="1" x14ac:dyDescent="0.3">
      <c r="A27" s="64" t="s">
        <v>42</v>
      </c>
      <c r="B27" s="64" t="s">
        <v>43</v>
      </c>
      <c r="C27" s="36">
        <v>4</v>
      </c>
      <c r="D27" s="36">
        <v>6</v>
      </c>
      <c r="E27" s="36">
        <v>4</v>
      </c>
      <c r="F27" s="36">
        <v>6</v>
      </c>
      <c r="G27" s="36">
        <v>4</v>
      </c>
      <c r="H27" s="36">
        <v>6</v>
      </c>
      <c r="I27" s="36">
        <v>4</v>
      </c>
      <c r="J27" s="36">
        <v>6</v>
      </c>
      <c r="K27" s="36">
        <v>4</v>
      </c>
      <c r="L27" s="36">
        <v>6</v>
      </c>
      <c r="M27" s="36">
        <v>4</v>
      </c>
      <c r="N27" s="36">
        <v>6</v>
      </c>
      <c r="O27" s="36">
        <v>4</v>
      </c>
      <c r="P27" s="36">
        <v>6</v>
      </c>
      <c r="Q27" s="36">
        <v>4</v>
      </c>
      <c r="R27" s="36">
        <v>6</v>
      </c>
      <c r="S27" s="36"/>
      <c r="T27" s="62" t="s">
        <v>120</v>
      </c>
      <c r="U27" s="62" t="s">
        <v>120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51">
        <f t="shared" si="2"/>
        <v>80</v>
      </c>
    </row>
    <row r="28" spans="1:46" s="58" customFormat="1" ht="36" customHeight="1" thickBot="1" x14ac:dyDescent="0.3">
      <c r="A28" s="64" t="s">
        <v>44</v>
      </c>
      <c r="B28" s="64" t="s">
        <v>9</v>
      </c>
      <c r="C28" s="36">
        <v>2</v>
      </c>
      <c r="D28" s="36">
        <v>2</v>
      </c>
      <c r="E28" s="36">
        <v>2</v>
      </c>
      <c r="F28" s="36">
        <v>2</v>
      </c>
      <c r="G28" s="36">
        <v>2</v>
      </c>
      <c r="H28" s="36">
        <v>2</v>
      </c>
      <c r="I28" s="36">
        <v>2</v>
      </c>
      <c r="J28" s="36">
        <v>2</v>
      </c>
      <c r="K28" s="36">
        <v>2</v>
      </c>
      <c r="L28" s="36">
        <v>2</v>
      </c>
      <c r="M28" s="36">
        <v>2</v>
      </c>
      <c r="N28" s="36">
        <v>2</v>
      </c>
      <c r="O28" s="36">
        <v>2</v>
      </c>
      <c r="P28" s="36">
        <v>2</v>
      </c>
      <c r="Q28" s="36">
        <v>2</v>
      </c>
      <c r="R28" s="36">
        <v>2</v>
      </c>
      <c r="S28" s="36"/>
      <c r="T28" s="62" t="s">
        <v>120</v>
      </c>
      <c r="U28" s="62" t="s">
        <v>120</v>
      </c>
      <c r="V28" s="36">
        <v>2</v>
      </c>
      <c r="W28" s="36">
        <v>2</v>
      </c>
      <c r="X28" s="36">
        <v>2</v>
      </c>
      <c r="Y28" s="36">
        <v>2</v>
      </c>
      <c r="Z28" s="36">
        <v>2</v>
      </c>
      <c r="AA28" s="36">
        <v>2</v>
      </c>
      <c r="AB28" s="36">
        <v>2</v>
      </c>
      <c r="AC28" s="36">
        <v>2</v>
      </c>
      <c r="AD28" s="36">
        <v>2</v>
      </c>
      <c r="AE28" s="36">
        <v>2</v>
      </c>
      <c r="AF28" s="36">
        <v>2</v>
      </c>
      <c r="AG28" s="36">
        <v>2</v>
      </c>
      <c r="AH28" s="36">
        <v>2</v>
      </c>
      <c r="AI28" s="36">
        <v>2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51">
        <f t="shared" si="2"/>
        <v>60</v>
      </c>
    </row>
    <row r="29" spans="1:46" s="58" customFormat="1" ht="45" customHeight="1" thickBot="1" x14ac:dyDescent="0.3">
      <c r="A29" s="64" t="s">
        <v>45</v>
      </c>
      <c r="B29" s="64" t="s">
        <v>117</v>
      </c>
      <c r="C29" s="36">
        <v>2</v>
      </c>
      <c r="D29" s="36">
        <v>2</v>
      </c>
      <c r="E29" s="36">
        <v>2</v>
      </c>
      <c r="F29" s="36">
        <v>2</v>
      </c>
      <c r="G29" s="36">
        <v>2</v>
      </c>
      <c r="H29" s="36">
        <v>2</v>
      </c>
      <c r="I29" s="36">
        <v>2</v>
      </c>
      <c r="J29" s="36">
        <v>2</v>
      </c>
      <c r="K29" s="36">
        <v>2</v>
      </c>
      <c r="L29" s="36">
        <v>2</v>
      </c>
      <c r="M29" s="36">
        <v>2</v>
      </c>
      <c r="N29" s="36">
        <v>2</v>
      </c>
      <c r="O29" s="36">
        <v>2</v>
      </c>
      <c r="P29" s="36">
        <v>2</v>
      </c>
      <c r="Q29" s="36">
        <v>2</v>
      </c>
      <c r="R29" s="36">
        <v>2</v>
      </c>
      <c r="S29" s="36"/>
      <c r="T29" s="62" t="s">
        <v>120</v>
      </c>
      <c r="U29" s="62" t="s">
        <v>120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51">
        <f t="shared" si="2"/>
        <v>32</v>
      </c>
    </row>
    <row r="30" spans="1:46" s="58" customFormat="1" ht="36.75" thickBot="1" x14ac:dyDescent="0.3">
      <c r="A30" s="65" t="s">
        <v>18</v>
      </c>
      <c r="B30" s="65" t="s">
        <v>19</v>
      </c>
      <c r="C30" s="51">
        <f t="shared" ref="C30:S30" si="5">C31+C36+C40+C43+C46</f>
        <v>16</v>
      </c>
      <c r="D30" s="51">
        <f t="shared" si="5"/>
        <v>14</v>
      </c>
      <c r="E30" s="51">
        <f t="shared" si="5"/>
        <v>16</v>
      </c>
      <c r="F30" s="51">
        <f t="shared" si="5"/>
        <v>14</v>
      </c>
      <c r="G30" s="51">
        <f t="shared" si="5"/>
        <v>16</v>
      </c>
      <c r="H30" s="51">
        <f t="shared" si="5"/>
        <v>14</v>
      </c>
      <c r="I30" s="51">
        <f t="shared" si="5"/>
        <v>16</v>
      </c>
      <c r="J30" s="51">
        <f t="shared" si="5"/>
        <v>14</v>
      </c>
      <c r="K30" s="51">
        <f t="shared" si="5"/>
        <v>16</v>
      </c>
      <c r="L30" s="51">
        <f t="shared" si="5"/>
        <v>14</v>
      </c>
      <c r="M30" s="51">
        <f t="shared" si="5"/>
        <v>16</v>
      </c>
      <c r="N30" s="51">
        <f t="shared" si="5"/>
        <v>14</v>
      </c>
      <c r="O30" s="51">
        <f t="shared" si="5"/>
        <v>16</v>
      </c>
      <c r="P30" s="51">
        <f t="shared" si="5"/>
        <v>14</v>
      </c>
      <c r="Q30" s="51">
        <f t="shared" si="5"/>
        <v>16</v>
      </c>
      <c r="R30" s="51">
        <f t="shared" si="5"/>
        <v>14</v>
      </c>
      <c r="S30" s="51">
        <f t="shared" si="5"/>
        <v>26</v>
      </c>
      <c r="T30" s="62" t="s">
        <v>120</v>
      </c>
      <c r="U30" s="62" t="s">
        <v>120</v>
      </c>
      <c r="V30" s="51">
        <f>V31+V36+V40+V43+V46</f>
        <v>20</v>
      </c>
      <c r="W30" s="51">
        <f t="shared" ref="W30:AT30" si="6">W31+W36+W40+W43+W46</f>
        <v>20</v>
      </c>
      <c r="X30" s="51">
        <f t="shared" si="6"/>
        <v>20</v>
      </c>
      <c r="Y30" s="51">
        <f t="shared" si="6"/>
        <v>20</v>
      </c>
      <c r="Z30" s="51">
        <f t="shared" si="6"/>
        <v>20</v>
      </c>
      <c r="AA30" s="51">
        <f t="shared" si="6"/>
        <v>20</v>
      </c>
      <c r="AB30" s="51">
        <f t="shared" si="6"/>
        <v>20</v>
      </c>
      <c r="AC30" s="51">
        <f t="shared" si="6"/>
        <v>20</v>
      </c>
      <c r="AD30" s="51">
        <f t="shared" si="6"/>
        <v>20</v>
      </c>
      <c r="AE30" s="51">
        <f t="shared" si="6"/>
        <v>20</v>
      </c>
      <c r="AF30" s="51">
        <f t="shared" si="6"/>
        <v>20</v>
      </c>
      <c r="AG30" s="51">
        <f t="shared" si="6"/>
        <v>20</v>
      </c>
      <c r="AH30" s="51">
        <f t="shared" si="6"/>
        <v>20</v>
      </c>
      <c r="AI30" s="51">
        <f t="shared" si="6"/>
        <v>20</v>
      </c>
      <c r="AJ30" s="51">
        <f t="shared" si="6"/>
        <v>28</v>
      </c>
      <c r="AK30" s="51">
        <f t="shared" si="6"/>
        <v>36</v>
      </c>
      <c r="AL30" s="51">
        <f t="shared" si="6"/>
        <v>36</v>
      </c>
      <c r="AM30" s="51">
        <f t="shared" si="6"/>
        <v>36</v>
      </c>
      <c r="AN30" s="51">
        <f t="shared" si="6"/>
        <v>36</v>
      </c>
      <c r="AO30" s="51">
        <f t="shared" si="6"/>
        <v>36</v>
      </c>
      <c r="AP30" s="51">
        <f t="shared" si="6"/>
        <v>36</v>
      </c>
      <c r="AQ30" s="51">
        <f t="shared" si="6"/>
        <v>36</v>
      </c>
      <c r="AR30" s="51">
        <f t="shared" si="6"/>
        <v>36</v>
      </c>
      <c r="AS30" s="51">
        <f t="shared" si="6"/>
        <v>36</v>
      </c>
      <c r="AT30" s="51">
        <f t="shared" si="6"/>
        <v>898</v>
      </c>
    </row>
    <row r="31" spans="1:46" s="58" customFormat="1" ht="48.75" thickBot="1" x14ac:dyDescent="0.3">
      <c r="A31" s="66" t="s">
        <v>60</v>
      </c>
      <c r="B31" s="29" t="s">
        <v>61</v>
      </c>
      <c r="C31" s="36">
        <f t="shared" ref="C31:W31" si="7">SUM(C32:C35)</f>
        <v>10</v>
      </c>
      <c r="D31" s="36">
        <f t="shared" si="7"/>
        <v>10</v>
      </c>
      <c r="E31" s="36">
        <f t="shared" si="7"/>
        <v>10</v>
      </c>
      <c r="F31" s="36">
        <f t="shared" si="7"/>
        <v>10</v>
      </c>
      <c r="G31" s="36">
        <f t="shared" si="7"/>
        <v>10</v>
      </c>
      <c r="H31" s="36">
        <f t="shared" si="7"/>
        <v>10</v>
      </c>
      <c r="I31" s="36">
        <f t="shared" si="7"/>
        <v>10</v>
      </c>
      <c r="J31" s="36">
        <f t="shared" si="7"/>
        <v>10</v>
      </c>
      <c r="K31" s="36">
        <f t="shared" si="7"/>
        <v>10</v>
      </c>
      <c r="L31" s="36">
        <f t="shared" si="7"/>
        <v>10</v>
      </c>
      <c r="M31" s="36">
        <f t="shared" si="7"/>
        <v>10</v>
      </c>
      <c r="N31" s="36">
        <f t="shared" si="7"/>
        <v>10</v>
      </c>
      <c r="O31" s="36">
        <f t="shared" si="7"/>
        <v>10</v>
      </c>
      <c r="P31" s="36">
        <f t="shared" si="7"/>
        <v>10</v>
      </c>
      <c r="Q31" s="36">
        <f t="shared" si="7"/>
        <v>10</v>
      </c>
      <c r="R31" s="36">
        <f t="shared" si="7"/>
        <v>10</v>
      </c>
      <c r="S31" s="36">
        <f t="shared" si="7"/>
        <v>18</v>
      </c>
      <c r="T31" s="62" t="s">
        <v>120</v>
      </c>
      <c r="U31" s="62" t="s">
        <v>120</v>
      </c>
      <c r="V31" s="36">
        <f t="shared" si="7"/>
        <v>0</v>
      </c>
      <c r="W31" s="36">
        <f t="shared" si="7"/>
        <v>0</v>
      </c>
      <c r="X31" s="36">
        <f t="shared" ref="X31:AS31" si="8">SUM(X32:X35)</f>
        <v>0</v>
      </c>
      <c r="Y31" s="36">
        <f t="shared" si="8"/>
        <v>0</v>
      </c>
      <c r="Z31" s="36">
        <f t="shared" si="8"/>
        <v>0</v>
      </c>
      <c r="AA31" s="36">
        <f t="shared" si="8"/>
        <v>0</v>
      </c>
      <c r="AB31" s="36">
        <f t="shared" si="8"/>
        <v>0</v>
      </c>
      <c r="AC31" s="36">
        <f t="shared" si="8"/>
        <v>0</v>
      </c>
      <c r="AD31" s="36">
        <f t="shared" si="8"/>
        <v>0</v>
      </c>
      <c r="AE31" s="36">
        <f t="shared" si="8"/>
        <v>0</v>
      </c>
      <c r="AF31" s="36">
        <f t="shared" si="8"/>
        <v>0</v>
      </c>
      <c r="AG31" s="36">
        <f t="shared" si="8"/>
        <v>0</v>
      </c>
      <c r="AH31" s="36">
        <f t="shared" si="8"/>
        <v>0</v>
      </c>
      <c r="AI31" s="36">
        <f t="shared" si="8"/>
        <v>0</v>
      </c>
      <c r="AJ31" s="36">
        <f t="shared" si="8"/>
        <v>0</v>
      </c>
      <c r="AK31" s="36">
        <f t="shared" si="8"/>
        <v>0</v>
      </c>
      <c r="AL31" s="36">
        <f t="shared" si="8"/>
        <v>0</v>
      </c>
      <c r="AM31" s="36">
        <f t="shared" si="8"/>
        <v>0</v>
      </c>
      <c r="AN31" s="36">
        <f t="shared" si="8"/>
        <v>0</v>
      </c>
      <c r="AO31" s="36">
        <f t="shared" si="8"/>
        <v>0</v>
      </c>
      <c r="AP31" s="36">
        <f t="shared" si="8"/>
        <v>0</v>
      </c>
      <c r="AQ31" s="36">
        <f t="shared" si="8"/>
        <v>0</v>
      </c>
      <c r="AR31" s="36">
        <f t="shared" si="8"/>
        <v>0</v>
      </c>
      <c r="AS31" s="36">
        <f t="shared" si="8"/>
        <v>0</v>
      </c>
      <c r="AT31" s="51">
        <f t="shared" si="2"/>
        <v>178</v>
      </c>
    </row>
    <row r="32" spans="1:46" s="58" customFormat="1" ht="36.75" thickBot="1" x14ac:dyDescent="0.3">
      <c r="A32" s="66" t="s">
        <v>20</v>
      </c>
      <c r="B32" s="64" t="s">
        <v>62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62" t="s">
        <v>120</v>
      </c>
      <c r="U32" s="62" t="s">
        <v>120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51">
        <f t="shared" si="2"/>
        <v>0</v>
      </c>
    </row>
    <row r="33" spans="1:46" s="58" customFormat="1" ht="24.75" thickBot="1" x14ac:dyDescent="0.3">
      <c r="A33" s="66" t="s">
        <v>21</v>
      </c>
      <c r="B33" s="64" t="s">
        <v>63</v>
      </c>
      <c r="C33" s="36">
        <v>4</v>
      </c>
      <c r="D33" s="36">
        <v>2</v>
      </c>
      <c r="E33" s="36">
        <v>4</v>
      </c>
      <c r="F33" s="36">
        <v>2</v>
      </c>
      <c r="G33" s="36">
        <v>4</v>
      </c>
      <c r="H33" s="36">
        <v>2</v>
      </c>
      <c r="I33" s="36">
        <v>4</v>
      </c>
      <c r="J33" s="36">
        <v>2</v>
      </c>
      <c r="K33" s="36">
        <v>4</v>
      </c>
      <c r="L33" s="36">
        <v>2</v>
      </c>
      <c r="M33" s="36">
        <v>4</v>
      </c>
      <c r="N33" s="36">
        <v>2</v>
      </c>
      <c r="O33" s="36">
        <v>4</v>
      </c>
      <c r="P33" s="36">
        <v>2</v>
      </c>
      <c r="Q33" s="36">
        <v>4</v>
      </c>
      <c r="R33" s="36">
        <v>2</v>
      </c>
      <c r="S33" s="36"/>
      <c r="T33" s="62" t="s">
        <v>120</v>
      </c>
      <c r="U33" s="62" t="s">
        <v>120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51">
        <f t="shared" si="2"/>
        <v>48</v>
      </c>
    </row>
    <row r="34" spans="1:46" s="58" customFormat="1" ht="30.75" customHeight="1" thickBot="1" x14ac:dyDescent="0.3">
      <c r="A34" s="66" t="s">
        <v>22</v>
      </c>
      <c r="B34" s="64" t="s">
        <v>64</v>
      </c>
      <c r="C34" s="36">
        <v>4</v>
      </c>
      <c r="D34" s="36">
        <v>4</v>
      </c>
      <c r="E34" s="36">
        <v>4</v>
      </c>
      <c r="F34" s="36">
        <v>4</v>
      </c>
      <c r="G34" s="36">
        <v>4</v>
      </c>
      <c r="H34" s="36">
        <v>4</v>
      </c>
      <c r="I34" s="36">
        <v>4</v>
      </c>
      <c r="J34" s="36">
        <v>4</v>
      </c>
      <c r="K34" s="36">
        <v>4</v>
      </c>
      <c r="L34" s="36">
        <v>4</v>
      </c>
      <c r="M34" s="36">
        <v>4</v>
      </c>
      <c r="N34" s="36">
        <v>4</v>
      </c>
      <c r="O34" s="36">
        <v>4</v>
      </c>
      <c r="P34" s="36">
        <v>4</v>
      </c>
      <c r="Q34" s="36">
        <v>4</v>
      </c>
      <c r="R34" s="36">
        <v>4</v>
      </c>
      <c r="S34" s="36">
        <v>10</v>
      </c>
      <c r="T34" s="62" t="s">
        <v>120</v>
      </c>
      <c r="U34" s="62" t="s">
        <v>120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51">
        <f t="shared" si="2"/>
        <v>74</v>
      </c>
    </row>
    <row r="35" spans="1:46" s="58" customFormat="1" ht="48.75" thickBot="1" x14ac:dyDescent="0.3">
      <c r="A35" s="66" t="s">
        <v>23</v>
      </c>
      <c r="B35" s="64" t="s">
        <v>65</v>
      </c>
      <c r="C35" s="36">
        <v>2</v>
      </c>
      <c r="D35" s="36">
        <v>4</v>
      </c>
      <c r="E35" s="36">
        <v>2</v>
      </c>
      <c r="F35" s="36">
        <v>4</v>
      </c>
      <c r="G35" s="36">
        <v>2</v>
      </c>
      <c r="H35" s="36">
        <v>4</v>
      </c>
      <c r="I35" s="36">
        <v>2</v>
      </c>
      <c r="J35" s="36">
        <v>4</v>
      </c>
      <c r="K35" s="36">
        <v>2</v>
      </c>
      <c r="L35" s="36">
        <v>4</v>
      </c>
      <c r="M35" s="36">
        <v>2</v>
      </c>
      <c r="N35" s="36">
        <v>4</v>
      </c>
      <c r="O35" s="36">
        <v>2</v>
      </c>
      <c r="P35" s="36">
        <v>4</v>
      </c>
      <c r="Q35" s="36">
        <v>2</v>
      </c>
      <c r="R35" s="36">
        <v>4</v>
      </c>
      <c r="S35" s="36">
        <v>8</v>
      </c>
      <c r="T35" s="62" t="s">
        <v>120</v>
      </c>
      <c r="U35" s="62" t="s">
        <v>120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51">
        <f t="shared" si="2"/>
        <v>56</v>
      </c>
    </row>
    <row r="36" spans="1:46" s="58" customFormat="1" ht="217.5" customHeight="1" thickBot="1" x14ac:dyDescent="0.3">
      <c r="A36" s="52" t="s">
        <v>24</v>
      </c>
      <c r="B36" s="68" t="s">
        <v>75</v>
      </c>
      <c r="C36" s="52">
        <f t="shared" ref="C36:W36" si="9">SUM(C37:C39)</f>
        <v>0</v>
      </c>
      <c r="D36" s="52">
        <f t="shared" si="9"/>
        <v>0</v>
      </c>
      <c r="E36" s="52">
        <f t="shared" si="9"/>
        <v>0</v>
      </c>
      <c r="F36" s="52">
        <f t="shared" si="9"/>
        <v>0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 t="shared" si="9"/>
        <v>0</v>
      </c>
      <c r="Q36" s="52">
        <f t="shared" si="9"/>
        <v>0</v>
      </c>
      <c r="R36" s="52">
        <f t="shared" si="9"/>
        <v>0</v>
      </c>
      <c r="S36" s="52">
        <f t="shared" si="9"/>
        <v>0</v>
      </c>
      <c r="T36" s="62" t="s">
        <v>120</v>
      </c>
      <c r="U36" s="62" t="s">
        <v>120</v>
      </c>
      <c r="V36" s="52">
        <f t="shared" si="9"/>
        <v>12</v>
      </c>
      <c r="W36" s="52">
        <f t="shared" si="9"/>
        <v>12</v>
      </c>
      <c r="X36" s="52">
        <f t="shared" ref="X36:AS36" si="10">SUM(X37:X39)</f>
        <v>12</v>
      </c>
      <c r="Y36" s="52">
        <f t="shared" si="10"/>
        <v>12</v>
      </c>
      <c r="Z36" s="52">
        <f t="shared" si="10"/>
        <v>12</v>
      </c>
      <c r="AA36" s="52">
        <f t="shared" si="10"/>
        <v>12</v>
      </c>
      <c r="AB36" s="52">
        <f t="shared" si="10"/>
        <v>12</v>
      </c>
      <c r="AC36" s="52">
        <f t="shared" si="10"/>
        <v>12</v>
      </c>
      <c r="AD36" s="52">
        <f t="shared" si="10"/>
        <v>12</v>
      </c>
      <c r="AE36" s="52">
        <f t="shared" si="10"/>
        <v>12</v>
      </c>
      <c r="AF36" s="52">
        <f t="shared" si="10"/>
        <v>12</v>
      </c>
      <c r="AG36" s="52">
        <f t="shared" si="10"/>
        <v>12</v>
      </c>
      <c r="AH36" s="52">
        <f t="shared" si="10"/>
        <v>12</v>
      </c>
      <c r="AI36" s="52">
        <f t="shared" si="10"/>
        <v>12</v>
      </c>
      <c r="AJ36" s="52">
        <f t="shared" si="10"/>
        <v>8</v>
      </c>
      <c r="AK36" s="52">
        <f t="shared" si="10"/>
        <v>36</v>
      </c>
      <c r="AL36" s="52">
        <f t="shared" si="10"/>
        <v>36</v>
      </c>
      <c r="AM36" s="52">
        <f t="shared" si="10"/>
        <v>0</v>
      </c>
      <c r="AN36" s="52">
        <f t="shared" si="10"/>
        <v>0</v>
      </c>
      <c r="AO36" s="52">
        <f t="shared" si="10"/>
        <v>0</v>
      </c>
      <c r="AP36" s="52">
        <f t="shared" si="10"/>
        <v>0</v>
      </c>
      <c r="AQ36" s="52">
        <f t="shared" si="10"/>
        <v>0</v>
      </c>
      <c r="AR36" s="52">
        <f t="shared" si="10"/>
        <v>0</v>
      </c>
      <c r="AS36" s="52">
        <f t="shared" si="10"/>
        <v>0</v>
      </c>
      <c r="AT36" s="51">
        <f t="shared" si="2"/>
        <v>248</v>
      </c>
    </row>
    <row r="37" spans="1:46" s="58" customFormat="1" ht="60.75" thickBot="1" x14ac:dyDescent="0.3">
      <c r="A37" s="66" t="s">
        <v>25</v>
      </c>
      <c r="B37" s="64" t="s">
        <v>76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62" t="s">
        <v>120</v>
      </c>
      <c r="U37" s="62" t="s">
        <v>120</v>
      </c>
      <c r="V37" s="36">
        <v>10</v>
      </c>
      <c r="W37" s="36">
        <v>10</v>
      </c>
      <c r="X37" s="36">
        <v>10</v>
      </c>
      <c r="Y37" s="36">
        <v>10</v>
      </c>
      <c r="Z37" s="36">
        <v>10</v>
      </c>
      <c r="AA37" s="36">
        <v>10</v>
      </c>
      <c r="AB37" s="36">
        <v>10</v>
      </c>
      <c r="AC37" s="36">
        <v>10</v>
      </c>
      <c r="AD37" s="36">
        <v>10</v>
      </c>
      <c r="AE37" s="36">
        <v>10</v>
      </c>
      <c r="AF37" s="36">
        <v>10</v>
      </c>
      <c r="AG37" s="36">
        <v>10</v>
      </c>
      <c r="AH37" s="36">
        <v>10</v>
      </c>
      <c r="AI37" s="36">
        <v>10</v>
      </c>
      <c r="AJ37" s="36">
        <v>8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51">
        <f t="shared" si="2"/>
        <v>148</v>
      </c>
    </row>
    <row r="38" spans="1:46" s="58" customFormat="1" ht="96.75" thickBot="1" x14ac:dyDescent="0.3">
      <c r="A38" s="66" t="s">
        <v>26</v>
      </c>
      <c r="B38" s="64" t="s">
        <v>77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62" t="s">
        <v>120</v>
      </c>
      <c r="U38" s="62" t="s">
        <v>120</v>
      </c>
      <c r="V38" s="36">
        <v>2</v>
      </c>
      <c r="W38" s="36">
        <v>2</v>
      </c>
      <c r="X38" s="36">
        <v>2</v>
      </c>
      <c r="Y38" s="36">
        <v>2</v>
      </c>
      <c r="Z38" s="36">
        <v>2</v>
      </c>
      <c r="AA38" s="36">
        <v>2</v>
      </c>
      <c r="AB38" s="36">
        <v>2</v>
      </c>
      <c r="AC38" s="36">
        <v>2</v>
      </c>
      <c r="AD38" s="36">
        <v>2</v>
      </c>
      <c r="AE38" s="36">
        <v>2</v>
      </c>
      <c r="AF38" s="36">
        <v>2</v>
      </c>
      <c r="AG38" s="36">
        <v>2</v>
      </c>
      <c r="AH38" s="36">
        <v>2</v>
      </c>
      <c r="AI38" s="36">
        <v>2</v>
      </c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51">
        <f t="shared" si="2"/>
        <v>28</v>
      </c>
    </row>
    <row r="39" spans="1:46" s="58" customFormat="1" ht="15.75" thickBot="1" x14ac:dyDescent="0.3">
      <c r="A39" s="64" t="s">
        <v>27</v>
      </c>
      <c r="B39" s="64" t="s">
        <v>78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62" t="s">
        <v>120</v>
      </c>
      <c r="U39" s="62" t="s">
        <v>120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>
        <v>36</v>
      </c>
      <c r="AL39" s="36">
        <v>36</v>
      </c>
      <c r="AM39" s="36"/>
      <c r="AN39" s="36"/>
      <c r="AO39" s="36"/>
      <c r="AP39" s="36"/>
      <c r="AQ39" s="36"/>
      <c r="AR39" s="36"/>
      <c r="AS39" s="36"/>
      <c r="AT39" s="51">
        <f t="shared" si="2"/>
        <v>72</v>
      </c>
    </row>
    <row r="40" spans="1:46" s="58" customFormat="1" ht="96.75" thickBot="1" x14ac:dyDescent="0.3">
      <c r="A40" s="69" t="s">
        <v>66</v>
      </c>
      <c r="B40" s="70" t="s">
        <v>118</v>
      </c>
      <c r="C40" s="53">
        <f t="shared" ref="C40:W40" si="11">SUM(C41:C42)</f>
        <v>0</v>
      </c>
      <c r="D40" s="53">
        <f t="shared" si="11"/>
        <v>0</v>
      </c>
      <c r="E40" s="53">
        <f t="shared" si="11"/>
        <v>0</v>
      </c>
      <c r="F40" s="53">
        <f t="shared" si="11"/>
        <v>0</v>
      </c>
      <c r="G40" s="53">
        <f t="shared" si="11"/>
        <v>0</v>
      </c>
      <c r="H40" s="53">
        <f t="shared" si="11"/>
        <v>0</v>
      </c>
      <c r="I40" s="53">
        <f t="shared" si="11"/>
        <v>0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  <c r="S40" s="53">
        <f t="shared" si="11"/>
        <v>0</v>
      </c>
      <c r="T40" s="62" t="s">
        <v>120</v>
      </c>
      <c r="U40" s="62" t="s">
        <v>120</v>
      </c>
      <c r="V40" s="53">
        <f t="shared" si="11"/>
        <v>2</v>
      </c>
      <c r="W40" s="53">
        <f t="shared" si="11"/>
        <v>2</v>
      </c>
      <c r="X40" s="53">
        <f t="shared" ref="X40:AS40" si="12">SUM(X41:X42)</f>
        <v>2</v>
      </c>
      <c r="Y40" s="53">
        <f t="shared" si="12"/>
        <v>2</v>
      </c>
      <c r="Z40" s="53">
        <f t="shared" si="12"/>
        <v>2</v>
      </c>
      <c r="AA40" s="53">
        <f t="shared" si="12"/>
        <v>2</v>
      </c>
      <c r="AB40" s="53">
        <f t="shared" si="12"/>
        <v>2</v>
      </c>
      <c r="AC40" s="53">
        <f t="shared" si="12"/>
        <v>2</v>
      </c>
      <c r="AD40" s="53">
        <f t="shared" si="12"/>
        <v>2</v>
      </c>
      <c r="AE40" s="53">
        <f t="shared" si="12"/>
        <v>2</v>
      </c>
      <c r="AF40" s="53">
        <f t="shared" si="12"/>
        <v>2</v>
      </c>
      <c r="AG40" s="53">
        <f t="shared" si="12"/>
        <v>2</v>
      </c>
      <c r="AH40" s="53">
        <f t="shared" si="12"/>
        <v>2</v>
      </c>
      <c r="AI40" s="53">
        <f t="shared" si="12"/>
        <v>2</v>
      </c>
      <c r="AJ40" s="53">
        <f t="shared" si="12"/>
        <v>0</v>
      </c>
      <c r="AK40" s="53">
        <f t="shared" si="12"/>
        <v>0</v>
      </c>
      <c r="AL40" s="53">
        <f t="shared" si="12"/>
        <v>0</v>
      </c>
      <c r="AM40" s="53">
        <f t="shared" si="12"/>
        <v>0</v>
      </c>
      <c r="AN40" s="53">
        <f t="shared" si="12"/>
        <v>0</v>
      </c>
      <c r="AO40" s="53">
        <f t="shared" si="12"/>
        <v>0</v>
      </c>
      <c r="AP40" s="53">
        <f t="shared" si="12"/>
        <v>0</v>
      </c>
      <c r="AQ40" s="53">
        <f t="shared" si="12"/>
        <v>0</v>
      </c>
      <c r="AR40" s="53">
        <f t="shared" si="12"/>
        <v>0</v>
      </c>
      <c r="AS40" s="53">
        <f t="shared" si="12"/>
        <v>0</v>
      </c>
      <c r="AT40" s="51">
        <f t="shared" si="2"/>
        <v>28</v>
      </c>
    </row>
    <row r="41" spans="1:46" s="58" customFormat="1" ht="48.75" thickBot="1" x14ac:dyDescent="0.3">
      <c r="A41" s="66" t="s">
        <v>67</v>
      </c>
      <c r="B41" s="64" t="s">
        <v>79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62" t="s">
        <v>120</v>
      </c>
      <c r="U41" s="62" t="s">
        <v>120</v>
      </c>
      <c r="V41" s="36">
        <v>2</v>
      </c>
      <c r="W41" s="36">
        <v>2</v>
      </c>
      <c r="X41" s="36">
        <v>2</v>
      </c>
      <c r="Y41" s="36">
        <v>2</v>
      </c>
      <c r="Z41" s="36">
        <v>2</v>
      </c>
      <c r="AA41" s="36">
        <v>2</v>
      </c>
      <c r="AB41" s="36">
        <v>2</v>
      </c>
      <c r="AC41" s="36">
        <v>2</v>
      </c>
      <c r="AD41" s="36">
        <v>2</v>
      </c>
      <c r="AE41" s="36">
        <v>2</v>
      </c>
      <c r="AF41" s="36">
        <v>2</v>
      </c>
      <c r="AG41" s="36">
        <v>2</v>
      </c>
      <c r="AH41" s="36">
        <v>2</v>
      </c>
      <c r="AI41" s="36">
        <v>2</v>
      </c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51">
        <f t="shared" si="2"/>
        <v>28</v>
      </c>
    </row>
    <row r="42" spans="1:46" s="58" customFormat="1" ht="24.75" thickBot="1" x14ac:dyDescent="0.3">
      <c r="A42" s="64" t="s">
        <v>68</v>
      </c>
      <c r="B42" s="64" t="s">
        <v>80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62" t="s">
        <v>120</v>
      </c>
      <c r="U42" s="62" t="s">
        <v>120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51">
        <f t="shared" si="2"/>
        <v>0</v>
      </c>
    </row>
    <row r="43" spans="1:46" s="58" customFormat="1" ht="91.5" customHeight="1" thickBot="1" x14ac:dyDescent="0.3">
      <c r="A43" s="69" t="s">
        <v>69</v>
      </c>
      <c r="B43" s="70" t="s">
        <v>81</v>
      </c>
      <c r="C43" s="53">
        <f t="shared" ref="C43:W43" si="13">SUM(C44:C45)</f>
        <v>6</v>
      </c>
      <c r="D43" s="53">
        <f t="shared" si="13"/>
        <v>4</v>
      </c>
      <c r="E43" s="53">
        <f t="shared" si="13"/>
        <v>6</v>
      </c>
      <c r="F43" s="53">
        <f t="shared" si="13"/>
        <v>4</v>
      </c>
      <c r="G43" s="53">
        <f t="shared" si="13"/>
        <v>6</v>
      </c>
      <c r="H43" s="53">
        <f t="shared" si="13"/>
        <v>4</v>
      </c>
      <c r="I43" s="53">
        <f t="shared" si="13"/>
        <v>6</v>
      </c>
      <c r="J43" s="53">
        <f t="shared" si="13"/>
        <v>4</v>
      </c>
      <c r="K43" s="53">
        <f t="shared" si="13"/>
        <v>6</v>
      </c>
      <c r="L43" s="53">
        <f t="shared" si="13"/>
        <v>4</v>
      </c>
      <c r="M43" s="53">
        <f t="shared" si="13"/>
        <v>6</v>
      </c>
      <c r="N43" s="53">
        <f t="shared" si="13"/>
        <v>4</v>
      </c>
      <c r="O43" s="53">
        <f t="shared" si="13"/>
        <v>6</v>
      </c>
      <c r="P43" s="53">
        <f t="shared" si="13"/>
        <v>4</v>
      </c>
      <c r="Q43" s="53">
        <f t="shared" si="13"/>
        <v>6</v>
      </c>
      <c r="R43" s="53">
        <f t="shared" si="13"/>
        <v>4</v>
      </c>
      <c r="S43" s="53">
        <f t="shared" si="13"/>
        <v>8</v>
      </c>
      <c r="T43" s="62" t="s">
        <v>120</v>
      </c>
      <c r="U43" s="62" t="s">
        <v>120</v>
      </c>
      <c r="V43" s="53">
        <f t="shared" si="13"/>
        <v>4</v>
      </c>
      <c r="W43" s="53">
        <f t="shared" si="13"/>
        <v>2</v>
      </c>
      <c r="X43" s="53">
        <f t="shared" ref="X43:AS43" si="14">SUM(X44:X45)</f>
        <v>4</v>
      </c>
      <c r="Y43" s="53">
        <f t="shared" si="14"/>
        <v>2</v>
      </c>
      <c r="Z43" s="53">
        <f t="shared" si="14"/>
        <v>4</v>
      </c>
      <c r="AA43" s="53">
        <f t="shared" si="14"/>
        <v>2</v>
      </c>
      <c r="AB43" s="53">
        <f t="shared" si="14"/>
        <v>4</v>
      </c>
      <c r="AC43" s="53">
        <f t="shared" si="14"/>
        <v>2</v>
      </c>
      <c r="AD43" s="53">
        <f t="shared" si="14"/>
        <v>4</v>
      </c>
      <c r="AE43" s="53">
        <f t="shared" si="14"/>
        <v>2</v>
      </c>
      <c r="AF43" s="53">
        <f t="shared" si="14"/>
        <v>4</v>
      </c>
      <c r="AG43" s="53">
        <f t="shared" si="14"/>
        <v>2</v>
      </c>
      <c r="AH43" s="53">
        <f t="shared" si="14"/>
        <v>4</v>
      </c>
      <c r="AI43" s="53">
        <f t="shared" si="14"/>
        <v>2</v>
      </c>
      <c r="AJ43" s="53">
        <v>10</v>
      </c>
      <c r="AK43" s="53">
        <f t="shared" si="14"/>
        <v>0</v>
      </c>
      <c r="AL43" s="53">
        <f t="shared" si="14"/>
        <v>0</v>
      </c>
      <c r="AM43" s="53">
        <f t="shared" si="14"/>
        <v>36</v>
      </c>
      <c r="AN43" s="53">
        <f t="shared" si="14"/>
        <v>36</v>
      </c>
      <c r="AO43" s="53">
        <f t="shared" si="14"/>
        <v>36</v>
      </c>
      <c r="AP43" s="53">
        <f t="shared" si="14"/>
        <v>0</v>
      </c>
      <c r="AQ43" s="53">
        <f t="shared" si="14"/>
        <v>0</v>
      </c>
      <c r="AR43" s="53">
        <f t="shared" si="14"/>
        <v>0</v>
      </c>
      <c r="AS43" s="53">
        <f t="shared" si="14"/>
        <v>0</v>
      </c>
      <c r="AT43" s="51">
        <f t="shared" si="2"/>
        <v>248</v>
      </c>
    </row>
    <row r="44" spans="1:46" s="58" customFormat="1" ht="78.75" customHeight="1" thickBot="1" x14ac:dyDescent="0.3">
      <c r="A44" s="66" t="s">
        <v>70</v>
      </c>
      <c r="B44" s="64" t="s">
        <v>82</v>
      </c>
      <c r="C44" s="36">
        <v>6</v>
      </c>
      <c r="D44" s="36">
        <v>4</v>
      </c>
      <c r="E44" s="36">
        <v>6</v>
      </c>
      <c r="F44" s="36">
        <v>4</v>
      </c>
      <c r="G44" s="36">
        <v>6</v>
      </c>
      <c r="H44" s="36">
        <v>4</v>
      </c>
      <c r="I44" s="36">
        <v>6</v>
      </c>
      <c r="J44" s="36">
        <v>4</v>
      </c>
      <c r="K44" s="36">
        <v>6</v>
      </c>
      <c r="L44" s="36">
        <v>4</v>
      </c>
      <c r="M44" s="36">
        <v>6</v>
      </c>
      <c r="N44" s="36">
        <v>4</v>
      </c>
      <c r="O44" s="36">
        <v>6</v>
      </c>
      <c r="P44" s="36">
        <v>4</v>
      </c>
      <c r="Q44" s="36">
        <v>6</v>
      </c>
      <c r="R44" s="36">
        <v>4</v>
      </c>
      <c r="S44" s="36">
        <v>8</v>
      </c>
      <c r="T44" s="62" t="s">
        <v>120</v>
      </c>
      <c r="U44" s="62" t="s">
        <v>120</v>
      </c>
      <c r="V44" s="36">
        <v>4</v>
      </c>
      <c r="W44" s="36">
        <v>2</v>
      </c>
      <c r="X44" s="36">
        <v>4</v>
      </c>
      <c r="Y44" s="36">
        <v>2</v>
      </c>
      <c r="Z44" s="36">
        <v>4</v>
      </c>
      <c r="AA44" s="36">
        <v>2</v>
      </c>
      <c r="AB44" s="36">
        <v>4</v>
      </c>
      <c r="AC44" s="36">
        <v>2</v>
      </c>
      <c r="AD44" s="36">
        <v>4</v>
      </c>
      <c r="AE44" s="36">
        <v>2</v>
      </c>
      <c r="AF44" s="36">
        <v>4</v>
      </c>
      <c r="AG44" s="36">
        <v>2</v>
      </c>
      <c r="AH44" s="36">
        <v>4</v>
      </c>
      <c r="AI44" s="36">
        <v>2</v>
      </c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51">
        <f t="shared" si="2"/>
        <v>130</v>
      </c>
    </row>
    <row r="45" spans="1:46" s="58" customFormat="1" ht="24.75" thickBot="1" x14ac:dyDescent="0.3">
      <c r="A45" s="64" t="s">
        <v>71</v>
      </c>
      <c r="B45" s="64" t="s">
        <v>80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62" t="s">
        <v>120</v>
      </c>
      <c r="U45" s="62" t="s">
        <v>120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>
        <v>36</v>
      </c>
      <c r="AN45" s="36">
        <v>36</v>
      </c>
      <c r="AO45" s="36">
        <v>36</v>
      </c>
      <c r="AP45" s="36"/>
      <c r="AQ45" s="36"/>
      <c r="AR45" s="36"/>
      <c r="AS45" s="36"/>
      <c r="AT45" s="51">
        <f t="shared" si="2"/>
        <v>108</v>
      </c>
    </row>
    <row r="46" spans="1:46" s="58" customFormat="1" ht="115.5" customHeight="1" thickBot="1" x14ac:dyDescent="0.3">
      <c r="A46" s="69" t="s">
        <v>72</v>
      </c>
      <c r="B46" s="70" t="s">
        <v>83</v>
      </c>
      <c r="C46" s="53">
        <f t="shared" ref="C46:W46" si="15">SUM(C47:C48)</f>
        <v>0</v>
      </c>
      <c r="D46" s="53">
        <f t="shared" si="15"/>
        <v>0</v>
      </c>
      <c r="E46" s="53">
        <f t="shared" si="15"/>
        <v>0</v>
      </c>
      <c r="F46" s="53">
        <f t="shared" si="15"/>
        <v>0</v>
      </c>
      <c r="G46" s="53">
        <f t="shared" si="15"/>
        <v>0</v>
      </c>
      <c r="H46" s="53">
        <f t="shared" si="15"/>
        <v>0</v>
      </c>
      <c r="I46" s="53">
        <f t="shared" si="15"/>
        <v>0</v>
      </c>
      <c r="J46" s="53">
        <f t="shared" si="15"/>
        <v>0</v>
      </c>
      <c r="K46" s="53">
        <f t="shared" si="15"/>
        <v>0</v>
      </c>
      <c r="L46" s="53">
        <f t="shared" si="15"/>
        <v>0</v>
      </c>
      <c r="M46" s="53">
        <f t="shared" si="15"/>
        <v>0</v>
      </c>
      <c r="N46" s="53">
        <f t="shared" si="15"/>
        <v>0</v>
      </c>
      <c r="O46" s="53">
        <f t="shared" si="15"/>
        <v>0</v>
      </c>
      <c r="P46" s="53">
        <f t="shared" si="15"/>
        <v>0</v>
      </c>
      <c r="Q46" s="53">
        <f t="shared" si="15"/>
        <v>0</v>
      </c>
      <c r="R46" s="53">
        <f t="shared" si="15"/>
        <v>0</v>
      </c>
      <c r="S46" s="53">
        <f t="shared" si="15"/>
        <v>0</v>
      </c>
      <c r="T46" s="62" t="s">
        <v>120</v>
      </c>
      <c r="U46" s="62" t="s">
        <v>120</v>
      </c>
      <c r="V46" s="53">
        <f t="shared" si="15"/>
        <v>2</v>
      </c>
      <c r="W46" s="53">
        <f t="shared" si="15"/>
        <v>4</v>
      </c>
      <c r="X46" s="53">
        <f t="shared" ref="X46:AS46" si="16">SUM(X47:X48)</f>
        <v>2</v>
      </c>
      <c r="Y46" s="53">
        <f t="shared" si="16"/>
        <v>4</v>
      </c>
      <c r="Z46" s="53">
        <f t="shared" si="16"/>
        <v>2</v>
      </c>
      <c r="AA46" s="53">
        <f t="shared" si="16"/>
        <v>4</v>
      </c>
      <c r="AB46" s="53">
        <f t="shared" si="16"/>
        <v>2</v>
      </c>
      <c r="AC46" s="53">
        <f t="shared" si="16"/>
        <v>4</v>
      </c>
      <c r="AD46" s="53">
        <f t="shared" si="16"/>
        <v>2</v>
      </c>
      <c r="AE46" s="53">
        <f t="shared" si="16"/>
        <v>4</v>
      </c>
      <c r="AF46" s="53">
        <f t="shared" si="16"/>
        <v>2</v>
      </c>
      <c r="AG46" s="53">
        <f t="shared" si="16"/>
        <v>4</v>
      </c>
      <c r="AH46" s="53">
        <f t="shared" si="16"/>
        <v>2</v>
      </c>
      <c r="AI46" s="53">
        <f t="shared" si="16"/>
        <v>4</v>
      </c>
      <c r="AJ46" s="53">
        <v>10</v>
      </c>
      <c r="AK46" s="53">
        <f t="shared" si="16"/>
        <v>0</v>
      </c>
      <c r="AL46" s="53">
        <f t="shared" si="16"/>
        <v>0</v>
      </c>
      <c r="AM46" s="53">
        <f t="shared" si="16"/>
        <v>0</v>
      </c>
      <c r="AN46" s="53">
        <f t="shared" si="16"/>
        <v>0</v>
      </c>
      <c r="AO46" s="53">
        <f t="shared" si="16"/>
        <v>0</v>
      </c>
      <c r="AP46" s="53">
        <f t="shared" si="16"/>
        <v>36</v>
      </c>
      <c r="AQ46" s="53">
        <f t="shared" si="16"/>
        <v>36</v>
      </c>
      <c r="AR46" s="53">
        <f t="shared" si="16"/>
        <v>36</v>
      </c>
      <c r="AS46" s="53">
        <f t="shared" si="16"/>
        <v>36</v>
      </c>
      <c r="AT46" s="51">
        <f t="shared" si="2"/>
        <v>196</v>
      </c>
    </row>
    <row r="47" spans="1:46" s="58" customFormat="1" ht="64.5" customHeight="1" thickBot="1" x14ac:dyDescent="0.3">
      <c r="A47" s="66" t="s">
        <v>73</v>
      </c>
      <c r="B47" s="64" t="s">
        <v>84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62" t="s">
        <v>120</v>
      </c>
      <c r="U47" s="62" t="s">
        <v>120</v>
      </c>
      <c r="V47" s="36">
        <v>2</v>
      </c>
      <c r="W47" s="36">
        <v>4</v>
      </c>
      <c r="X47" s="36">
        <v>2</v>
      </c>
      <c r="Y47" s="36">
        <v>4</v>
      </c>
      <c r="Z47" s="36">
        <v>2</v>
      </c>
      <c r="AA47" s="36">
        <v>4</v>
      </c>
      <c r="AB47" s="36">
        <v>2</v>
      </c>
      <c r="AC47" s="36">
        <v>4</v>
      </c>
      <c r="AD47" s="36">
        <v>2</v>
      </c>
      <c r="AE47" s="36">
        <v>4</v>
      </c>
      <c r="AF47" s="36">
        <v>2</v>
      </c>
      <c r="AG47" s="36">
        <v>4</v>
      </c>
      <c r="AH47" s="36">
        <v>2</v>
      </c>
      <c r="AI47" s="36">
        <v>4</v>
      </c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51">
        <f t="shared" si="2"/>
        <v>42</v>
      </c>
    </row>
    <row r="48" spans="1:46" s="58" customFormat="1" ht="15.75" thickBot="1" x14ac:dyDescent="0.3">
      <c r="A48" s="64" t="s">
        <v>74</v>
      </c>
      <c r="B48" s="64" t="s">
        <v>78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62" t="s">
        <v>120</v>
      </c>
      <c r="U48" s="62" t="s">
        <v>120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>
        <v>36</v>
      </c>
      <c r="AQ48" s="36">
        <v>36</v>
      </c>
      <c r="AR48" s="36">
        <v>36</v>
      </c>
      <c r="AS48" s="36">
        <v>36</v>
      </c>
      <c r="AT48" s="51">
        <f t="shared" si="2"/>
        <v>144</v>
      </c>
    </row>
    <row r="49" spans="1:46" s="58" customFormat="1" ht="36.75" thickBot="1" x14ac:dyDescent="0.3">
      <c r="A49" s="71" t="s">
        <v>28</v>
      </c>
      <c r="B49" s="72" t="s">
        <v>32</v>
      </c>
      <c r="C49" s="52">
        <f t="shared" ref="C49:S49" si="17">C55+C58+C50</f>
        <v>2</v>
      </c>
      <c r="D49" s="52">
        <f t="shared" si="17"/>
        <v>4</v>
      </c>
      <c r="E49" s="52">
        <f t="shared" si="17"/>
        <v>2</v>
      </c>
      <c r="F49" s="52">
        <f t="shared" si="17"/>
        <v>4</v>
      </c>
      <c r="G49" s="52">
        <f t="shared" si="17"/>
        <v>2</v>
      </c>
      <c r="H49" s="52">
        <f t="shared" si="17"/>
        <v>4</v>
      </c>
      <c r="I49" s="52">
        <f t="shared" si="17"/>
        <v>2</v>
      </c>
      <c r="J49" s="52">
        <f t="shared" si="17"/>
        <v>4</v>
      </c>
      <c r="K49" s="52">
        <f t="shared" si="17"/>
        <v>2</v>
      </c>
      <c r="L49" s="52">
        <f t="shared" si="17"/>
        <v>4</v>
      </c>
      <c r="M49" s="52">
        <f t="shared" si="17"/>
        <v>2</v>
      </c>
      <c r="N49" s="52">
        <f t="shared" si="17"/>
        <v>4</v>
      </c>
      <c r="O49" s="52">
        <f t="shared" si="17"/>
        <v>2</v>
      </c>
      <c r="P49" s="52">
        <f t="shared" si="17"/>
        <v>4</v>
      </c>
      <c r="Q49" s="52">
        <f t="shared" si="17"/>
        <v>2</v>
      </c>
      <c r="R49" s="52">
        <f t="shared" si="17"/>
        <v>4</v>
      </c>
      <c r="S49" s="52">
        <f t="shared" si="17"/>
        <v>10</v>
      </c>
      <c r="T49" s="62" t="s">
        <v>120</v>
      </c>
      <c r="U49" s="62" t="s">
        <v>120</v>
      </c>
      <c r="V49" s="52">
        <f>V55+V58+V50</f>
        <v>10</v>
      </c>
      <c r="W49" s="52">
        <f t="shared" ref="W49:AT49" si="18">W55+W58+W50</f>
        <v>8</v>
      </c>
      <c r="X49" s="52">
        <f t="shared" si="18"/>
        <v>10</v>
      </c>
      <c r="Y49" s="52">
        <f t="shared" si="18"/>
        <v>8</v>
      </c>
      <c r="Z49" s="52">
        <f t="shared" si="18"/>
        <v>10</v>
      </c>
      <c r="AA49" s="52">
        <f t="shared" si="18"/>
        <v>8</v>
      </c>
      <c r="AB49" s="52">
        <f t="shared" si="18"/>
        <v>10</v>
      </c>
      <c r="AC49" s="52">
        <f t="shared" si="18"/>
        <v>8</v>
      </c>
      <c r="AD49" s="52">
        <f t="shared" si="18"/>
        <v>10</v>
      </c>
      <c r="AE49" s="52">
        <f t="shared" si="18"/>
        <v>8</v>
      </c>
      <c r="AF49" s="52">
        <f t="shared" si="18"/>
        <v>10</v>
      </c>
      <c r="AG49" s="52">
        <f t="shared" si="18"/>
        <v>8</v>
      </c>
      <c r="AH49" s="52">
        <f t="shared" si="18"/>
        <v>10</v>
      </c>
      <c r="AI49" s="52">
        <f t="shared" si="18"/>
        <v>8</v>
      </c>
      <c r="AJ49" s="52">
        <f t="shared" si="18"/>
        <v>8</v>
      </c>
      <c r="AK49" s="52">
        <f t="shared" si="18"/>
        <v>0</v>
      </c>
      <c r="AL49" s="52">
        <f t="shared" si="18"/>
        <v>0</v>
      </c>
      <c r="AM49" s="52">
        <f t="shared" si="18"/>
        <v>0</v>
      </c>
      <c r="AN49" s="52">
        <f t="shared" si="18"/>
        <v>0</v>
      </c>
      <c r="AO49" s="52">
        <f t="shared" si="18"/>
        <v>0</v>
      </c>
      <c r="AP49" s="52">
        <f t="shared" si="18"/>
        <v>0</v>
      </c>
      <c r="AQ49" s="52">
        <f t="shared" si="18"/>
        <v>0</v>
      </c>
      <c r="AR49" s="52">
        <f t="shared" si="18"/>
        <v>0</v>
      </c>
      <c r="AS49" s="52">
        <f t="shared" si="18"/>
        <v>0</v>
      </c>
      <c r="AT49" s="52">
        <f t="shared" si="18"/>
        <v>192</v>
      </c>
    </row>
    <row r="50" spans="1:46" s="58" customFormat="1" ht="24.75" thickBot="1" x14ac:dyDescent="0.3">
      <c r="A50" s="71" t="s">
        <v>126</v>
      </c>
      <c r="B50" s="72" t="s">
        <v>127</v>
      </c>
      <c r="C50" s="52">
        <f t="shared" ref="C50:S50" si="19">C51</f>
        <v>2</v>
      </c>
      <c r="D50" s="52">
        <f t="shared" si="19"/>
        <v>4</v>
      </c>
      <c r="E50" s="52">
        <f t="shared" si="19"/>
        <v>2</v>
      </c>
      <c r="F50" s="52">
        <f t="shared" si="19"/>
        <v>4</v>
      </c>
      <c r="G50" s="52">
        <f t="shared" si="19"/>
        <v>2</v>
      </c>
      <c r="H50" s="52">
        <f t="shared" si="19"/>
        <v>4</v>
      </c>
      <c r="I50" s="52">
        <f t="shared" si="19"/>
        <v>2</v>
      </c>
      <c r="J50" s="52">
        <f t="shared" si="19"/>
        <v>4</v>
      </c>
      <c r="K50" s="52">
        <f t="shared" si="19"/>
        <v>2</v>
      </c>
      <c r="L50" s="52">
        <f t="shared" si="19"/>
        <v>4</v>
      </c>
      <c r="M50" s="52">
        <f t="shared" si="19"/>
        <v>2</v>
      </c>
      <c r="N50" s="52">
        <f t="shared" si="19"/>
        <v>4</v>
      </c>
      <c r="O50" s="52">
        <f t="shared" si="19"/>
        <v>2</v>
      </c>
      <c r="P50" s="52">
        <f t="shared" si="19"/>
        <v>4</v>
      </c>
      <c r="Q50" s="52">
        <f t="shared" si="19"/>
        <v>2</v>
      </c>
      <c r="R50" s="52">
        <f t="shared" si="19"/>
        <v>4</v>
      </c>
      <c r="S50" s="52">
        <f t="shared" si="19"/>
        <v>10</v>
      </c>
      <c r="T50" s="62" t="s">
        <v>120</v>
      </c>
      <c r="U50" s="62" t="s">
        <v>120</v>
      </c>
      <c r="V50" s="52">
        <f>V51</f>
        <v>0</v>
      </c>
      <c r="W50" s="52">
        <f t="shared" ref="W50:AT50" si="20">W51</f>
        <v>0</v>
      </c>
      <c r="X50" s="52">
        <f t="shared" si="20"/>
        <v>0</v>
      </c>
      <c r="Y50" s="52">
        <f t="shared" si="20"/>
        <v>0</v>
      </c>
      <c r="Z50" s="52">
        <f t="shared" si="20"/>
        <v>0</v>
      </c>
      <c r="AA50" s="52">
        <f t="shared" si="20"/>
        <v>0</v>
      </c>
      <c r="AB50" s="52">
        <f t="shared" si="20"/>
        <v>0</v>
      </c>
      <c r="AC50" s="52">
        <f t="shared" si="20"/>
        <v>0</v>
      </c>
      <c r="AD50" s="52">
        <f t="shared" si="20"/>
        <v>0</v>
      </c>
      <c r="AE50" s="52">
        <f t="shared" si="20"/>
        <v>0</v>
      </c>
      <c r="AF50" s="52">
        <f t="shared" si="20"/>
        <v>0</v>
      </c>
      <c r="AG50" s="52">
        <f t="shared" si="20"/>
        <v>0</v>
      </c>
      <c r="AH50" s="52">
        <f t="shared" si="20"/>
        <v>0</v>
      </c>
      <c r="AI50" s="52">
        <f t="shared" si="20"/>
        <v>0</v>
      </c>
      <c r="AJ50" s="52">
        <f t="shared" si="20"/>
        <v>0</v>
      </c>
      <c r="AK50" s="52">
        <f t="shared" si="20"/>
        <v>0</v>
      </c>
      <c r="AL50" s="52">
        <f t="shared" si="20"/>
        <v>0</v>
      </c>
      <c r="AM50" s="52">
        <f t="shared" si="20"/>
        <v>0</v>
      </c>
      <c r="AN50" s="52">
        <f t="shared" si="20"/>
        <v>0</v>
      </c>
      <c r="AO50" s="52">
        <f t="shared" si="20"/>
        <v>0</v>
      </c>
      <c r="AP50" s="52">
        <f t="shared" si="20"/>
        <v>0</v>
      </c>
      <c r="AQ50" s="52">
        <f t="shared" si="20"/>
        <v>0</v>
      </c>
      <c r="AR50" s="52">
        <f t="shared" si="20"/>
        <v>0</v>
      </c>
      <c r="AS50" s="52">
        <f t="shared" si="20"/>
        <v>0</v>
      </c>
      <c r="AT50" s="52">
        <f t="shared" si="20"/>
        <v>58</v>
      </c>
    </row>
    <row r="51" spans="1:46" s="58" customFormat="1" ht="26.25" thickBot="1" x14ac:dyDescent="0.3">
      <c r="A51" s="85" t="s">
        <v>85</v>
      </c>
      <c r="B51" s="27" t="s">
        <v>88</v>
      </c>
      <c r="C51" s="36">
        <f t="shared" ref="C51:W51" si="21">SUM(C52:C54)</f>
        <v>2</v>
      </c>
      <c r="D51" s="36">
        <f t="shared" si="21"/>
        <v>4</v>
      </c>
      <c r="E51" s="36">
        <f t="shared" si="21"/>
        <v>2</v>
      </c>
      <c r="F51" s="36">
        <f t="shared" si="21"/>
        <v>4</v>
      </c>
      <c r="G51" s="36">
        <f t="shared" si="21"/>
        <v>2</v>
      </c>
      <c r="H51" s="36">
        <f t="shared" si="21"/>
        <v>4</v>
      </c>
      <c r="I51" s="36">
        <f t="shared" si="21"/>
        <v>2</v>
      </c>
      <c r="J51" s="36">
        <f t="shared" si="21"/>
        <v>4</v>
      </c>
      <c r="K51" s="36">
        <f t="shared" si="21"/>
        <v>2</v>
      </c>
      <c r="L51" s="36">
        <f t="shared" si="21"/>
        <v>4</v>
      </c>
      <c r="M51" s="36">
        <f t="shared" si="21"/>
        <v>2</v>
      </c>
      <c r="N51" s="36">
        <f t="shared" si="21"/>
        <v>4</v>
      </c>
      <c r="O51" s="36">
        <f t="shared" si="21"/>
        <v>2</v>
      </c>
      <c r="P51" s="36">
        <f t="shared" si="21"/>
        <v>4</v>
      </c>
      <c r="Q51" s="36">
        <f t="shared" si="21"/>
        <v>2</v>
      </c>
      <c r="R51" s="36">
        <f t="shared" si="21"/>
        <v>4</v>
      </c>
      <c r="S51" s="36">
        <f t="shared" si="21"/>
        <v>10</v>
      </c>
      <c r="T51" s="62" t="s">
        <v>120</v>
      </c>
      <c r="U51" s="62" t="s">
        <v>120</v>
      </c>
      <c r="V51" s="36">
        <f t="shared" si="21"/>
        <v>0</v>
      </c>
      <c r="W51" s="36">
        <f t="shared" si="21"/>
        <v>0</v>
      </c>
      <c r="X51" s="36">
        <f t="shared" ref="X51:AS51" si="22">SUM(X52:X54)</f>
        <v>0</v>
      </c>
      <c r="Y51" s="36">
        <f t="shared" si="22"/>
        <v>0</v>
      </c>
      <c r="Z51" s="36">
        <f t="shared" si="22"/>
        <v>0</v>
      </c>
      <c r="AA51" s="36">
        <f t="shared" si="22"/>
        <v>0</v>
      </c>
      <c r="AB51" s="36">
        <f t="shared" si="22"/>
        <v>0</v>
      </c>
      <c r="AC51" s="36">
        <f t="shared" si="22"/>
        <v>0</v>
      </c>
      <c r="AD51" s="36">
        <f t="shared" si="22"/>
        <v>0</v>
      </c>
      <c r="AE51" s="36">
        <f t="shared" si="22"/>
        <v>0</v>
      </c>
      <c r="AF51" s="36">
        <f t="shared" si="22"/>
        <v>0</v>
      </c>
      <c r="AG51" s="36">
        <f t="shared" si="22"/>
        <v>0</v>
      </c>
      <c r="AH51" s="36">
        <f t="shared" si="22"/>
        <v>0</v>
      </c>
      <c r="AI51" s="36">
        <f t="shared" si="22"/>
        <v>0</v>
      </c>
      <c r="AJ51" s="36">
        <f t="shared" si="22"/>
        <v>0</v>
      </c>
      <c r="AK51" s="36">
        <f t="shared" si="22"/>
        <v>0</v>
      </c>
      <c r="AL51" s="36">
        <f t="shared" si="22"/>
        <v>0</v>
      </c>
      <c r="AM51" s="36">
        <f t="shared" si="22"/>
        <v>0</v>
      </c>
      <c r="AN51" s="36">
        <f t="shared" si="22"/>
        <v>0</v>
      </c>
      <c r="AO51" s="36">
        <f t="shared" si="22"/>
        <v>0</v>
      </c>
      <c r="AP51" s="36">
        <f t="shared" si="22"/>
        <v>0</v>
      </c>
      <c r="AQ51" s="36">
        <f t="shared" si="22"/>
        <v>0</v>
      </c>
      <c r="AR51" s="36">
        <f t="shared" si="22"/>
        <v>0</v>
      </c>
      <c r="AS51" s="36">
        <f t="shared" si="22"/>
        <v>0</v>
      </c>
      <c r="AT51" s="51">
        <f>SUM(C51:AS51)</f>
        <v>58</v>
      </c>
    </row>
    <row r="52" spans="1:46" s="58" customFormat="1" ht="39" thickBot="1" x14ac:dyDescent="0.3">
      <c r="A52" s="89" t="s">
        <v>128</v>
      </c>
      <c r="B52" s="26" t="s">
        <v>89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62" t="s">
        <v>120</v>
      </c>
      <c r="U52" s="62" t="s">
        <v>120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51">
        <f>SUM(C52:AS52)</f>
        <v>0</v>
      </c>
    </row>
    <row r="53" spans="1:46" s="58" customFormat="1" ht="39" thickBot="1" x14ac:dyDescent="0.3">
      <c r="A53" s="89" t="s">
        <v>87</v>
      </c>
      <c r="B53" s="26" t="s">
        <v>90</v>
      </c>
      <c r="C53" s="36">
        <v>2</v>
      </c>
      <c r="D53" s="36">
        <v>4</v>
      </c>
      <c r="E53" s="36">
        <v>2</v>
      </c>
      <c r="F53" s="36">
        <v>4</v>
      </c>
      <c r="G53" s="36">
        <v>2</v>
      </c>
      <c r="H53" s="36">
        <v>4</v>
      </c>
      <c r="I53" s="36">
        <v>2</v>
      </c>
      <c r="J53" s="36">
        <v>4</v>
      </c>
      <c r="K53" s="36">
        <v>2</v>
      </c>
      <c r="L53" s="36">
        <v>4</v>
      </c>
      <c r="M53" s="36">
        <v>2</v>
      </c>
      <c r="N53" s="36">
        <v>4</v>
      </c>
      <c r="O53" s="36">
        <v>2</v>
      </c>
      <c r="P53" s="36">
        <v>4</v>
      </c>
      <c r="Q53" s="36">
        <v>2</v>
      </c>
      <c r="R53" s="36">
        <v>4</v>
      </c>
      <c r="S53" s="36">
        <v>10</v>
      </c>
      <c r="T53" s="62" t="s">
        <v>120</v>
      </c>
      <c r="U53" s="62" t="s">
        <v>120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51">
        <f>SUM(C53:AS53)</f>
        <v>58</v>
      </c>
    </row>
    <row r="54" spans="1:46" s="58" customFormat="1" ht="64.5" thickBot="1" x14ac:dyDescent="0.3">
      <c r="A54" s="89" t="s">
        <v>86</v>
      </c>
      <c r="B54" s="26" t="s">
        <v>91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62" t="s">
        <v>120</v>
      </c>
      <c r="U54" s="62" t="s">
        <v>120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51">
        <f>SUM(C54:AS54)</f>
        <v>0</v>
      </c>
    </row>
    <row r="55" spans="1:46" s="58" customFormat="1" ht="108.75" thickBot="1" x14ac:dyDescent="0.3">
      <c r="A55" s="69" t="s">
        <v>92</v>
      </c>
      <c r="B55" s="86" t="s">
        <v>97</v>
      </c>
      <c r="C55" s="54">
        <f t="shared" ref="C55:W55" si="23">SUM(C56:C57)</f>
        <v>0</v>
      </c>
      <c r="D55" s="54">
        <f t="shared" si="23"/>
        <v>0</v>
      </c>
      <c r="E55" s="54">
        <f t="shared" si="23"/>
        <v>0</v>
      </c>
      <c r="F55" s="54">
        <f t="shared" si="23"/>
        <v>0</v>
      </c>
      <c r="G55" s="54">
        <f t="shared" si="23"/>
        <v>0</v>
      </c>
      <c r="H55" s="54">
        <f t="shared" si="23"/>
        <v>0</v>
      </c>
      <c r="I55" s="54">
        <f t="shared" si="23"/>
        <v>0</v>
      </c>
      <c r="J55" s="54">
        <f t="shared" si="23"/>
        <v>0</v>
      </c>
      <c r="K55" s="54">
        <f t="shared" si="23"/>
        <v>0</v>
      </c>
      <c r="L55" s="54">
        <f t="shared" si="23"/>
        <v>0</v>
      </c>
      <c r="M55" s="54">
        <f t="shared" si="23"/>
        <v>0</v>
      </c>
      <c r="N55" s="54">
        <f t="shared" si="23"/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T55" s="62" t="s">
        <v>120</v>
      </c>
      <c r="U55" s="62" t="s">
        <v>120</v>
      </c>
      <c r="V55" s="54">
        <f t="shared" si="23"/>
        <v>10</v>
      </c>
      <c r="W55" s="54">
        <f t="shared" si="23"/>
        <v>8</v>
      </c>
      <c r="X55" s="54">
        <f t="shared" ref="X55:AS55" si="24">SUM(X56:X57)</f>
        <v>10</v>
      </c>
      <c r="Y55" s="54">
        <f t="shared" si="24"/>
        <v>8</v>
      </c>
      <c r="Z55" s="54">
        <f t="shared" si="24"/>
        <v>10</v>
      </c>
      <c r="AA55" s="54">
        <f t="shared" si="24"/>
        <v>8</v>
      </c>
      <c r="AB55" s="54">
        <f t="shared" si="24"/>
        <v>10</v>
      </c>
      <c r="AC55" s="54">
        <f t="shared" si="24"/>
        <v>8</v>
      </c>
      <c r="AD55" s="54">
        <f t="shared" si="24"/>
        <v>10</v>
      </c>
      <c r="AE55" s="54">
        <f t="shared" si="24"/>
        <v>8</v>
      </c>
      <c r="AF55" s="54">
        <f t="shared" si="24"/>
        <v>10</v>
      </c>
      <c r="AG55" s="54">
        <f t="shared" si="24"/>
        <v>8</v>
      </c>
      <c r="AH55" s="54">
        <f t="shared" si="24"/>
        <v>10</v>
      </c>
      <c r="AI55" s="54">
        <f t="shared" si="24"/>
        <v>8</v>
      </c>
      <c r="AJ55" s="54">
        <f t="shared" si="24"/>
        <v>8</v>
      </c>
      <c r="AK55" s="54">
        <f t="shared" si="24"/>
        <v>0</v>
      </c>
      <c r="AL55" s="54">
        <f t="shared" si="24"/>
        <v>0</v>
      </c>
      <c r="AM55" s="54">
        <f t="shared" si="24"/>
        <v>0</v>
      </c>
      <c r="AN55" s="88">
        <f t="shared" si="24"/>
        <v>0</v>
      </c>
      <c r="AO55" s="54">
        <f t="shared" si="24"/>
        <v>0</v>
      </c>
      <c r="AP55" s="54">
        <f t="shared" si="24"/>
        <v>0</v>
      </c>
      <c r="AQ55" s="54">
        <f t="shared" si="24"/>
        <v>0</v>
      </c>
      <c r="AR55" s="54">
        <f t="shared" si="24"/>
        <v>0</v>
      </c>
      <c r="AS55" s="54">
        <f t="shared" si="24"/>
        <v>0</v>
      </c>
      <c r="AT55" s="51">
        <f t="shared" si="2"/>
        <v>134</v>
      </c>
    </row>
    <row r="56" spans="1:46" s="58" customFormat="1" ht="51.75" thickBot="1" x14ac:dyDescent="0.3">
      <c r="A56" s="25" t="s">
        <v>93</v>
      </c>
      <c r="B56" s="26" t="s">
        <v>98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62" t="s">
        <v>120</v>
      </c>
      <c r="U56" s="62" t="s">
        <v>120</v>
      </c>
      <c r="V56" s="36">
        <v>10</v>
      </c>
      <c r="W56" s="36">
        <v>8</v>
      </c>
      <c r="X56" s="36">
        <v>10</v>
      </c>
      <c r="Y56" s="36">
        <v>8</v>
      </c>
      <c r="Z56" s="36">
        <v>10</v>
      </c>
      <c r="AA56" s="36">
        <v>8</v>
      </c>
      <c r="AB56" s="36">
        <v>10</v>
      </c>
      <c r="AC56" s="36">
        <v>8</v>
      </c>
      <c r="AD56" s="36">
        <v>10</v>
      </c>
      <c r="AE56" s="36">
        <v>8</v>
      </c>
      <c r="AF56" s="36">
        <v>10</v>
      </c>
      <c r="AG56" s="36">
        <v>8</v>
      </c>
      <c r="AH56" s="36">
        <v>10</v>
      </c>
      <c r="AI56" s="36">
        <v>8</v>
      </c>
      <c r="AJ56" s="36">
        <v>8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51">
        <f t="shared" si="2"/>
        <v>134</v>
      </c>
    </row>
    <row r="57" spans="1:46" s="58" customFormat="1" ht="15.75" thickBot="1" x14ac:dyDescent="0.3">
      <c r="A57" s="25" t="s">
        <v>95</v>
      </c>
      <c r="B57" s="26" t="s">
        <v>78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62" t="s">
        <v>120</v>
      </c>
      <c r="U57" s="62" t="s">
        <v>120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51">
        <f t="shared" si="2"/>
        <v>0</v>
      </c>
    </row>
    <row r="58" spans="1:46" s="58" customFormat="1" ht="84.75" thickBot="1" x14ac:dyDescent="0.3">
      <c r="A58" s="69" t="s">
        <v>119</v>
      </c>
      <c r="B58" s="70" t="s">
        <v>99</v>
      </c>
      <c r="C58" s="54">
        <f t="shared" ref="C58:W58" si="25">SUM(C59:C60)</f>
        <v>0</v>
      </c>
      <c r="D58" s="54">
        <f t="shared" si="25"/>
        <v>0</v>
      </c>
      <c r="E58" s="54">
        <f t="shared" si="25"/>
        <v>0</v>
      </c>
      <c r="F58" s="54">
        <f t="shared" si="25"/>
        <v>0</v>
      </c>
      <c r="G58" s="54">
        <f t="shared" si="25"/>
        <v>0</v>
      </c>
      <c r="H58" s="54">
        <f t="shared" si="25"/>
        <v>0</v>
      </c>
      <c r="I58" s="54">
        <f t="shared" si="25"/>
        <v>0</v>
      </c>
      <c r="J58" s="54">
        <f t="shared" si="25"/>
        <v>0</v>
      </c>
      <c r="K58" s="54">
        <f t="shared" si="25"/>
        <v>0</v>
      </c>
      <c r="L58" s="54">
        <f t="shared" si="25"/>
        <v>0</v>
      </c>
      <c r="M58" s="54">
        <f t="shared" si="25"/>
        <v>0</v>
      </c>
      <c r="N58" s="54">
        <f t="shared" si="25"/>
        <v>0</v>
      </c>
      <c r="O58" s="54">
        <f t="shared" si="25"/>
        <v>0</v>
      </c>
      <c r="P58" s="54">
        <f t="shared" si="25"/>
        <v>0</v>
      </c>
      <c r="Q58" s="54">
        <f t="shared" si="25"/>
        <v>0</v>
      </c>
      <c r="R58" s="54">
        <f t="shared" si="25"/>
        <v>0</v>
      </c>
      <c r="S58" s="54">
        <f t="shared" si="25"/>
        <v>0</v>
      </c>
      <c r="T58" s="62" t="s">
        <v>120</v>
      </c>
      <c r="U58" s="62" t="s">
        <v>120</v>
      </c>
      <c r="V58" s="54">
        <f t="shared" si="25"/>
        <v>0</v>
      </c>
      <c r="W58" s="54">
        <f t="shared" si="25"/>
        <v>0</v>
      </c>
      <c r="X58" s="54">
        <f t="shared" ref="X58:AS58" si="26">SUM(X59:X60)</f>
        <v>0</v>
      </c>
      <c r="Y58" s="54">
        <f t="shared" si="26"/>
        <v>0</v>
      </c>
      <c r="Z58" s="54">
        <f t="shared" si="26"/>
        <v>0</v>
      </c>
      <c r="AA58" s="54">
        <f t="shared" si="26"/>
        <v>0</v>
      </c>
      <c r="AB58" s="54">
        <f t="shared" si="26"/>
        <v>0</v>
      </c>
      <c r="AC58" s="54">
        <f t="shared" si="26"/>
        <v>0</v>
      </c>
      <c r="AD58" s="54">
        <f t="shared" si="26"/>
        <v>0</v>
      </c>
      <c r="AE58" s="54">
        <f t="shared" si="26"/>
        <v>0</v>
      </c>
      <c r="AF58" s="54">
        <f t="shared" si="26"/>
        <v>0</v>
      </c>
      <c r="AG58" s="54">
        <f t="shared" si="26"/>
        <v>0</v>
      </c>
      <c r="AH58" s="54">
        <f t="shared" si="26"/>
        <v>0</v>
      </c>
      <c r="AI58" s="54">
        <f t="shared" si="26"/>
        <v>0</v>
      </c>
      <c r="AJ58" s="54">
        <f t="shared" si="26"/>
        <v>0</v>
      </c>
      <c r="AK58" s="54">
        <f t="shared" si="26"/>
        <v>0</v>
      </c>
      <c r="AL58" s="54">
        <f t="shared" si="26"/>
        <v>0</v>
      </c>
      <c r="AM58" s="54">
        <f t="shared" si="26"/>
        <v>0</v>
      </c>
      <c r="AN58" s="54">
        <f t="shared" si="26"/>
        <v>0</v>
      </c>
      <c r="AO58" s="54">
        <f t="shared" si="26"/>
        <v>0</v>
      </c>
      <c r="AP58" s="54">
        <f t="shared" si="26"/>
        <v>0</v>
      </c>
      <c r="AQ58" s="54">
        <f t="shared" si="26"/>
        <v>0</v>
      </c>
      <c r="AR58" s="54">
        <f t="shared" si="26"/>
        <v>0</v>
      </c>
      <c r="AS58" s="54">
        <f t="shared" si="26"/>
        <v>0</v>
      </c>
      <c r="AT58" s="51">
        <f t="shared" si="2"/>
        <v>0</v>
      </c>
    </row>
    <row r="59" spans="1:46" s="58" customFormat="1" ht="51.75" thickBot="1" x14ac:dyDescent="0.3">
      <c r="A59" s="25" t="s">
        <v>94</v>
      </c>
      <c r="B59" s="26" t="s">
        <v>100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62" t="s">
        <v>120</v>
      </c>
      <c r="U59" s="62" t="s">
        <v>120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51">
        <f t="shared" si="2"/>
        <v>0</v>
      </c>
    </row>
    <row r="60" spans="1:46" s="58" customFormat="1" ht="15.75" thickBot="1" x14ac:dyDescent="0.3">
      <c r="A60" s="25" t="s">
        <v>96</v>
      </c>
      <c r="B60" s="26" t="s">
        <v>78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62" t="s">
        <v>120</v>
      </c>
      <c r="U60" s="62" t="s">
        <v>120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51">
        <f t="shared" si="2"/>
        <v>0</v>
      </c>
    </row>
    <row r="61" spans="1:46" s="58" customFormat="1" ht="36.75" thickBot="1" x14ac:dyDescent="0.3">
      <c r="A61" s="74" t="s">
        <v>29</v>
      </c>
      <c r="B61" s="74" t="s">
        <v>30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62" t="s">
        <v>120</v>
      </c>
      <c r="U61" s="62" t="s">
        <v>120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1">
        <f t="shared" si="2"/>
        <v>0</v>
      </c>
    </row>
    <row r="62" spans="1:46" s="58" customFormat="1" ht="47.25" customHeight="1" thickBot="1" x14ac:dyDescent="0.3">
      <c r="A62" s="75"/>
      <c r="B62" s="75" t="s">
        <v>34</v>
      </c>
      <c r="C62" s="52">
        <f t="shared" ref="C62:S62" si="27">C49+C30+C24+C7</f>
        <v>36</v>
      </c>
      <c r="D62" s="52">
        <f t="shared" si="27"/>
        <v>36</v>
      </c>
      <c r="E62" s="52">
        <f t="shared" si="27"/>
        <v>36</v>
      </c>
      <c r="F62" s="52">
        <f t="shared" si="27"/>
        <v>36</v>
      </c>
      <c r="G62" s="52">
        <f t="shared" si="27"/>
        <v>36</v>
      </c>
      <c r="H62" s="52">
        <f t="shared" si="27"/>
        <v>36</v>
      </c>
      <c r="I62" s="52">
        <f t="shared" si="27"/>
        <v>36</v>
      </c>
      <c r="J62" s="52">
        <f t="shared" si="27"/>
        <v>36</v>
      </c>
      <c r="K62" s="52">
        <f t="shared" si="27"/>
        <v>36</v>
      </c>
      <c r="L62" s="52">
        <f t="shared" si="27"/>
        <v>36</v>
      </c>
      <c r="M62" s="52">
        <f t="shared" si="27"/>
        <v>36</v>
      </c>
      <c r="N62" s="52">
        <f t="shared" si="27"/>
        <v>36</v>
      </c>
      <c r="O62" s="52">
        <f t="shared" si="27"/>
        <v>36</v>
      </c>
      <c r="P62" s="52">
        <f t="shared" si="27"/>
        <v>36</v>
      </c>
      <c r="Q62" s="52">
        <f t="shared" si="27"/>
        <v>36</v>
      </c>
      <c r="R62" s="52">
        <f t="shared" si="27"/>
        <v>36</v>
      </c>
      <c r="S62" s="52">
        <f t="shared" si="27"/>
        <v>36</v>
      </c>
      <c r="T62" s="62" t="s">
        <v>120</v>
      </c>
      <c r="U62" s="62" t="s">
        <v>120</v>
      </c>
      <c r="V62" s="52">
        <f t="shared" ref="V62:AS62" si="28">V49+V30+V24+V7</f>
        <v>36</v>
      </c>
      <c r="W62" s="52">
        <f t="shared" si="28"/>
        <v>36</v>
      </c>
      <c r="X62" s="52">
        <f t="shared" si="28"/>
        <v>36</v>
      </c>
      <c r="Y62" s="52">
        <f t="shared" si="28"/>
        <v>36</v>
      </c>
      <c r="Z62" s="52">
        <f t="shared" si="28"/>
        <v>36</v>
      </c>
      <c r="AA62" s="52">
        <f t="shared" si="28"/>
        <v>36</v>
      </c>
      <c r="AB62" s="52">
        <f t="shared" si="28"/>
        <v>36</v>
      </c>
      <c r="AC62" s="52">
        <f t="shared" si="28"/>
        <v>36</v>
      </c>
      <c r="AD62" s="52">
        <f t="shared" si="28"/>
        <v>36</v>
      </c>
      <c r="AE62" s="52">
        <f t="shared" si="28"/>
        <v>36</v>
      </c>
      <c r="AF62" s="52">
        <f t="shared" si="28"/>
        <v>36</v>
      </c>
      <c r="AG62" s="52">
        <f t="shared" si="28"/>
        <v>36</v>
      </c>
      <c r="AH62" s="52">
        <f t="shared" si="28"/>
        <v>36</v>
      </c>
      <c r="AI62" s="52">
        <f t="shared" si="28"/>
        <v>36</v>
      </c>
      <c r="AJ62" s="52">
        <f t="shared" si="28"/>
        <v>36</v>
      </c>
      <c r="AK62" s="52">
        <f t="shared" si="28"/>
        <v>36</v>
      </c>
      <c r="AL62" s="52">
        <f t="shared" si="28"/>
        <v>36</v>
      </c>
      <c r="AM62" s="52">
        <f t="shared" si="28"/>
        <v>36</v>
      </c>
      <c r="AN62" s="52">
        <f t="shared" si="28"/>
        <v>36</v>
      </c>
      <c r="AO62" s="52">
        <f t="shared" si="28"/>
        <v>36</v>
      </c>
      <c r="AP62" s="52">
        <f t="shared" si="28"/>
        <v>36</v>
      </c>
      <c r="AQ62" s="52">
        <f t="shared" si="28"/>
        <v>36</v>
      </c>
      <c r="AR62" s="52">
        <f t="shared" si="28"/>
        <v>36</v>
      </c>
      <c r="AS62" s="52">
        <f t="shared" si="28"/>
        <v>36</v>
      </c>
      <c r="AT62" s="51">
        <f t="shared" si="2"/>
        <v>1476</v>
      </c>
    </row>
  </sheetData>
  <protectedRanges>
    <protectedRange algorithmName="SHA-512" hashValue="/RWHMH1Q39maJPWxmuWennWjOz1T2Ni+t2D7BRtPV1U3c34xC5cjiouVcGb+dWF0qM4BtXsimnlfktkN8EniJg==" saltValue="978lbKnoy8awH6np0hnHuA==" spinCount="100000" sqref="A55:A60" name="Диапазон3_5_1_1"/>
  </protectedRanges>
  <mergeCells count="14">
    <mergeCell ref="D2:F2"/>
    <mergeCell ref="A1:AT1"/>
    <mergeCell ref="A2:A6"/>
    <mergeCell ref="B2:B6"/>
    <mergeCell ref="AF2:AH2"/>
    <mergeCell ref="AJ2:AM2"/>
    <mergeCell ref="AO2:AR2"/>
    <mergeCell ref="AT2:AT6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62"/>
  <sheetViews>
    <sheetView topLeftCell="S47" zoomScale="70" zoomScaleNormal="70" workbookViewId="0">
      <selection activeCell="AU55" sqref="AU55"/>
    </sheetView>
  </sheetViews>
  <sheetFormatPr defaultRowHeight="15" x14ac:dyDescent="0.25"/>
  <cols>
    <col min="2" max="2" width="16.5703125" customWidth="1"/>
    <col min="42" max="42" width="9.140625" style="58"/>
  </cols>
  <sheetData>
    <row r="1" spans="1:43" ht="21" thickBot="1" x14ac:dyDescent="0.3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76"/>
      <c r="AQ1" s="164" t="s">
        <v>36</v>
      </c>
    </row>
    <row r="2" spans="1:43" s="58" customFormat="1" ht="15.75" thickBot="1" x14ac:dyDescent="0.3">
      <c r="A2" s="197" t="s">
        <v>0</v>
      </c>
      <c r="B2" s="200" t="s">
        <v>33</v>
      </c>
      <c r="C2" s="90" t="s">
        <v>31</v>
      </c>
      <c r="D2" s="188" t="s">
        <v>101</v>
      </c>
      <c r="E2" s="189"/>
      <c r="F2" s="190"/>
      <c r="G2" s="90" t="s">
        <v>31</v>
      </c>
      <c r="H2" s="188" t="s">
        <v>102</v>
      </c>
      <c r="I2" s="189"/>
      <c r="J2" s="190"/>
      <c r="K2" s="90" t="s">
        <v>31</v>
      </c>
      <c r="L2" s="188" t="s">
        <v>103</v>
      </c>
      <c r="M2" s="189"/>
      <c r="N2" s="190"/>
      <c r="O2" s="90" t="s">
        <v>31</v>
      </c>
      <c r="P2" s="188" t="s">
        <v>122</v>
      </c>
      <c r="Q2" s="189"/>
      <c r="R2" s="190"/>
      <c r="S2" s="90" t="s">
        <v>31</v>
      </c>
      <c r="T2" s="188" t="s">
        <v>105</v>
      </c>
      <c r="U2" s="189"/>
      <c r="V2" s="190"/>
      <c r="W2" s="90" t="s">
        <v>31</v>
      </c>
      <c r="X2" s="188" t="s">
        <v>106</v>
      </c>
      <c r="Y2" s="189"/>
      <c r="Z2" s="190"/>
      <c r="AA2" s="90" t="s">
        <v>31</v>
      </c>
      <c r="AB2" s="188" t="s">
        <v>113</v>
      </c>
      <c r="AC2" s="189"/>
      <c r="AD2" s="189"/>
      <c r="AE2" s="190"/>
      <c r="AF2" s="90" t="s">
        <v>31</v>
      </c>
      <c r="AG2" s="188" t="s">
        <v>108</v>
      </c>
      <c r="AH2" s="189"/>
      <c r="AI2" s="189"/>
      <c r="AJ2" s="190"/>
      <c r="AK2" s="90" t="s">
        <v>31</v>
      </c>
      <c r="AL2" s="188" t="s">
        <v>109</v>
      </c>
      <c r="AM2" s="189"/>
      <c r="AN2" s="189"/>
      <c r="AO2" s="189"/>
      <c r="AP2" s="209" t="s">
        <v>125</v>
      </c>
      <c r="AQ2" s="165"/>
    </row>
    <row r="3" spans="1:43" s="58" customFormat="1" ht="15.75" thickBot="1" x14ac:dyDescent="0.3">
      <c r="A3" s="198"/>
      <c r="B3" s="201"/>
      <c r="C3" s="80"/>
      <c r="D3" s="81"/>
      <c r="E3" s="81"/>
      <c r="F3" s="8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210"/>
      <c r="AQ3" s="165"/>
    </row>
    <row r="4" spans="1:43" s="58" customFormat="1" ht="15.75" thickBot="1" x14ac:dyDescent="0.3">
      <c r="A4" s="198"/>
      <c r="B4" s="20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8"/>
      <c r="AP4" s="210"/>
      <c r="AQ4" s="165"/>
    </row>
    <row r="5" spans="1:43" s="58" customFormat="1" ht="15.75" thickBot="1" x14ac:dyDescent="0.3">
      <c r="A5" s="198"/>
      <c r="B5" s="20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210"/>
      <c r="AQ5" s="165"/>
    </row>
    <row r="6" spans="1:43" s="58" customFormat="1" ht="15.75" thickBot="1" x14ac:dyDescent="0.3">
      <c r="A6" s="199"/>
      <c r="B6" s="202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0">
        <v>24</v>
      </c>
      <c r="AA6" s="50">
        <v>25</v>
      </c>
      <c r="AB6" s="50">
        <v>26</v>
      </c>
      <c r="AC6" s="50">
        <v>27</v>
      </c>
      <c r="AD6" s="50">
        <v>28</v>
      </c>
      <c r="AE6" s="50">
        <v>29</v>
      </c>
      <c r="AF6" s="50">
        <v>30</v>
      </c>
      <c r="AG6" s="50">
        <v>31</v>
      </c>
      <c r="AH6" s="50">
        <v>32</v>
      </c>
      <c r="AI6" s="50">
        <v>33</v>
      </c>
      <c r="AJ6" s="50">
        <v>34</v>
      </c>
      <c r="AK6" s="50">
        <v>35</v>
      </c>
      <c r="AL6" s="50">
        <v>36</v>
      </c>
      <c r="AM6" s="50">
        <v>37</v>
      </c>
      <c r="AN6" s="50">
        <v>38</v>
      </c>
      <c r="AO6" s="84">
        <v>39</v>
      </c>
      <c r="AP6" s="211"/>
      <c r="AQ6" s="166"/>
    </row>
    <row r="7" spans="1:43" s="58" customFormat="1" ht="31.5" customHeight="1" thickBot="1" x14ac:dyDescent="0.3">
      <c r="A7" s="51" t="s">
        <v>114</v>
      </c>
      <c r="B7" s="51" t="s">
        <v>121</v>
      </c>
      <c r="C7" s="51">
        <f t="shared" ref="C7:AO7" si="0">SUM(C8:C23)</f>
        <v>0</v>
      </c>
      <c r="D7" s="51">
        <f t="shared" si="0"/>
        <v>0</v>
      </c>
      <c r="E7" s="51">
        <f t="shared" si="0"/>
        <v>0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>SUM(C7:AO7)</f>
        <v>0</v>
      </c>
      <c r="AQ7" s="51">
        <f>AP7+'2 курс'!AT7+'1 курс'!AT7</f>
        <v>1476</v>
      </c>
    </row>
    <row r="8" spans="1:43" s="58" customFormat="1" ht="15.75" thickBot="1" x14ac:dyDescent="0.3">
      <c r="A8" s="59" t="s">
        <v>1</v>
      </c>
      <c r="B8" s="60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1"/>
      <c r="S8" s="51"/>
      <c r="T8" s="62" t="s">
        <v>120</v>
      </c>
      <c r="U8" s="62" t="s">
        <v>120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51">
        <f t="shared" ref="AP8:AP62" si="1">SUM(C8:AO8)</f>
        <v>0</v>
      </c>
      <c r="AQ8" s="51">
        <f>AP8+'2 курс'!AT8+'1 курс'!AT8</f>
        <v>96</v>
      </c>
    </row>
    <row r="9" spans="1:43" s="58" customFormat="1" ht="15.75" thickBot="1" x14ac:dyDescent="0.3">
      <c r="A9" s="59" t="s">
        <v>3</v>
      </c>
      <c r="B9" s="60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62" t="s">
        <v>120</v>
      </c>
      <c r="U9" s="62" t="s">
        <v>120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51">
        <f t="shared" si="1"/>
        <v>0</v>
      </c>
      <c r="AQ9" s="51">
        <f>AP9+'2 курс'!AT9+'1 курс'!AT9</f>
        <v>100</v>
      </c>
    </row>
    <row r="10" spans="1:43" s="58" customFormat="1" ht="15.75" thickBot="1" x14ac:dyDescent="0.3">
      <c r="A10" s="59" t="s">
        <v>5</v>
      </c>
      <c r="B10" s="63" t="s">
        <v>46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1"/>
      <c r="S10" s="51"/>
      <c r="T10" s="62" t="s">
        <v>120</v>
      </c>
      <c r="U10" s="62" t="s">
        <v>120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>
        <f t="shared" si="1"/>
        <v>0</v>
      </c>
      <c r="AQ10" s="51">
        <f>AP10+'2 курс'!AT10+'1 курс'!AT10</f>
        <v>274</v>
      </c>
    </row>
    <row r="11" spans="1:43" s="58" customFormat="1" ht="15.75" thickBot="1" x14ac:dyDescent="0.3">
      <c r="A11" s="59" t="s">
        <v>6</v>
      </c>
      <c r="B11" s="60" t="s">
        <v>47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62" t="s">
        <v>120</v>
      </c>
      <c r="U11" s="62" t="s">
        <v>120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>
        <f t="shared" si="1"/>
        <v>0</v>
      </c>
      <c r="AQ11" s="51">
        <f>AP11+'2 курс'!AT11+'1 курс'!AT11</f>
        <v>78</v>
      </c>
    </row>
    <row r="12" spans="1:43" s="58" customFormat="1" ht="15.75" thickBot="1" x14ac:dyDescent="0.3">
      <c r="A12" s="59" t="s">
        <v>7</v>
      </c>
      <c r="B12" s="60" t="s">
        <v>48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51"/>
      <c r="S12" s="51"/>
      <c r="T12" s="62" t="s">
        <v>120</v>
      </c>
      <c r="U12" s="62" t="s">
        <v>120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>
        <f t="shared" si="1"/>
        <v>0</v>
      </c>
      <c r="AQ12" s="51">
        <f>AP12+'2 курс'!AT12+'1 курс'!AT12</f>
        <v>113</v>
      </c>
    </row>
    <row r="13" spans="1:43" s="58" customFormat="1" ht="15.75" thickBot="1" x14ac:dyDescent="0.3">
      <c r="A13" s="59" t="s">
        <v>8</v>
      </c>
      <c r="B13" s="63" t="s">
        <v>49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62" t="s">
        <v>120</v>
      </c>
      <c r="U13" s="62" t="s">
        <v>120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>
        <f t="shared" si="1"/>
        <v>0</v>
      </c>
      <c r="AQ13" s="51">
        <f>AP13+'2 курс'!AT13+'1 курс'!AT13</f>
        <v>168</v>
      </c>
    </row>
    <row r="14" spans="1:43" s="58" customFormat="1" ht="15.75" thickBot="1" x14ac:dyDescent="0.3">
      <c r="A14" s="59" t="s">
        <v>10</v>
      </c>
      <c r="B14" s="63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51"/>
      <c r="S14" s="51"/>
      <c r="T14" s="62" t="s">
        <v>120</v>
      </c>
      <c r="U14" s="62" t="s">
        <v>120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51">
        <f t="shared" si="1"/>
        <v>0</v>
      </c>
      <c r="AQ14" s="51">
        <f>AP14+'2 курс'!AT14+'1 курс'!AT14</f>
        <v>73</v>
      </c>
    </row>
    <row r="15" spans="1:43" s="58" customFormat="1" ht="15.75" thickBot="1" x14ac:dyDescent="0.3">
      <c r="A15" s="59" t="s">
        <v>12</v>
      </c>
      <c r="B15" s="60" t="s">
        <v>51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62" t="s">
        <v>120</v>
      </c>
      <c r="U15" s="62" t="s">
        <v>120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51">
        <f t="shared" si="1"/>
        <v>0</v>
      </c>
      <c r="AQ15" s="51">
        <f>AP15+'2 курс'!AT15+'1 курс'!AT15</f>
        <v>48</v>
      </c>
    </row>
    <row r="16" spans="1:43" s="58" customFormat="1" ht="15.75" thickBot="1" x14ac:dyDescent="0.3">
      <c r="A16" s="59" t="s">
        <v>13</v>
      </c>
      <c r="B16" s="60" t="s">
        <v>52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51"/>
      <c r="S16" s="51"/>
      <c r="T16" s="62" t="s">
        <v>120</v>
      </c>
      <c r="U16" s="62" t="s">
        <v>120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51">
        <f t="shared" si="1"/>
        <v>0</v>
      </c>
      <c r="AQ16" s="51">
        <f>AP16+'2 курс'!AT16+'1 курс'!AT16</f>
        <v>129</v>
      </c>
    </row>
    <row r="17" spans="1:43" s="58" customFormat="1" ht="15.75" thickBot="1" x14ac:dyDescent="0.3">
      <c r="A17" s="59" t="s">
        <v>14</v>
      </c>
      <c r="B17" s="63" t="s">
        <v>53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62" t="s">
        <v>120</v>
      </c>
      <c r="U17" s="62" t="s">
        <v>120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51">
        <f t="shared" si="1"/>
        <v>0</v>
      </c>
      <c r="AQ17" s="51">
        <f>AP17+'2 курс'!AT17+'1 курс'!AT17</f>
        <v>78</v>
      </c>
    </row>
    <row r="18" spans="1:43" s="58" customFormat="1" ht="15.75" thickBot="1" x14ac:dyDescent="0.3">
      <c r="A18" s="59" t="s">
        <v>15</v>
      </c>
      <c r="B18" s="63" t="s">
        <v>54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1"/>
      <c r="S18" s="51"/>
      <c r="T18" s="62" t="s">
        <v>120</v>
      </c>
      <c r="U18" s="62" t="s">
        <v>120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51">
        <f t="shared" si="1"/>
        <v>0</v>
      </c>
      <c r="AQ18" s="51">
        <f>AP18+'2 курс'!AT18+'1 курс'!AT18</f>
        <v>38</v>
      </c>
    </row>
    <row r="19" spans="1:43" s="58" customFormat="1" ht="24.75" thickBot="1" x14ac:dyDescent="0.3">
      <c r="A19" s="59" t="s">
        <v>16</v>
      </c>
      <c r="B19" s="63" t="s">
        <v>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62" t="s">
        <v>120</v>
      </c>
      <c r="U19" s="62" t="s">
        <v>120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51">
        <f t="shared" si="1"/>
        <v>0</v>
      </c>
      <c r="AQ19" s="51">
        <f>AP19+'2 курс'!AT19+'1 курс'!AT19</f>
        <v>78</v>
      </c>
    </row>
    <row r="20" spans="1:43" s="58" customFormat="1" ht="47.25" customHeight="1" thickBot="1" x14ac:dyDescent="0.3">
      <c r="A20" s="64" t="s">
        <v>55</v>
      </c>
      <c r="B20" s="63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51"/>
      <c r="S20" s="51"/>
      <c r="T20" s="62" t="s">
        <v>120</v>
      </c>
      <c r="U20" s="62" t="s">
        <v>120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51">
        <f t="shared" si="1"/>
        <v>0</v>
      </c>
      <c r="AQ20" s="51">
        <f>AP20+'2 курс'!AT20+'1 курс'!AT20</f>
        <v>78</v>
      </c>
    </row>
    <row r="21" spans="1:43" s="58" customFormat="1" ht="24.75" thickBot="1" x14ac:dyDescent="0.3">
      <c r="A21" s="25" t="s">
        <v>56</v>
      </c>
      <c r="B21" s="63" t="s">
        <v>59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62" t="s">
        <v>120</v>
      </c>
      <c r="U21" s="62" t="s">
        <v>120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51">
        <f t="shared" si="1"/>
        <v>0</v>
      </c>
      <c r="AQ21" s="51">
        <f>AP21+'2 курс'!AT21+'1 курс'!AT21</f>
        <v>32</v>
      </c>
    </row>
    <row r="22" spans="1:43" s="58" customFormat="1" ht="15.75" thickBot="1" x14ac:dyDescent="0.3">
      <c r="A22" s="59" t="s">
        <v>57</v>
      </c>
      <c r="B22" s="63" t="s">
        <v>116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62" t="s">
        <v>120</v>
      </c>
      <c r="U22" s="62" t="s">
        <v>120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51">
        <f t="shared" si="1"/>
        <v>0</v>
      </c>
      <c r="AQ22" s="51">
        <f>AP22+'2 курс'!AT22+'1 курс'!AT22</f>
        <v>51</v>
      </c>
    </row>
    <row r="23" spans="1:43" s="58" customFormat="1" ht="60.75" thickBot="1" x14ac:dyDescent="0.3">
      <c r="A23" s="64" t="s">
        <v>58</v>
      </c>
      <c r="B23" s="63" t="s">
        <v>115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51"/>
      <c r="S23" s="51"/>
      <c r="T23" s="62" t="s">
        <v>120</v>
      </c>
      <c r="U23" s="62" t="s">
        <v>120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51">
        <f t="shared" si="1"/>
        <v>0</v>
      </c>
      <c r="AQ23" s="51">
        <f>AP23+'2 курс'!AT23+'1 курс'!AT23</f>
        <v>42</v>
      </c>
    </row>
    <row r="24" spans="1:43" s="58" customFormat="1" ht="36.75" thickBot="1" x14ac:dyDescent="0.3">
      <c r="A24" s="65" t="s">
        <v>37</v>
      </c>
      <c r="B24" s="65" t="s">
        <v>38</v>
      </c>
      <c r="C24" s="51">
        <f>SUM(C25:C29)</f>
        <v>4</v>
      </c>
      <c r="D24" s="51">
        <f t="shared" ref="D24:AO24" si="2">SUM(D25:D29)</f>
        <v>4</v>
      </c>
      <c r="E24" s="51">
        <f t="shared" si="2"/>
        <v>4</v>
      </c>
      <c r="F24" s="51">
        <f t="shared" si="2"/>
        <v>4</v>
      </c>
      <c r="G24" s="51">
        <f t="shared" si="2"/>
        <v>4</v>
      </c>
      <c r="H24" s="51">
        <f t="shared" si="2"/>
        <v>4</v>
      </c>
      <c r="I24" s="51">
        <f t="shared" si="2"/>
        <v>4</v>
      </c>
      <c r="J24" s="51">
        <f t="shared" si="2"/>
        <v>4</v>
      </c>
      <c r="K24" s="51">
        <f t="shared" si="2"/>
        <v>4</v>
      </c>
      <c r="L24" s="51">
        <f t="shared" si="2"/>
        <v>4</v>
      </c>
      <c r="M24" s="51">
        <f t="shared" si="2"/>
        <v>4</v>
      </c>
      <c r="N24" s="51">
        <f t="shared" si="2"/>
        <v>4</v>
      </c>
      <c r="O24" s="51">
        <f t="shared" si="2"/>
        <v>4</v>
      </c>
      <c r="P24" s="51">
        <f t="shared" si="2"/>
        <v>4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62" t="s">
        <v>120</v>
      </c>
      <c r="U24" s="62" t="s">
        <v>120</v>
      </c>
      <c r="V24" s="51">
        <f t="shared" si="2"/>
        <v>4</v>
      </c>
      <c r="W24" s="51">
        <f t="shared" si="2"/>
        <v>4</v>
      </c>
      <c r="X24" s="51">
        <f t="shared" si="2"/>
        <v>4</v>
      </c>
      <c r="Y24" s="51">
        <f t="shared" si="2"/>
        <v>4</v>
      </c>
      <c r="Z24" s="51">
        <f t="shared" si="2"/>
        <v>4</v>
      </c>
      <c r="AA24" s="51">
        <f t="shared" si="2"/>
        <v>4</v>
      </c>
      <c r="AB24" s="51">
        <f t="shared" si="2"/>
        <v>4</v>
      </c>
      <c r="AC24" s="51">
        <f t="shared" si="2"/>
        <v>4</v>
      </c>
      <c r="AD24" s="51">
        <f t="shared" si="2"/>
        <v>4</v>
      </c>
      <c r="AE24" s="51">
        <f t="shared" si="2"/>
        <v>4</v>
      </c>
      <c r="AF24" s="51">
        <f t="shared" si="2"/>
        <v>0</v>
      </c>
      <c r="AG24" s="51">
        <f t="shared" si="2"/>
        <v>0</v>
      </c>
      <c r="AH24" s="51">
        <f t="shared" si="2"/>
        <v>0</v>
      </c>
      <c r="AI24" s="51">
        <f t="shared" si="2"/>
        <v>0</v>
      </c>
      <c r="AJ24" s="51">
        <f t="shared" si="2"/>
        <v>0</v>
      </c>
      <c r="AK24" s="51">
        <f t="shared" si="2"/>
        <v>0</v>
      </c>
      <c r="AL24" s="51">
        <f t="shared" si="2"/>
        <v>0</v>
      </c>
      <c r="AM24" s="51">
        <f t="shared" si="2"/>
        <v>0</v>
      </c>
      <c r="AN24" s="51">
        <f t="shared" si="2"/>
        <v>0</v>
      </c>
      <c r="AO24" s="51">
        <f t="shared" si="2"/>
        <v>0</v>
      </c>
      <c r="AP24" s="51">
        <f t="shared" si="1"/>
        <v>96</v>
      </c>
      <c r="AQ24" s="51">
        <f>AP24+'2 курс'!AT24+'1 курс'!AT24</f>
        <v>372</v>
      </c>
    </row>
    <row r="25" spans="1:43" s="58" customFormat="1" ht="15.75" thickBot="1" x14ac:dyDescent="0.3">
      <c r="A25" s="64" t="s">
        <v>39</v>
      </c>
      <c r="B25" s="64" t="s">
        <v>40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62" t="s">
        <v>120</v>
      </c>
      <c r="U25" s="62" t="s">
        <v>120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51">
        <f t="shared" si="1"/>
        <v>0</v>
      </c>
      <c r="AQ25" s="51">
        <f>AP25+'2 курс'!AT25+'1 курс'!AT25</f>
        <v>44</v>
      </c>
    </row>
    <row r="26" spans="1:43" s="58" customFormat="1" ht="52.5" customHeight="1" thickBot="1" x14ac:dyDescent="0.3">
      <c r="A26" s="64" t="s">
        <v>41</v>
      </c>
      <c r="B26" s="64" t="s">
        <v>17</v>
      </c>
      <c r="C26" s="36">
        <v>2</v>
      </c>
      <c r="D26" s="36">
        <v>2</v>
      </c>
      <c r="E26" s="36">
        <v>2</v>
      </c>
      <c r="F26" s="36">
        <v>2</v>
      </c>
      <c r="G26" s="36">
        <v>2</v>
      </c>
      <c r="H26" s="36">
        <v>2</v>
      </c>
      <c r="I26" s="36">
        <v>2</v>
      </c>
      <c r="J26" s="36">
        <v>2</v>
      </c>
      <c r="K26" s="36">
        <v>2</v>
      </c>
      <c r="L26" s="36">
        <v>2</v>
      </c>
      <c r="M26" s="36">
        <v>2</v>
      </c>
      <c r="N26" s="36">
        <v>2</v>
      </c>
      <c r="O26" s="36">
        <v>2</v>
      </c>
      <c r="P26" s="36">
        <v>2</v>
      </c>
      <c r="Q26" s="36"/>
      <c r="R26" s="36"/>
      <c r="S26" s="36"/>
      <c r="T26" s="62" t="s">
        <v>120</v>
      </c>
      <c r="U26" s="62" t="s">
        <v>120</v>
      </c>
      <c r="V26" s="36">
        <v>2</v>
      </c>
      <c r="W26" s="36">
        <v>2</v>
      </c>
      <c r="X26" s="36">
        <v>2</v>
      </c>
      <c r="Y26" s="36">
        <v>2</v>
      </c>
      <c r="Z26" s="36">
        <v>2</v>
      </c>
      <c r="AA26" s="36">
        <v>2</v>
      </c>
      <c r="AB26" s="36">
        <v>2</v>
      </c>
      <c r="AC26" s="36">
        <v>2</v>
      </c>
      <c r="AD26" s="36">
        <v>2</v>
      </c>
      <c r="AE26" s="36">
        <v>2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51">
        <f t="shared" si="1"/>
        <v>48</v>
      </c>
      <c r="AQ26" s="51">
        <f>AP26+'2 курс'!AT26+'1 курс'!AT26</f>
        <v>108</v>
      </c>
    </row>
    <row r="27" spans="1:43" s="58" customFormat="1" ht="47.25" customHeight="1" thickBot="1" x14ac:dyDescent="0.3">
      <c r="A27" s="64" t="s">
        <v>42</v>
      </c>
      <c r="B27" s="64" t="s">
        <v>43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62" t="s">
        <v>120</v>
      </c>
      <c r="U27" s="62" t="s">
        <v>120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51">
        <f t="shared" si="1"/>
        <v>0</v>
      </c>
      <c r="AQ27" s="51">
        <f>AP27+'2 курс'!AT27+'1 курс'!AT27</f>
        <v>80</v>
      </c>
    </row>
    <row r="28" spans="1:43" s="58" customFormat="1" ht="36" customHeight="1" thickBot="1" x14ac:dyDescent="0.3">
      <c r="A28" s="64" t="s">
        <v>44</v>
      </c>
      <c r="B28" s="64" t="s">
        <v>9</v>
      </c>
      <c r="C28" s="36">
        <v>2</v>
      </c>
      <c r="D28" s="36">
        <v>2</v>
      </c>
      <c r="E28" s="36">
        <v>2</v>
      </c>
      <c r="F28" s="36">
        <v>2</v>
      </c>
      <c r="G28" s="36">
        <v>2</v>
      </c>
      <c r="H28" s="36">
        <v>2</v>
      </c>
      <c r="I28" s="36">
        <v>2</v>
      </c>
      <c r="J28" s="36">
        <v>2</v>
      </c>
      <c r="K28" s="36">
        <v>2</v>
      </c>
      <c r="L28" s="36">
        <v>2</v>
      </c>
      <c r="M28" s="36">
        <v>2</v>
      </c>
      <c r="N28" s="36">
        <v>2</v>
      </c>
      <c r="O28" s="36">
        <v>2</v>
      </c>
      <c r="P28" s="36">
        <v>2</v>
      </c>
      <c r="Q28" s="36"/>
      <c r="R28" s="36"/>
      <c r="S28" s="36"/>
      <c r="T28" s="62" t="s">
        <v>120</v>
      </c>
      <c r="U28" s="62" t="s">
        <v>120</v>
      </c>
      <c r="V28" s="36">
        <v>2</v>
      </c>
      <c r="W28" s="36">
        <v>2</v>
      </c>
      <c r="X28" s="36">
        <v>2</v>
      </c>
      <c r="Y28" s="36">
        <v>2</v>
      </c>
      <c r="Z28" s="36">
        <v>2</v>
      </c>
      <c r="AA28" s="36">
        <v>2</v>
      </c>
      <c r="AB28" s="36">
        <v>2</v>
      </c>
      <c r="AC28" s="36">
        <v>2</v>
      </c>
      <c r="AD28" s="36">
        <v>2</v>
      </c>
      <c r="AE28" s="36">
        <v>2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51">
        <f t="shared" si="1"/>
        <v>48</v>
      </c>
      <c r="AQ28" s="51">
        <f>AP28+'2 курс'!AT28+'1 курс'!AT28</f>
        <v>108</v>
      </c>
    </row>
    <row r="29" spans="1:43" s="58" customFormat="1" ht="45" customHeight="1" thickBot="1" x14ac:dyDescent="0.3">
      <c r="A29" s="64" t="s">
        <v>45</v>
      </c>
      <c r="B29" s="64" t="s">
        <v>117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62" t="s">
        <v>120</v>
      </c>
      <c r="U29" s="62" t="s">
        <v>120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51">
        <f t="shared" si="1"/>
        <v>0</v>
      </c>
      <c r="AQ29" s="51">
        <f>AP29+'2 курс'!AT29+'1 курс'!AT29</f>
        <v>32</v>
      </c>
    </row>
    <row r="30" spans="1:43" s="58" customFormat="1" ht="36.75" thickBot="1" x14ac:dyDescent="0.3">
      <c r="A30" s="65" t="s">
        <v>18</v>
      </c>
      <c r="B30" s="65" t="s">
        <v>19</v>
      </c>
      <c r="C30" s="51">
        <f t="shared" ref="C30:S30" si="3">C31+C36+C40+C43+C46</f>
        <v>10</v>
      </c>
      <c r="D30" s="51">
        <f t="shared" si="3"/>
        <v>12</v>
      </c>
      <c r="E30" s="51">
        <f t="shared" si="3"/>
        <v>10</v>
      </c>
      <c r="F30" s="51">
        <f t="shared" si="3"/>
        <v>12</v>
      </c>
      <c r="G30" s="51">
        <f t="shared" si="3"/>
        <v>10</v>
      </c>
      <c r="H30" s="51">
        <f t="shared" si="3"/>
        <v>12</v>
      </c>
      <c r="I30" s="51">
        <f t="shared" si="3"/>
        <v>10</v>
      </c>
      <c r="J30" s="51">
        <f t="shared" si="3"/>
        <v>12</v>
      </c>
      <c r="K30" s="51">
        <f t="shared" si="3"/>
        <v>10</v>
      </c>
      <c r="L30" s="51">
        <f t="shared" si="3"/>
        <v>12</v>
      </c>
      <c r="M30" s="51">
        <f t="shared" si="3"/>
        <v>10</v>
      </c>
      <c r="N30" s="51">
        <f t="shared" si="3"/>
        <v>12</v>
      </c>
      <c r="O30" s="51">
        <f t="shared" si="3"/>
        <v>10</v>
      </c>
      <c r="P30" s="51">
        <f t="shared" si="3"/>
        <v>12</v>
      </c>
      <c r="Q30" s="51">
        <f t="shared" si="3"/>
        <v>0</v>
      </c>
      <c r="R30" s="51">
        <f t="shared" si="3"/>
        <v>0</v>
      </c>
      <c r="S30" s="51">
        <f t="shared" si="3"/>
        <v>0</v>
      </c>
      <c r="T30" s="62" t="s">
        <v>120</v>
      </c>
      <c r="U30" s="62" t="s">
        <v>120</v>
      </c>
      <c r="V30" s="51">
        <f>V31+V36+V40+V43+V46</f>
        <v>14</v>
      </c>
      <c r="W30" s="51">
        <f t="shared" ref="W30:AP30" si="4">W31+W36+W40+W43+W46</f>
        <v>14</v>
      </c>
      <c r="X30" s="51">
        <f t="shared" si="4"/>
        <v>14</v>
      </c>
      <c r="Y30" s="51">
        <f t="shared" si="4"/>
        <v>14</v>
      </c>
      <c r="Z30" s="51">
        <f t="shared" si="4"/>
        <v>14</v>
      </c>
      <c r="AA30" s="51">
        <f t="shared" si="4"/>
        <v>14</v>
      </c>
      <c r="AB30" s="51">
        <f t="shared" si="4"/>
        <v>14</v>
      </c>
      <c r="AC30" s="51">
        <f t="shared" si="4"/>
        <v>14</v>
      </c>
      <c r="AD30" s="51">
        <f t="shared" si="4"/>
        <v>14</v>
      </c>
      <c r="AE30" s="51">
        <f t="shared" si="4"/>
        <v>14</v>
      </c>
      <c r="AF30" s="51">
        <f t="shared" si="4"/>
        <v>24</v>
      </c>
      <c r="AG30" s="51">
        <f t="shared" si="4"/>
        <v>36</v>
      </c>
      <c r="AH30" s="51">
        <f t="shared" si="4"/>
        <v>36</v>
      </c>
      <c r="AI30" s="51">
        <f t="shared" si="4"/>
        <v>0</v>
      </c>
      <c r="AJ30" s="51">
        <f t="shared" si="4"/>
        <v>0</v>
      </c>
      <c r="AK30" s="51">
        <f t="shared" si="4"/>
        <v>0</v>
      </c>
      <c r="AL30" s="51">
        <f t="shared" si="4"/>
        <v>0</v>
      </c>
      <c r="AM30" s="51">
        <f t="shared" si="4"/>
        <v>0</v>
      </c>
      <c r="AN30" s="51">
        <f t="shared" si="4"/>
        <v>0</v>
      </c>
      <c r="AO30" s="51">
        <f t="shared" si="4"/>
        <v>0</v>
      </c>
      <c r="AP30" s="51">
        <f t="shared" si="4"/>
        <v>390</v>
      </c>
      <c r="AQ30" s="51">
        <f>AP30+'2 курс'!AT30+'1 курс'!AT30</f>
        <v>1398</v>
      </c>
    </row>
    <row r="31" spans="1:43" s="58" customFormat="1" ht="48.75" thickBot="1" x14ac:dyDescent="0.3">
      <c r="A31" s="66" t="s">
        <v>60</v>
      </c>
      <c r="B31" s="29" t="s">
        <v>61</v>
      </c>
      <c r="C31" s="36">
        <f t="shared" ref="C31:AO31" si="5">SUM(C32:C35)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36">
        <f t="shared" si="5"/>
        <v>0</v>
      </c>
      <c r="S31" s="36">
        <f t="shared" si="5"/>
        <v>0</v>
      </c>
      <c r="T31" s="62" t="s">
        <v>120</v>
      </c>
      <c r="U31" s="62" t="s">
        <v>120</v>
      </c>
      <c r="V31" s="36">
        <f t="shared" si="5"/>
        <v>0</v>
      </c>
      <c r="W31" s="36">
        <f t="shared" si="5"/>
        <v>0</v>
      </c>
      <c r="X31" s="36">
        <f t="shared" si="5"/>
        <v>0</v>
      </c>
      <c r="Y31" s="36">
        <f t="shared" si="5"/>
        <v>0</v>
      </c>
      <c r="Z31" s="36">
        <f t="shared" si="5"/>
        <v>0</v>
      </c>
      <c r="AA31" s="36">
        <f t="shared" si="5"/>
        <v>0</v>
      </c>
      <c r="AB31" s="36">
        <f t="shared" si="5"/>
        <v>0</v>
      </c>
      <c r="AC31" s="36">
        <f t="shared" si="5"/>
        <v>0</v>
      </c>
      <c r="AD31" s="36">
        <f t="shared" si="5"/>
        <v>0</v>
      </c>
      <c r="AE31" s="36">
        <f t="shared" si="5"/>
        <v>0</v>
      </c>
      <c r="AF31" s="36">
        <f t="shared" si="5"/>
        <v>0</v>
      </c>
      <c r="AG31" s="36">
        <f t="shared" si="5"/>
        <v>0</v>
      </c>
      <c r="AH31" s="36">
        <f t="shared" si="5"/>
        <v>0</v>
      </c>
      <c r="AI31" s="36">
        <f t="shared" si="5"/>
        <v>0</v>
      </c>
      <c r="AJ31" s="36">
        <f t="shared" si="5"/>
        <v>0</v>
      </c>
      <c r="AK31" s="36">
        <f t="shared" si="5"/>
        <v>0</v>
      </c>
      <c r="AL31" s="36">
        <f t="shared" si="5"/>
        <v>0</v>
      </c>
      <c r="AM31" s="36">
        <f t="shared" si="5"/>
        <v>0</v>
      </c>
      <c r="AN31" s="36">
        <f t="shared" si="5"/>
        <v>0</v>
      </c>
      <c r="AO31" s="36">
        <f t="shared" si="5"/>
        <v>0</v>
      </c>
      <c r="AP31" s="51">
        <f t="shared" si="1"/>
        <v>0</v>
      </c>
      <c r="AQ31" s="51">
        <f>AP31+'2 курс'!AT31+'1 курс'!AT31</f>
        <v>288</v>
      </c>
    </row>
    <row r="32" spans="1:43" s="58" customFormat="1" ht="36.75" thickBot="1" x14ac:dyDescent="0.3">
      <c r="A32" s="66" t="s">
        <v>20</v>
      </c>
      <c r="B32" s="64" t="s">
        <v>62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62" t="s">
        <v>120</v>
      </c>
      <c r="U32" s="62" t="s">
        <v>120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51">
        <f t="shared" si="1"/>
        <v>0</v>
      </c>
      <c r="AQ32" s="51">
        <f>AP32+'2 курс'!AT32+'1 курс'!AT32</f>
        <v>66</v>
      </c>
    </row>
    <row r="33" spans="1:43" s="58" customFormat="1" ht="24.75" thickBot="1" x14ac:dyDescent="0.3">
      <c r="A33" s="66" t="s">
        <v>21</v>
      </c>
      <c r="B33" s="64" t="s">
        <v>63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62" t="s">
        <v>120</v>
      </c>
      <c r="U33" s="62" t="s">
        <v>120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51">
        <f t="shared" si="1"/>
        <v>0</v>
      </c>
      <c r="AQ33" s="51">
        <f>AP33+'2 курс'!AT33+'1 курс'!AT33</f>
        <v>48</v>
      </c>
    </row>
    <row r="34" spans="1:43" s="58" customFormat="1" ht="30.75" customHeight="1" thickBot="1" x14ac:dyDescent="0.3">
      <c r="A34" s="66" t="s">
        <v>22</v>
      </c>
      <c r="B34" s="64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62" t="s">
        <v>120</v>
      </c>
      <c r="U34" s="62" t="s">
        <v>120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51">
        <f t="shared" si="1"/>
        <v>0</v>
      </c>
      <c r="AQ34" s="51">
        <f>AP34+'2 курс'!AT34+'1 курс'!AT34</f>
        <v>74</v>
      </c>
    </row>
    <row r="35" spans="1:43" s="58" customFormat="1" ht="48.75" thickBot="1" x14ac:dyDescent="0.3">
      <c r="A35" s="66" t="s">
        <v>23</v>
      </c>
      <c r="B35" s="64" t="s">
        <v>65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62" t="s">
        <v>120</v>
      </c>
      <c r="U35" s="62" t="s">
        <v>120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51">
        <f t="shared" si="1"/>
        <v>0</v>
      </c>
      <c r="AQ35" s="51">
        <f>AP35+'2 курс'!AT35+'1 курс'!AT35</f>
        <v>100</v>
      </c>
    </row>
    <row r="36" spans="1:43" s="58" customFormat="1" ht="217.5" customHeight="1" thickBot="1" x14ac:dyDescent="0.3">
      <c r="A36" s="52" t="s">
        <v>24</v>
      </c>
      <c r="B36" s="68" t="s">
        <v>75</v>
      </c>
      <c r="C36" s="52">
        <f t="shared" ref="C36:AO36" si="6">SUM(C37:C39)</f>
        <v>6</v>
      </c>
      <c r="D36" s="52">
        <f t="shared" si="6"/>
        <v>6</v>
      </c>
      <c r="E36" s="52">
        <f t="shared" si="6"/>
        <v>6</v>
      </c>
      <c r="F36" s="52">
        <f t="shared" si="6"/>
        <v>6</v>
      </c>
      <c r="G36" s="52">
        <f t="shared" si="6"/>
        <v>6</v>
      </c>
      <c r="H36" s="52">
        <f t="shared" si="6"/>
        <v>6</v>
      </c>
      <c r="I36" s="52">
        <f t="shared" si="6"/>
        <v>6</v>
      </c>
      <c r="J36" s="52">
        <f t="shared" si="6"/>
        <v>6</v>
      </c>
      <c r="K36" s="52">
        <f t="shared" si="6"/>
        <v>6</v>
      </c>
      <c r="L36" s="52">
        <f t="shared" si="6"/>
        <v>6</v>
      </c>
      <c r="M36" s="52">
        <f t="shared" si="6"/>
        <v>6</v>
      </c>
      <c r="N36" s="52">
        <f t="shared" si="6"/>
        <v>6</v>
      </c>
      <c r="O36" s="52">
        <f t="shared" si="6"/>
        <v>6</v>
      </c>
      <c r="P36" s="52">
        <f t="shared" si="6"/>
        <v>6</v>
      </c>
      <c r="Q36" s="52">
        <f t="shared" si="6"/>
        <v>0</v>
      </c>
      <c r="R36" s="52">
        <f t="shared" si="6"/>
        <v>0</v>
      </c>
      <c r="S36" s="52">
        <f t="shared" si="6"/>
        <v>0</v>
      </c>
      <c r="T36" s="62" t="s">
        <v>120</v>
      </c>
      <c r="U36" s="62" t="s">
        <v>120</v>
      </c>
      <c r="V36" s="52">
        <f t="shared" si="6"/>
        <v>6</v>
      </c>
      <c r="W36" s="52">
        <f t="shared" si="6"/>
        <v>6</v>
      </c>
      <c r="X36" s="52">
        <f t="shared" si="6"/>
        <v>6</v>
      </c>
      <c r="Y36" s="52">
        <f t="shared" si="6"/>
        <v>6</v>
      </c>
      <c r="Z36" s="52">
        <f t="shared" si="6"/>
        <v>6</v>
      </c>
      <c r="AA36" s="52">
        <f t="shared" si="6"/>
        <v>6</v>
      </c>
      <c r="AB36" s="52">
        <f t="shared" si="6"/>
        <v>6</v>
      </c>
      <c r="AC36" s="52">
        <f t="shared" si="6"/>
        <v>6</v>
      </c>
      <c r="AD36" s="52">
        <f t="shared" si="6"/>
        <v>6</v>
      </c>
      <c r="AE36" s="52">
        <f t="shared" si="6"/>
        <v>6</v>
      </c>
      <c r="AF36" s="52">
        <v>12</v>
      </c>
      <c r="AG36" s="52">
        <f t="shared" si="6"/>
        <v>0</v>
      </c>
      <c r="AH36" s="52">
        <v>0</v>
      </c>
      <c r="AI36" s="52">
        <f t="shared" si="6"/>
        <v>0</v>
      </c>
      <c r="AJ36" s="52">
        <f t="shared" si="6"/>
        <v>0</v>
      </c>
      <c r="AK36" s="52">
        <f t="shared" si="6"/>
        <v>0</v>
      </c>
      <c r="AL36" s="52">
        <f t="shared" si="6"/>
        <v>0</v>
      </c>
      <c r="AM36" s="52">
        <f t="shared" si="6"/>
        <v>0</v>
      </c>
      <c r="AN36" s="52">
        <f t="shared" si="6"/>
        <v>0</v>
      </c>
      <c r="AO36" s="52">
        <f t="shared" si="6"/>
        <v>0</v>
      </c>
      <c r="AP36" s="51">
        <f t="shared" si="1"/>
        <v>156</v>
      </c>
      <c r="AQ36" s="51">
        <f>AP36+'2 курс'!AT36+'1 курс'!AT36</f>
        <v>404</v>
      </c>
    </row>
    <row r="37" spans="1:43" s="58" customFormat="1" ht="60.75" thickBot="1" x14ac:dyDescent="0.3">
      <c r="A37" s="66" t="s">
        <v>25</v>
      </c>
      <c r="B37" s="64" t="s">
        <v>76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62" t="s">
        <v>120</v>
      </c>
      <c r="U37" s="62" t="s">
        <v>120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51">
        <f t="shared" si="1"/>
        <v>0</v>
      </c>
      <c r="AQ37" s="51">
        <f>AP37+'2 курс'!AT37+'1 курс'!AT37</f>
        <v>148</v>
      </c>
    </row>
    <row r="38" spans="1:43" s="58" customFormat="1" ht="96.75" thickBot="1" x14ac:dyDescent="0.3">
      <c r="A38" s="66" t="s">
        <v>26</v>
      </c>
      <c r="B38" s="64" t="s">
        <v>77</v>
      </c>
      <c r="C38" s="36">
        <v>6</v>
      </c>
      <c r="D38" s="36">
        <v>6</v>
      </c>
      <c r="E38" s="36">
        <v>6</v>
      </c>
      <c r="F38" s="36">
        <v>6</v>
      </c>
      <c r="G38" s="36">
        <v>6</v>
      </c>
      <c r="H38" s="36">
        <v>6</v>
      </c>
      <c r="I38" s="36">
        <v>6</v>
      </c>
      <c r="J38" s="36">
        <v>6</v>
      </c>
      <c r="K38" s="36">
        <v>6</v>
      </c>
      <c r="L38" s="36">
        <v>6</v>
      </c>
      <c r="M38" s="36">
        <v>6</v>
      </c>
      <c r="N38" s="36">
        <v>6</v>
      </c>
      <c r="O38" s="36">
        <v>6</v>
      </c>
      <c r="P38" s="36">
        <v>6</v>
      </c>
      <c r="Q38" s="36"/>
      <c r="R38" s="36"/>
      <c r="S38" s="36"/>
      <c r="T38" s="62" t="s">
        <v>120</v>
      </c>
      <c r="U38" s="62" t="s">
        <v>120</v>
      </c>
      <c r="V38" s="36">
        <v>6</v>
      </c>
      <c r="W38" s="36">
        <v>6</v>
      </c>
      <c r="X38" s="36">
        <v>6</v>
      </c>
      <c r="Y38" s="36">
        <v>6</v>
      </c>
      <c r="Z38" s="36">
        <v>6</v>
      </c>
      <c r="AA38" s="36">
        <v>6</v>
      </c>
      <c r="AB38" s="36">
        <v>6</v>
      </c>
      <c r="AC38" s="36">
        <v>6</v>
      </c>
      <c r="AD38" s="36">
        <v>6</v>
      </c>
      <c r="AE38" s="36">
        <v>6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51">
        <f t="shared" si="1"/>
        <v>144</v>
      </c>
      <c r="AQ38" s="51">
        <f>AP38+'2 курс'!AT38+'1 курс'!AT38</f>
        <v>172</v>
      </c>
    </row>
    <row r="39" spans="1:43" s="58" customFormat="1" ht="15.75" thickBot="1" x14ac:dyDescent="0.3">
      <c r="A39" s="64" t="s">
        <v>27</v>
      </c>
      <c r="B39" s="64" t="s">
        <v>78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62" t="s">
        <v>120</v>
      </c>
      <c r="U39" s="62" t="s">
        <v>120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51">
        <f t="shared" si="1"/>
        <v>0</v>
      </c>
      <c r="AQ39" s="51">
        <f>AP39+'2 курс'!AT39+'1 курс'!AT39</f>
        <v>72</v>
      </c>
    </row>
    <row r="40" spans="1:43" s="58" customFormat="1" ht="96.75" thickBot="1" x14ac:dyDescent="0.3">
      <c r="A40" s="69" t="s">
        <v>66</v>
      </c>
      <c r="B40" s="70" t="s">
        <v>118</v>
      </c>
      <c r="C40" s="53">
        <f t="shared" ref="C40:AO40" si="7">SUM(C41:C42)</f>
        <v>4</v>
      </c>
      <c r="D40" s="53">
        <f t="shared" si="7"/>
        <v>6</v>
      </c>
      <c r="E40" s="53">
        <f t="shared" si="7"/>
        <v>4</v>
      </c>
      <c r="F40" s="53">
        <f t="shared" si="7"/>
        <v>6</v>
      </c>
      <c r="G40" s="53">
        <f t="shared" si="7"/>
        <v>4</v>
      </c>
      <c r="H40" s="53">
        <f t="shared" si="7"/>
        <v>6</v>
      </c>
      <c r="I40" s="53">
        <f t="shared" si="7"/>
        <v>4</v>
      </c>
      <c r="J40" s="53">
        <f t="shared" si="7"/>
        <v>6</v>
      </c>
      <c r="K40" s="53">
        <f t="shared" si="7"/>
        <v>4</v>
      </c>
      <c r="L40" s="53">
        <f t="shared" si="7"/>
        <v>6</v>
      </c>
      <c r="M40" s="53">
        <f t="shared" si="7"/>
        <v>4</v>
      </c>
      <c r="N40" s="53">
        <f t="shared" si="7"/>
        <v>6</v>
      </c>
      <c r="O40" s="53">
        <f t="shared" si="7"/>
        <v>4</v>
      </c>
      <c r="P40" s="53">
        <f t="shared" si="7"/>
        <v>6</v>
      </c>
      <c r="Q40" s="53">
        <f t="shared" si="7"/>
        <v>0</v>
      </c>
      <c r="R40" s="53">
        <f t="shared" si="7"/>
        <v>0</v>
      </c>
      <c r="S40" s="53">
        <f t="shared" si="7"/>
        <v>0</v>
      </c>
      <c r="T40" s="62" t="s">
        <v>120</v>
      </c>
      <c r="U40" s="62" t="s">
        <v>120</v>
      </c>
      <c r="V40" s="53">
        <f t="shared" si="7"/>
        <v>8</v>
      </c>
      <c r="W40" s="53">
        <f t="shared" si="7"/>
        <v>8</v>
      </c>
      <c r="X40" s="53">
        <f t="shared" si="7"/>
        <v>8</v>
      </c>
      <c r="Y40" s="53">
        <f t="shared" si="7"/>
        <v>8</v>
      </c>
      <c r="Z40" s="53">
        <f t="shared" si="7"/>
        <v>8</v>
      </c>
      <c r="AA40" s="53">
        <f t="shared" si="7"/>
        <v>8</v>
      </c>
      <c r="AB40" s="53">
        <f t="shared" si="7"/>
        <v>8</v>
      </c>
      <c r="AC40" s="53">
        <f t="shared" si="7"/>
        <v>8</v>
      </c>
      <c r="AD40" s="53">
        <f t="shared" si="7"/>
        <v>8</v>
      </c>
      <c r="AE40" s="53">
        <f t="shared" si="7"/>
        <v>8</v>
      </c>
      <c r="AF40" s="53">
        <v>12</v>
      </c>
      <c r="AG40" s="53">
        <f t="shared" si="7"/>
        <v>36</v>
      </c>
      <c r="AH40" s="53">
        <f>AH41+AH42</f>
        <v>36</v>
      </c>
      <c r="AI40" s="53">
        <f t="shared" si="7"/>
        <v>0</v>
      </c>
      <c r="AJ40" s="53">
        <f t="shared" si="7"/>
        <v>0</v>
      </c>
      <c r="AK40" s="53">
        <f t="shared" si="7"/>
        <v>0</v>
      </c>
      <c r="AL40" s="53">
        <f t="shared" si="7"/>
        <v>0</v>
      </c>
      <c r="AM40" s="53">
        <f t="shared" si="7"/>
        <v>0</v>
      </c>
      <c r="AN40" s="53">
        <f t="shared" si="7"/>
        <v>0</v>
      </c>
      <c r="AO40" s="53">
        <f t="shared" si="7"/>
        <v>0</v>
      </c>
      <c r="AP40" s="51">
        <f t="shared" si="1"/>
        <v>234</v>
      </c>
      <c r="AQ40" s="51">
        <f>AP40+'2 курс'!AT40+'1 курс'!AT40</f>
        <v>262</v>
      </c>
    </row>
    <row r="41" spans="1:43" s="58" customFormat="1" ht="48.75" thickBot="1" x14ac:dyDescent="0.3">
      <c r="A41" s="66" t="s">
        <v>67</v>
      </c>
      <c r="B41" s="64" t="s">
        <v>79</v>
      </c>
      <c r="C41" s="36">
        <v>4</v>
      </c>
      <c r="D41" s="36">
        <v>6</v>
      </c>
      <c r="E41" s="36">
        <v>4</v>
      </c>
      <c r="F41" s="36">
        <v>6</v>
      </c>
      <c r="G41" s="36">
        <v>4</v>
      </c>
      <c r="H41" s="36">
        <v>6</v>
      </c>
      <c r="I41" s="36">
        <v>4</v>
      </c>
      <c r="J41" s="36">
        <v>6</v>
      </c>
      <c r="K41" s="36">
        <v>4</v>
      </c>
      <c r="L41" s="36">
        <v>6</v>
      </c>
      <c r="M41" s="36">
        <v>4</v>
      </c>
      <c r="N41" s="36">
        <v>6</v>
      </c>
      <c r="O41" s="36">
        <v>4</v>
      </c>
      <c r="P41" s="36">
        <v>6</v>
      </c>
      <c r="Q41" s="36"/>
      <c r="R41" s="36"/>
      <c r="S41" s="36"/>
      <c r="T41" s="62" t="s">
        <v>120</v>
      </c>
      <c r="U41" s="62" t="s">
        <v>120</v>
      </c>
      <c r="V41" s="36">
        <v>8</v>
      </c>
      <c r="W41" s="36">
        <v>8</v>
      </c>
      <c r="X41" s="36">
        <v>8</v>
      </c>
      <c r="Y41" s="36">
        <v>8</v>
      </c>
      <c r="Z41" s="36">
        <v>8</v>
      </c>
      <c r="AA41" s="36">
        <v>8</v>
      </c>
      <c r="AB41" s="36">
        <v>8</v>
      </c>
      <c r="AC41" s="36">
        <v>8</v>
      </c>
      <c r="AD41" s="36">
        <v>8</v>
      </c>
      <c r="AE41" s="36">
        <v>8</v>
      </c>
      <c r="AF41" s="36">
        <v>0</v>
      </c>
      <c r="AG41" s="36">
        <v>0</v>
      </c>
      <c r="AH41" s="36"/>
      <c r="AI41" s="36"/>
      <c r="AJ41" s="36"/>
      <c r="AK41" s="36"/>
      <c r="AL41" s="36"/>
      <c r="AM41" s="36"/>
      <c r="AN41" s="36"/>
      <c r="AO41" s="36"/>
      <c r="AP41" s="51">
        <f t="shared" si="1"/>
        <v>150</v>
      </c>
      <c r="AQ41" s="51">
        <f>AP41+'2 курс'!AT41+'1 курс'!AT41</f>
        <v>178</v>
      </c>
    </row>
    <row r="42" spans="1:43" s="58" customFormat="1" ht="24.75" thickBot="1" x14ac:dyDescent="0.3">
      <c r="A42" s="64" t="s">
        <v>68</v>
      </c>
      <c r="B42" s="64" t="s">
        <v>80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62" t="s">
        <v>120</v>
      </c>
      <c r="U42" s="62" t="s">
        <v>120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>
        <v>36</v>
      </c>
      <c r="AH42" s="36">
        <v>36</v>
      </c>
      <c r="AI42" s="36">
        <v>0</v>
      </c>
      <c r="AJ42" s="36">
        <v>0</v>
      </c>
      <c r="AK42" s="36">
        <v>0</v>
      </c>
      <c r="AL42" s="36">
        <v>0</v>
      </c>
      <c r="AM42" s="36"/>
      <c r="AN42" s="36"/>
      <c r="AO42" s="36"/>
      <c r="AP42" s="51">
        <f t="shared" si="1"/>
        <v>72</v>
      </c>
      <c r="AQ42" s="51">
        <f>AP42+'2 курс'!AT42+'1 курс'!AT42</f>
        <v>72</v>
      </c>
    </row>
    <row r="43" spans="1:43" s="58" customFormat="1" ht="91.5" customHeight="1" thickBot="1" x14ac:dyDescent="0.3">
      <c r="A43" s="69" t="s">
        <v>69</v>
      </c>
      <c r="B43" s="70" t="s">
        <v>81</v>
      </c>
      <c r="C43" s="53">
        <f t="shared" ref="C43:AO43" si="8">SUM(C44:C45)</f>
        <v>0</v>
      </c>
      <c r="D43" s="53">
        <f t="shared" si="8"/>
        <v>0</v>
      </c>
      <c r="E43" s="53">
        <f t="shared" si="8"/>
        <v>0</v>
      </c>
      <c r="F43" s="53">
        <f t="shared" si="8"/>
        <v>0</v>
      </c>
      <c r="G43" s="53">
        <f t="shared" si="8"/>
        <v>0</v>
      </c>
      <c r="H43" s="53">
        <f t="shared" si="8"/>
        <v>0</v>
      </c>
      <c r="I43" s="53">
        <f t="shared" si="8"/>
        <v>0</v>
      </c>
      <c r="J43" s="53">
        <f t="shared" si="8"/>
        <v>0</v>
      </c>
      <c r="K43" s="53">
        <f t="shared" si="8"/>
        <v>0</v>
      </c>
      <c r="L43" s="53">
        <f t="shared" si="8"/>
        <v>0</v>
      </c>
      <c r="M43" s="53">
        <f t="shared" si="8"/>
        <v>0</v>
      </c>
      <c r="N43" s="53">
        <f t="shared" si="8"/>
        <v>0</v>
      </c>
      <c r="O43" s="53">
        <f t="shared" si="8"/>
        <v>0</v>
      </c>
      <c r="P43" s="53">
        <f t="shared" si="8"/>
        <v>0</v>
      </c>
      <c r="Q43" s="53">
        <f t="shared" si="8"/>
        <v>0</v>
      </c>
      <c r="R43" s="53">
        <f t="shared" si="8"/>
        <v>0</v>
      </c>
      <c r="S43" s="53">
        <f t="shared" si="8"/>
        <v>0</v>
      </c>
      <c r="T43" s="62" t="s">
        <v>120</v>
      </c>
      <c r="U43" s="62" t="s">
        <v>120</v>
      </c>
      <c r="V43" s="53">
        <f t="shared" si="8"/>
        <v>0</v>
      </c>
      <c r="W43" s="53">
        <f t="shared" si="8"/>
        <v>0</v>
      </c>
      <c r="X43" s="53">
        <f t="shared" si="8"/>
        <v>0</v>
      </c>
      <c r="Y43" s="53">
        <f t="shared" si="8"/>
        <v>0</v>
      </c>
      <c r="Z43" s="53">
        <f t="shared" si="8"/>
        <v>0</v>
      </c>
      <c r="AA43" s="53">
        <f t="shared" si="8"/>
        <v>0</v>
      </c>
      <c r="AB43" s="53">
        <f t="shared" si="8"/>
        <v>0</v>
      </c>
      <c r="AC43" s="53">
        <f t="shared" si="8"/>
        <v>0</v>
      </c>
      <c r="AD43" s="53">
        <f t="shared" si="8"/>
        <v>0</v>
      </c>
      <c r="AE43" s="53">
        <f t="shared" si="8"/>
        <v>0</v>
      </c>
      <c r="AF43" s="53">
        <f t="shared" si="8"/>
        <v>0</v>
      </c>
      <c r="AG43" s="53">
        <f t="shared" si="8"/>
        <v>0</v>
      </c>
      <c r="AH43" s="53">
        <f t="shared" si="8"/>
        <v>0</v>
      </c>
      <c r="AI43" s="53">
        <f t="shared" si="8"/>
        <v>0</v>
      </c>
      <c r="AJ43" s="53">
        <f t="shared" si="8"/>
        <v>0</v>
      </c>
      <c r="AK43" s="53">
        <f t="shared" si="8"/>
        <v>0</v>
      </c>
      <c r="AL43" s="53">
        <f t="shared" si="8"/>
        <v>0</v>
      </c>
      <c r="AM43" s="53">
        <f t="shared" si="8"/>
        <v>0</v>
      </c>
      <c r="AN43" s="53">
        <f t="shared" si="8"/>
        <v>0</v>
      </c>
      <c r="AO43" s="53">
        <f t="shared" si="8"/>
        <v>0</v>
      </c>
      <c r="AP43" s="51">
        <f t="shared" si="1"/>
        <v>0</v>
      </c>
      <c r="AQ43" s="51">
        <f>AP43+'2 курс'!AT43+'1 курс'!AT43</f>
        <v>248</v>
      </c>
    </row>
    <row r="44" spans="1:43" s="58" customFormat="1" ht="78.75" customHeight="1" thickBot="1" x14ac:dyDescent="0.3">
      <c r="A44" s="66" t="s">
        <v>70</v>
      </c>
      <c r="B44" s="64" t="s">
        <v>82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62" t="s">
        <v>120</v>
      </c>
      <c r="U44" s="62" t="s">
        <v>120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51">
        <f t="shared" si="1"/>
        <v>0</v>
      </c>
      <c r="AQ44" s="51">
        <f>AP44+'2 курс'!AT44+'1 курс'!AT44</f>
        <v>130</v>
      </c>
    </row>
    <row r="45" spans="1:43" s="58" customFormat="1" ht="24.75" thickBot="1" x14ac:dyDescent="0.3">
      <c r="A45" s="64" t="s">
        <v>71</v>
      </c>
      <c r="B45" s="64" t="s">
        <v>80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62" t="s">
        <v>120</v>
      </c>
      <c r="U45" s="62" t="s">
        <v>120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51">
        <f t="shared" si="1"/>
        <v>0</v>
      </c>
      <c r="AQ45" s="51">
        <f>AP45+'2 курс'!AT45+'1 курс'!AT45</f>
        <v>108</v>
      </c>
    </row>
    <row r="46" spans="1:43" s="58" customFormat="1" ht="115.5" customHeight="1" thickBot="1" x14ac:dyDescent="0.3">
      <c r="A46" s="69" t="s">
        <v>72</v>
      </c>
      <c r="B46" s="70" t="s">
        <v>83</v>
      </c>
      <c r="C46" s="53">
        <f t="shared" ref="C46:AO46" si="9">SUM(C47:C48)</f>
        <v>0</v>
      </c>
      <c r="D46" s="53">
        <f t="shared" si="9"/>
        <v>0</v>
      </c>
      <c r="E46" s="53">
        <f t="shared" si="9"/>
        <v>0</v>
      </c>
      <c r="F46" s="53">
        <f t="shared" si="9"/>
        <v>0</v>
      </c>
      <c r="G46" s="53">
        <f t="shared" si="9"/>
        <v>0</v>
      </c>
      <c r="H46" s="53">
        <f t="shared" si="9"/>
        <v>0</v>
      </c>
      <c r="I46" s="53">
        <f t="shared" si="9"/>
        <v>0</v>
      </c>
      <c r="J46" s="53">
        <f t="shared" si="9"/>
        <v>0</v>
      </c>
      <c r="K46" s="53">
        <f t="shared" si="9"/>
        <v>0</v>
      </c>
      <c r="L46" s="53">
        <f t="shared" si="9"/>
        <v>0</v>
      </c>
      <c r="M46" s="53">
        <f t="shared" si="9"/>
        <v>0</v>
      </c>
      <c r="N46" s="53">
        <f t="shared" si="9"/>
        <v>0</v>
      </c>
      <c r="O46" s="53">
        <f t="shared" si="9"/>
        <v>0</v>
      </c>
      <c r="P46" s="53">
        <f t="shared" si="9"/>
        <v>0</v>
      </c>
      <c r="Q46" s="53">
        <f t="shared" si="9"/>
        <v>0</v>
      </c>
      <c r="R46" s="53">
        <f t="shared" si="9"/>
        <v>0</v>
      </c>
      <c r="S46" s="53">
        <f t="shared" si="9"/>
        <v>0</v>
      </c>
      <c r="T46" s="62" t="s">
        <v>120</v>
      </c>
      <c r="U46" s="62" t="s">
        <v>120</v>
      </c>
      <c r="V46" s="53">
        <f t="shared" si="9"/>
        <v>0</v>
      </c>
      <c r="W46" s="53">
        <f t="shared" si="9"/>
        <v>0</v>
      </c>
      <c r="X46" s="53">
        <f t="shared" si="9"/>
        <v>0</v>
      </c>
      <c r="Y46" s="53">
        <f t="shared" si="9"/>
        <v>0</v>
      </c>
      <c r="Z46" s="53">
        <f t="shared" si="9"/>
        <v>0</v>
      </c>
      <c r="AA46" s="53">
        <f t="shared" si="9"/>
        <v>0</v>
      </c>
      <c r="AB46" s="53">
        <f t="shared" si="9"/>
        <v>0</v>
      </c>
      <c r="AC46" s="53">
        <f t="shared" si="9"/>
        <v>0</v>
      </c>
      <c r="AD46" s="53">
        <f t="shared" si="9"/>
        <v>0</v>
      </c>
      <c r="AE46" s="53">
        <f t="shared" si="9"/>
        <v>0</v>
      </c>
      <c r="AF46" s="53">
        <f t="shared" si="9"/>
        <v>0</v>
      </c>
      <c r="AG46" s="53">
        <f t="shared" si="9"/>
        <v>0</v>
      </c>
      <c r="AH46" s="53">
        <f t="shared" si="9"/>
        <v>0</v>
      </c>
      <c r="AI46" s="53">
        <f t="shared" si="9"/>
        <v>0</v>
      </c>
      <c r="AJ46" s="53">
        <f t="shared" si="9"/>
        <v>0</v>
      </c>
      <c r="AK46" s="53">
        <f t="shared" si="9"/>
        <v>0</v>
      </c>
      <c r="AL46" s="53">
        <f t="shared" si="9"/>
        <v>0</v>
      </c>
      <c r="AM46" s="53">
        <f t="shared" si="9"/>
        <v>0</v>
      </c>
      <c r="AN46" s="53">
        <f t="shared" si="9"/>
        <v>0</v>
      </c>
      <c r="AO46" s="53">
        <f t="shared" si="9"/>
        <v>0</v>
      </c>
      <c r="AP46" s="51">
        <f t="shared" si="1"/>
        <v>0</v>
      </c>
      <c r="AQ46" s="51">
        <f>AP46+'2 курс'!AT46+'1 курс'!AT46</f>
        <v>196</v>
      </c>
    </row>
    <row r="47" spans="1:43" s="58" customFormat="1" ht="64.5" customHeight="1" thickBot="1" x14ac:dyDescent="0.3">
      <c r="A47" s="66" t="s">
        <v>73</v>
      </c>
      <c r="B47" s="64" t="s">
        <v>84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62" t="s">
        <v>120</v>
      </c>
      <c r="U47" s="62" t="s">
        <v>120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51">
        <f t="shared" si="1"/>
        <v>0</v>
      </c>
      <c r="AQ47" s="51">
        <f>AP47+'2 курс'!AT47+'1 курс'!AT47</f>
        <v>42</v>
      </c>
    </row>
    <row r="48" spans="1:43" s="58" customFormat="1" ht="15.75" thickBot="1" x14ac:dyDescent="0.3">
      <c r="A48" s="64" t="s">
        <v>74</v>
      </c>
      <c r="B48" s="64" t="s">
        <v>78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62" t="s">
        <v>120</v>
      </c>
      <c r="U48" s="62" t="s">
        <v>120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51">
        <f t="shared" si="1"/>
        <v>0</v>
      </c>
      <c r="AQ48" s="51">
        <f>AP48+'2 курс'!AT48+'1 курс'!AT48</f>
        <v>144</v>
      </c>
    </row>
    <row r="49" spans="1:43" s="58" customFormat="1" ht="36.75" thickBot="1" x14ac:dyDescent="0.3">
      <c r="A49" s="71" t="s">
        <v>28</v>
      </c>
      <c r="B49" s="72" t="s">
        <v>32</v>
      </c>
      <c r="C49" s="52">
        <f t="shared" ref="C49:S49" si="10">C55+C58+C50</f>
        <v>22</v>
      </c>
      <c r="D49" s="52">
        <f t="shared" si="10"/>
        <v>20</v>
      </c>
      <c r="E49" s="52">
        <f t="shared" si="10"/>
        <v>22</v>
      </c>
      <c r="F49" s="52">
        <f t="shared" si="10"/>
        <v>20</v>
      </c>
      <c r="G49" s="52">
        <f t="shared" si="10"/>
        <v>22</v>
      </c>
      <c r="H49" s="52">
        <f t="shared" si="10"/>
        <v>20</v>
      </c>
      <c r="I49" s="52">
        <f t="shared" si="10"/>
        <v>22</v>
      </c>
      <c r="J49" s="52">
        <f t="shared" si="10"/>
        <v>20</v>
      </c>
      <c r="K49" s="52">
        <f t="shared" si="10"/>
        <v>22</v>
      </c>
      <c r="L49" s="52">
        <f t="shared" si="10"/>
        <v>20</v>
      </c>
      <c r="M49" s="52">
        <f t="shared" si="10"/>
        <v>22</v>
      </c>
      <c r="N49" s="52">
        <f t="shared" si="10"/>
        <v>20</v>
      </c>
      <c r="O49" s="52">
        <f t="shared" si="10"/>
        <v>22</v>
      </c>
      <c r="P49" s="52">
        <f t="shared" si="10"/>
        <v>20</v>
      </c>
      <c r="Q49" s="52">
        <f t="shared" si="10"/>
        <v>36</v>
      </c>
      <c r="R49" s="52">
        <f t="shared" si="10"/>
        <v>36</v>
      </c>
      <c r="S49" s="52">
        <f t="shared" si="10"/>
        <v>36</v>
      </c>
      <c r="T49" s="62" t="s">
        <v>120</v>
      </c>
      <c r="U49" s="62" t="s">
        <v>120</v>
      </c>
      <c r="V49" s="52">
        <f>V55+V58+V50</f>
        <v>18</v>
      </c>
      <c r="W49" s="52">
        <f t="shared" ref="W49:AP49" si="11">W55+W58+W50</f>
        <v>18</v>
      </c>
      <c r="X49" s="52">
        <f t="shared" si="11"/>
        <v>18</v>
      </c>
      <c r="Y49" s="52">
        <f t="shared" si="11"/>
        <v>18</v>
      </c>
      <c r="Z49" s="52">
        <f t="shared" si="11"/>
        <v>18</v>
      </c>
      <c r="AA49" s="52">
        <f t="shared" si="11"/>
        <v>18</v>
      </c>
      <c r="AB49" s="52">
        <f t="shared" si="11"/>
        <v>18</v>
      </c>
      <c r="AC49" s="52">
        <f t="shared" si="11"/>
        <v>18</v>
      </c>
      <c r="AD49" s="52">
        <f t="shared" si="11"/>
        <v>18</v>
      </c>
      <c r="AE49" s="52">
        <f t="shared" si="11"/>
        <v>18</v>
      </c>
      <c r="AF49" s="52">
        <f t="shared" si="11"/>
        <v>12</v>
      </c>
      <c r="AG49" s="52">
        <f t="shared" si="11"/>
        <v>0</v>
      </c>
      <c r="AH49" s="52">
        <f t="shared" si="11"/>
        <v>0</v>
      </c>
      <c r="AI49" s="52">
        <f t="shared" si="11"/>
        <v>36</v>
      </c>
      <c r="AJ49" s="52">
        <f t="shared" si="11"/>
        <v>0</v>
      </c>
      <c r="AK49" s="52">
        <f t="shared" si="11"/>
        <v>0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630</v>
      </c>
      <c r="AQ49" s="51">
        <f>AP49+'2 курс'!AT49+'1 курс'!AT49</f>
        <v>822</v>
      </c>
    </row>
    <row r="50" spans="1:43" s="58" customFormat="1" ht="24.75" thickBot="1" x14ac:dyDescent="0.3">
      <c r="A50" s="71" t="s">
        <v>126</v>
      </c>
      <c r="B50" s="72" t="s">
        <v>127</v>
      </c>
      <c r="C50" s="52">
        <f t="shared" ref="C50:S50" si="12">C51</f>
        <v>4</v>
      </c>
      <c r="D50" s="52">
        <f t="shared" si="12"/>
        <v>4</v>
      </c>
      <c r="E50" s="52">
        <f t="shared" si="12"/>
        <v>4</v>
      </c>
      <c r="F50" s="52">
        <f t="shared" si="12"/>
        <v>4</v>
      </c>
      <c r="G50" s="52">
        <f t="shared" si="12"/>
        <v>4</v>
      </c>
      <c r="H50" s="52">
        <f t="shared" si="12"/>
        <v>4</v>
      </c>
      <c r="I50" s="52">
        <f t="shared" si="12"/>
        <v>4</v>
      </c>
      <c r="J50" s="52">
        <f t="shared" si="12"/>
        <v>4</v>
      </c>
      <c r="K50" s="52">
        <f t="shared" si="12"/>
        <v>4</v>
      </c>
      <c r="L50" s="52">
        <f t="shared" si="12"/>
        <v>4</v>
      </c>
      <c r="M50" s="52">
        <f t="shared" si="12"/>
        <v>4</v>
      </c>
      <c r="N50" s="52">
        <f t="shared" si="12"/>
        <v>4</v>
      </c>
      <c r="O50" s="52">
        <f t="shared" si="12"/>
        <v>4</v>
      </c>
      <c r="P50" s="52">
        <f t="shared" si="12"/>
        <v>4</v>
      </c>
      <c r="Q50" s="52">
        <f t="shared" si="12"/>
        <v>0</v>
      </c>
      <c r="R50" s="52">
        <f t="shared" si="12"/>
        <v>0</v>
      </c>
      <c r="S50" s="52">
        <f t="shared" si="12"/>
        <v>0</v>
      </c>
      <c r="T50" s="62" t="s">
        <v>120</v>
      </c>
      <c r="U50" s="62" t="s">
        <v>120</v>
      </c>
      <c r="V50" s="52">
        <f>V51</f>
        <v>6</v>
      </c>
      <c r="W50" s="52">
        <f t="shared" ref="W50:AP50" si="13">W51</f>
        <v>4</v>
      </c>
      <c r="X50" s="52">
        <f t="shared" si="13"/>
        <v>6</v>
      </c>
      <c r="Y50" s="52">
        <f t="shared" si="13"/>
        <v>4</v>
      </c>
      <c r="Z50" s="52">
        <f t="shared" si="13"/>
        <v>6</v>
      </c>
      <c r="AA50" s="52">
        <f t="shared" si="13"/>
        <v>4</v>
      </c>
      <c r="AB50" s="52">
        <f t="shared" si="13"/>
        <v>6</v>
      </c>
      <c r="AC50" s="52">
        <f t="shared" si="13"/>
        <v>4</v>
      </c>
      <c r="AD50" s="52">
        <f t="shared" si="13"/>
        <v>6</v>
      </c>
      <c r="AE50" s="52">
        <f t="shared" si="13"/>
        <v>4</v>
      </c>
      <c r="AF50" s="52">
        <f t="shared" si="13"/>
        <v>0</v>
      </c>
      <c r="AG50" s="52">
        <f t="shared" si="13"/>
        <v>0</v>
      </c>
      <c r="AH50" s="52">
        <f t="shared" si="13"/>
        <v>0</v>
      </c>
      <c r="AI50" s="52">
        <f t="shared" si="13"/>
        <v>0</v>
      </c>
      <c r="AJ50" s="52">
        <f t="shared" si="13"/>
        <v>0</v>
      </c>
      <c r="AK50" s="52">
        <f t="shared" si="13"/>
        <v>0</v>
      </c>
      <c r="AL50" s="52">
        <f t="shared" si="13"/>
        <v>0</v>
      </c>
      <c r="AM50" s="52">
        <f t="shared" si="13"/>
        <v>0</v>
      </c>
      <c r="AN50" s="52">
        <f t="shared" si="13"/>
        <v>0</v>
      </c>
      <c r="AO50" s="52">
        <f t="shared" si="13"/>
        <v>0</v>
      </c>
      <c r="AP50" s="52">
        <f t="shared" si="13"/>
        <v>106</v>
      </c>
      <c r="AQ50" s="51">
        <f>AP50+'2 курс'!AT50+'1 курс'!AT50</f>
        <v>164</v>
      </c>
    </row>
    <row r="51" spans="1:43" s="58" customFormat="1" ht="26.25" thickBot="1" x14ac:dyDescent="0.3">
      <c r="A51" s="85" t="s">
        <v>85</v>
      </c>
      <c r="B51" s="27" t="s">
        <v>88</v>
      </c>
      <c r="C51" s="36">
        <f t="shared" ref="C51:AO51" si="14">SUM(C52:C54)</f>
        <v>4</v>
      </c>
      <c r="D51" s="36">
        <f t="shared" si="14"/>
        <v>4</v>
      </c>
      <c r="E51" s="36">
        <f t="shared" si="14"/>
        <v>4</v>
      </c>
      <c r="F51" s="36">
        <f t="shared" si="14"/>
        <v>4</v>
      </c>
      <c r="G51" s="36">
        <f t="shared" si="14"/>
        <v>4</v>
      </c>
      <c r="H51" s="36">
        <f t="shared" si="14"/>
        <v>4</v>
      </c>
      <c r="I51" s="36">
        <f t="shared" si="14"/>
        <v>4</v>
      </c>
      <c r="J51" s="36">
        <f t="shared" si="14"/>
        <v>4</v>
      </c>
      <c r="K51" s="36">
        <f t="shared" si="14"/>
        <v>4</v>
      </c>
      <c r="L51" s="36">
        <f t="shared" si="14"/>
        <v>4</v>
      </c>
      <c r="M51" s="36">
        <f t="shared" si="14"/>
        <v>4</v>
      </c>
      <c r="N51" s="36">
        <f t="shared" si="14"/>
        <v>4</v>
      </c>
      <c r="O51" s="36">
        <f t="shared" si="14"/>
        <v>4</v>
      </c>
      <c r="P51" s="36">
        <f t="shared" si="14"/>
        <v>4</v>
      </c>
      <c r="Q51" s="36">
        <f t="shared" si="14"/>
        <v>0</v>
      </c>
      <c r="R51" s="36">
        <f t="shared" si="14"/>
        <v>0</v>
      </c>
      <c r="S51" s="36">
        <f t="shared" si="14"/>
        <v>0</v>
      </c>
      <c r="T51" s="62" t="s">
        <v>120</v>
      </c>
      <c r="U51" s="62" t="s">
        <v>120</v>
      </c>
      <c r="V51" s="36">
        <f t="shared" si="14"/>
        <v>6</v>
      </c>
      <c r="W51" s="36">
        <f t="shared" si="14"/>
        <v>4</v>
      </c>
      <c r="X51" s="36">
        <f t="shared" si="14"/>
        <v>6</v>
      </c>
      <c r="Y51" s="36">
        <f t="shared" si="14"/>
        <v>4</v>
      </c>
      <c r="Z51" s="36">
        <f t="shared" si="14"/>
        <v>6</v>
      </c>
      <c r="AA51" s="36">
        <f t="shared" si="14"/>
        <v>4</v>
      </c>
      <c r="AB51" s="36">
        <f t="shared" si="14"/>
        <v>6</v>
      </c>
      <c r="AC51" s="36">
        <f t="shared" si="14"/>
        <v>4</v>
      </c>
      <c r="AD51" s="36">
        <f t="shared" si="14"/>
        <v>6</v>
      </c>
      <c r="AE51" s="36">
        <f t="shared" si="14"/>
        <v>4</v>
      </c>
      <c r="AF51" s="36">
        <f t="shared" si="14"/>
        <v>0</v>
      </c>
      <c r="AG51" s="36">
        <f t="shared" si="14"/>
        <v>0</v>
      </c>
      <c r="AH51" s="36">
        <f t="shared" si="14"/>
        <v>0</v>
      </c>
      <c r="AI51" s="36">
        <f t="shared" si="14"/>
        <v>0</v>
      </c>
      <c r="AJ51" s="36">
        <f t="shared" si="14"/>
        <v>0</v>
      </c>
      <c r="AK51" s="36">
        <f t="shared" si="14"/>
        <v>0</v>
      </c>
      <c r="AL51" s="36">
        <f t="shared" si="14"/>
        <v>0</v>
      </c>
      <c r="AM51" s="36">
        <f t="shared" si="14"/>
        <v>0</v>
      </c>
      <c r="AN51" s="36">
        <f t="shared" si="14"/>
        <v>0</v>
      </c>
      <c r="AO51" s="36">
        <f t="shared" si="14"/>
        <v>0</v>
      </c>
      <c r="AP51" s="51">
        <f>SUM(C51:AO51)</f>
        <v>106</v>
      </c>
      <c r="AQ51" s="51">
        <f>AP51+'2 курс'!AT51+'1 курс'!AT51</f>
        <v>164</v>
      </c>
    </row>
    <row r="52" spans="1:43" s="58" customFormat="1" ht="39" thickBot="1" x14ac:dyDescent="0.3">
      <c r="A52" s="89" t="s">
        <v>128</v>
      </c>
      <c r="B52" s="26" t="s">
        <v>89</v>
      </c>
      <c r="C52" s="36">
        <v>4</v>
      </c>
      <c r="D52" s="36">
        <v>4</v>
      </c>
      <c r="E52" s="36">
        <v>4</v>
      </c>
      <c r="F52" s="36">
        <v>4</v>
      </c>
      <c r="G52" s="36">
        <v>4</v>
      </c>
      <c r="H52" s="36">
        <v>4</v>
      </c>
      <c r="I52" s="36">
        <v>4</v>
      </c>
      <c r="J52" s="36">
        <v>4</v>
      </c>
      <c r="K52" s="36">
        <v>4</v>
      </c>
      <c r="L52" s="36">
        <v>4</v>
      </c>
      <c r="M52" s="36">
        <v>4</v>
      </c>
      <c r="N52" s="36">
        <v>4</v>
      </c>
      <c r="O52" s="36">
        <v>4</v>
      </c>
      <c r="P52" s="36">
        <v>4</v>
      </c>
      <c r="Q52" s="36"/>
      <c r="R52" s="36"/>
      <c r="S52" s="36"/>
      <c r="T52" s="62" t="s">
        <v>120</v>
      </c>
      <c r="U52" s="62" t="s">
        <v>120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51">
        <f>SUM(C52:AO52)</f>
        <v>56</v>
      </c>
      <c r="AQ52" s="51">
        <f>AP52+'2 курс'!AT52+'1 курс'!AT52</f>
        <v>56</v>
      </c>
    </row>
    <row r="53" spans="1:43" s="58" customFormat="1" ht="39" thickBot="1" x14ac:dyDescent="0.3">
      <c r="A53" s="89" t="s">
        <v>87</v>
      </c>
      <c r="B53" s="26" t="s">
        <v>90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62" t="s">
        <v>120</v>
      </c>
      <c r="U53" s="62" t="s">
        <v>120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51">
        <f>SUM(C53:AO53)</f>
        <v>0</v>
      </c>
      <c r="AQ53" s="51">
        <f>AP53+'2 курс'!AT53+'1 курс'!AT53</f>
        <v>58</v>
      </c>
    </row>
    <row r="54" spans="1:43" s="58" customFormat="1" ht="64.5" thickBot="1" x14ac:dyDescent="0.3">
      <c r="A54" s="89" t="s">
        <v>86</v>
      </c>
      <c r="B54" s="26" t="s">
        <v>91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62" t="s">
        <v>120</v>
      </c>
      <c r="U54" s="62" t="s">
        <v>120</v>
      </c>
      <c r="V54" s="36">
        <v>6</v>
      </c>
      <c r="W54" s="36">
        <v>4</v>
      </c>
      <c r="X54" s="36">
        <v>6</v>
      </c>
      <c r="Y54" s="36">
        <v>4</v>
      </c>
      <c r="Z54" s="36">
        <v>6</v>
      </c>
      <c r="AA54" s="36">
        <v>4</v>
      </c>
      <c r="AB54" s="36">
        <v>6</v>
      </c>
      <c r="AC54" s="36">
        <v>4</v>
      </c>
      <c r="AD54" s="36">
        <v>6</v>
      </c>
      <c r="AE54" s="36">
        <v>4</v>
      </c>
      <c r="AF54" s="36">
        <v>0</v>
      </c>
      <c r="AG54" s="36">
        <v>0</v>
      </c>
      <c r="AH54" s="36"/>
      <c r="AI54" s="36"/>
      <c r="AJ54" s="36"/>
      <c r="AK54" s="36"/>
      <c r="AL54" s="36"/>
      <c r="AM54" s="36"/>
      <c r="AN54" s="36"/>
      <c r="AO54" s="36"/>
      <c r="AP54" s="51">
        <f>SUM(C54:AO54)</f>
        <v>50</v>
      </c>
      <c r="AQ54" s="51">
        <f>AP54+'2 курс'!AT54+'1 курс'!AT54</f>
        <v>50</v>
      </c>
    </row>
    <row r="55" spans="1:43" s="58" customFormat="1" ht="108.75" thickBot="1" x14ac:dyDescent="0.3">
      <c r="A55" s="69" t="s">
        <v>92</v>
      </c>
      <c r="B55" s="86" t="s">
        <v>97</v>
      </c>
      <c r="C55" s="54">
        <f t="shared" ref="C55:AO55" si="15">SUM(C56:C57)</f>
        <v>10</v>
      </c>
      <c r="D55" s="54">
        <f t="shared" si="15"/>
        <v>8</v>
      </c>
      <c r="E55" s="54">
        <f t="shared" si="15"/>
        <v>10</v>
      </c>
      <c r="F55" s="54">
        <f t="shared" si="15"/>
        <v>8</v>
      </c>
      <c r="G55" s="54">
        <f t="shared" si="15"/>
        <v>10</v>
      </c>
      <c r="H55" s="54">
        <f t="shared" si="15"/>
        <v>8</v>
      </c>
      <c r="I55" s="54">
        <f t="shared" si="15"/>
        <v>10</v>
      </c>
      <c r="J55" s="54">
        <f t="shared" si="15"/>
        <v>8</v>
      </c>
      <c r="K55" s="88">
        <f t="shared" si="15"/>
        <v>10</v>
      </c>
      <c r="L55" s="54">
        <f t="shared" si="15"/>
        <v>8</v>
      </c>
      <c r="M55" s="54">
        <f t="shared" si="15"/>
        <v>10</v>
      </c>
      <c r="N55" s="54">
        <f t="shared" si="15"/>
        <v>8</v>
      </c>
      <c r="O55" s="54">
        <f t="shared" si="15"/>
        <v>10</v>
      </c>
      <c r="P55" s="54">
        <f t="shared" si="15"/>
        <v>8</v>
      </c>
      <c r="Q55" s="73">
        <v>26</v>
      </c>
      <c r="R55" s="54">
        <f t="shared" si="15"/>
        <v>36</v>
      </c>
      <c r="S55" s="54">
        <f t="shared" si="15"/>
        <v>36</v>
      </c>
      <c r="T55" s="62" t="s">
        <v>120</v>
      </c>
      <c r="U55" s="62" t="s">
        <v>120</v>
      </c>
      <c r="V55" s="54">
        <f t="shared" si="15"/>
        <v>0</v>
      </c>
      <c r="W55" s="54">
        <f t="shared" si="15"/>
        <v>0</v>
      </c>
      <c r="X55" s="54">
        <f t="shared" si="15"/>
        <v>0</v>
      </c>
      <c r="Y55" s="54">
        <f t="shared" si="15"/>
        <v>0</v>
      </c>
      <c r="Z55" s="54">
        <f t="shared" si="15"/>
        <v>0</v>
      </c>
      <c r="AA55" s="54">
        <f t="shared" si="15"/>
        <v>0</v>
      </c>
      <c r="AB55" s="54">
        <f t="shared" si="15"/>
        <v>0</v>
      </c>
      <c r="AC55" s="54">
        <f t="shared" si="15"/>
        <v>0</v>
      </c>
      <c r="AD55" s="54">
        <f t="shared" si="15"/>
        <v>0</v>
      </c>
      <c r="AE55" s="54">
        <f t="shared" si="15"/>
        <v>0</v>
      </c>
      <c r="AF55" s="54">
        <f t="shared" si="15"/>
        <v>0</v>
      </c>
      <c r="AG55" s="54">
        <f t="shared" si="15"/>
        <v>0</v>
      </c>
      <c r="AH55" s="54">
        <f t="shared" si="15"/>
        <v>0</v>
      </c>
      <c r="AI55" s="54">
        <f t="shared" si="15"/>
        <v>0</v>
      </c>
      <c r="AJ55" s="54">
        <f t="shared" si="15"/>
        <v>0</v>
      </c>
      <c r="AK55" s="54">
        <f t="shared" si="15"/>
        <v>0</v>
      </c>
      <c r="AL55" s="54">
        <f t="shared" si="15"/>
        <v>0</v>
      </c>
      <c r="AM55" s="54">
        <f t="shared" si="15"/>
        <v>0</v>
      </c>
      <c r="AN55" s="54">
        <f t="shared" si="15"/>
        <v>0</v>
      </c>
      <c r="AO55" s="54">
        <f t="shared" si="15"/>
        <v>0</v>
      </c>
      <c r="AP55" s="51">
        <f t="shared" si="1"/>
        <v>224</v>
      </c>
      <c r="AQ55" s="51">
        <f>AP55+'2 курс'!AT55+'1 курс'!AT55</f>
        <v>358</v>
      </c>
    </row>
    <row r="56" spans="1:43" s="58" customFormat="1" ht="51.75" thickBot="1" x14ac:dyDescent="0.3">
      <c r="A56" s="25" t="s">
        <v>93</v>
      </c>
      <c r="B56" s="26" t="s">
        <v>98</v>
      </c>
      <c r="C56" s="36">
        <v>10</v>
      </c>
      <c r="D56" s="36">
        <v>8</v>
      </c>
      <c r="E56" s="36">
        <v>10</v>
      </c>
      <c r="F56" s="36">
        <v>8</v>
      </c>
      <c r="G56" s="36">
        <v>10</v>
      </c>
      <c r="H56" s="36">
        <v>8</v>
      </c>
      <c r="I56" s="36">
        <v>10</v>
      </c>
      <c r="J56" s="36">
        <v>8</v>
      </c>
      <c r="K56" s="36">
        <v>10</v>
      </c>
      <c r="L56" s="36">
        <v>8</v>
      </c>
      <c r="M56" s="36">
        <v>10</v>
      </c>
      <c r="N56" s="36">
        <v>8</v>
      </c>
      <c r="O56" s="36">
        <v>10</v>
      </c>
      <c r="P56" s="36">
        <v>8</v>
      </c>
      <c r="Q56" s="36">
        <v>8</v>
      </c>
      <c r="R56" s="36"/>
      <c r="S56" s="36"/>
      <c r="T56" s="62" t="s">
        <v>120</v>
      </c>
      <c r="U56" s="62" t="s">
        <v>120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51">
        <f t="shared" si="1"/>
        <v>134</v>
      </c>
      <c r="AQ56" s="51">
        <f>AP56+'2 курс'!AT56+'1 курс'!AT56</f>
        <v>268</v>
      </c>
    </row>
    <row r="57" spans="1:43" s="58" customFormat="1" ht="15.75" thickBot="1" x14ac:dyDescent="0.3">
      <c r="A57" s="25" t="s">
        <v>95</v>
      </c>
      <c r="B57" s="26" t="s">
        <v>78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>
        <v>36</v>
      </c>
      <c r="S57" s="36">
        <v>36</v>
      </c>
      <c r="T57" s="62" t="s">
        <v>120</v>
      </c>
      <c r="U57" s="62" t="s">
        <v>120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51">
        <f t="shared" si="1"/>
        <v>72</v>
      </c>
      <c r="AQ57" s="51">
        <f>AP57+'2 курс'!AT57+'1 курс'!AT57</f>
        <v>72</v>
      </c>
    </row>
    <row r="58" spans="1:43" s="58" customFormat="1" ht="84.75" thickBot="1" x14ac:dyDescent="0.3">
      <c r="A58" s="69" t="s">
        <v>119</v>
      </c>
      <c r="B58" s="70" t="s">
        <v>99</v>
      </c>
      <c r="C58" s="54">
        <f t="shared" ref="C58:AO58" si="16">SUM(C59:C60)</f>
        <v>8</v>
      </c>
      <c r="D58" s="54">
        <f t="shared" si="16"/>
        <v>8</v>
      </c>
      <c r="E58" s="54">
        <f t="shared" si="16"/>
        <v>8</v>
      </c>
      <c r="F58" s="54">
        <f t="shared" si="16"/>
        <v>8</v>
      </c>
      <c r="G58" s="54">
        <f t="shared" si="16"/>
        <v>8</v>
      </c>
      <c r="H58" s="54">
        <f t="shared" si="16"/>
        <v>8</v>
      </c>
      <c r="I58" s="54">
        <f t="shared" si="16"/>
        <v>8</v>
      </c>
      <c r="J58" s="54">
        <f t="shared" si="16"/>
        <v>8</v>
      </c>
      <c r="K58" s="54">
        <f t="shared" si="16"/>
        <v>8</v>
      </c>
      <c r="L58" s="54">
        <f t="shared" si="16"/>
        <v>8</v>
      </c>
      <c r="M58" s="54">
        <f t="shared" si="16"/>
        <v>8</v>
      </c>
      <c r="N58" s="54">
        <f t="shared" si="16"/>
        <v>8</v>
      </c>
      <c r="O58" s="54">
        <f t="shared" si="16"/>
        <v>8</v>
      </c>
      <c r="P58" s="54">
        <f t="shared" si="16"/>
        <v>8</v>
      </c>
      <c r="Q58" s="54">
        <v>10</v>
      </c>
      <c r="R58" s="54">
        <f t="shared" si="16"/>
        <v>0</v>
      </c>
      <c r="S58" s="54">
        <f t="shared" si="16"/>
        <v>0</v>
      </c>
      <c r="T58" s="62" t="s">
        <v>120</v>
      </c>
      <c r="U58" s="62" t="s">
        <v>120</v>
      </c>
      <c r="V58" s="54">
        <f t="shared" si="16"/>
        <v>12</v>
      </c>
      <c r="W58" s="54">
        <f t="shared" si="16"/>
        <v>14</v>
      </c>
      <c r="X58" s="54">
        <f t="shared" si="16"/>
        <v>12</v>
      </c>
      <c r="Y58" s="54">
        <f t="shared" si="16"/>
        <v>14</v>
      </c>
      <c r="Z58" s="54">
        <f t="shared" si="16"/>
        <v>12</v>
      </c>
      <c r="AA58" s="54">
        <f t="shared" si="16"/>
        <v>14</v>
      </c>
      <c r="AB58" s="54">
        <f t="shared" si="16"/>
        <v>12</v>
      </c>
      <c r="AC58" s="54">
        <f t="shared" si="16"/>
        <v>14</v>
      </c>
      <c r="AD58" s="54">
        <f t="shared" si="16"/>
        <v>12</v>
      </c>
      <c r="AE58" s="54">
        <f t="shared" si="16"/>
        <v>14</v>
      </c>
      <c r="AF58" s="54">
        <v>12</v>
      </c>
      <c r="AG58" s="54">
        <f t="shared" si="16"/>
        <v>0</v>
      </c>
      <c r="AH58" s="54">
        <v>0</v>
      </c>
      <c r="AI58" s="54">
        <f t="shared" si="16"/>
        <v>36</v>
      </c>
      <c r="AJ58" s="54">
        <f t="shared" si="16"/>
        <v>0</v>
      </c>
      <c r="AK58" s="54">
        <f t="shared" si="16"/>
        <v>0</v>
      </c>
      <c r="AL58" s="54">
        <f t="shared" si="16"/>
        <v>0</v>
      </c>
      <c r="AM58" s="54">
        <v>0</v>
      </c>
      <c r="AN58" s="54">
        <f t="shared" si="16"/>
        <v>0</v>
      </c>
      <c r="AO58" s="54">
        <f t="shared" si="16"/>
        <v>0</v>
      </c>
      <c r="AP58" s="51">
        <f t="shared" si="1"/>
        <v>300</v>
      </c>
      <c r="AQ58" s="51">
        <f>AP58+'2 курс'!AT58+'1 курс'!AT58</f>
        <v>300</v>
      </c>
    </row>
    <row r="59" spans="1:43" s="58" customFormat="1" ht="51.75" thickBot="1" x14ac:dyDescent="0.3">
      <c r="A59" s="25" t="s">
        <v>94</v>
      </c>
      <c r="B59" s="26" t="s">
        <v>100</v>
      </c>
      <c r="C59" s="36">
        <v>8</v>
      </c>
      <c r="D59" s="36">
        <v>8</v>
      </c>
      <c r="E59" s="36">
        <v>8</v>
      </c>
      <c r="F59" s="36">
        <v>8</v>
      </c>
      <c r="G59" s="36">
        <v>8</v>
      </c>
      <c r="H59" s="36">
        <v>8</v>
      </c>
      <c r="I59" s="36">
        <v>8</v>
      </c>
      <c r="J59" s="36">
        <v>8</v>
      </c>
      <c r="K59" s="36">
        <v>8</v>
      </c>
      <c r="L59" s="36">
        <v>8</v>
      </c>
      <c r="M59" s="36">
        <v>8</v>
      </c>
      <c r="N59" s="36">
        <v>8</v>
      </c>
      <c r="O59" s="36">
        <v>8</v>
      </c>
      <c r="P59" s="36">
        <v>8</v>
      </c>
      <c r="Q59" s="36">
        <v>10</v>
      </c>
      <c r="R59" s="36"/>
      <c r="S59" s="36"/>
      <c r="T59" s="62" t="s">
        <v>120</v>
      </c>
      <c r="U59" s="62" t="s">
        <v>120</v>
      </c>
      <c r="V59" s="36">
        <v>12</v>
      </c>
      <c r="W59" s="36">
        <v>14</v>
      </c>
      <c r="X59" s="36">
        <v>12</v>
      </c>
      <c r="Y59" s="36">
        <v>14</v>
      </c>
      <c r="Z59" s="36">
        <v>12</v>
      </c>
      <c r="AA59" s="36">
        <v>14</v>
      </c>
      <c r="AB59" s="36">
        <v>12</v>
      </c>
      <c r="AC59" s="36">
        <v>14</v>
      </c>
      <c r="AD59" s="36">
        <v>12</v>
      </c>
      <c r="AE59" s="36">
        <v>14</v>
      </c>
      <c r="AF59" s="36">
        <v>0</v>
      </c>
      <c r="AG59" s="36">
        <v>0</v>
      </c>
      <c r="AH59" s="36"/>
      <c r="AI59" s="36"/>
      <c r="AJ59" s="36"/>
      <c r="AK59" s="36"/>
      <c r="AL59" s="36"/>
      <c r="AM59" s="36"/>
      <c r="AN59" s="36"/>
      <c r="AO59" s="36"/>
      <c r="AP59" s="51">
        <f t="shared" si="1"/>
        <v>252</v>
      </c>
      <c r="AQ59" s="51">
        <f>AP59+'2 курс'!AT59+'1 курс'!AT59</f>
        <v>252</v>
      </c>
    </row>
    <row r="60" spans="1:43" s="58" customFormat="1" ht="15.75" thickBot="1" x14ac:dyDescent="0.3">
      <c r="A60" s="25" t="s">
        <v>96</v>
      </c>
      <c r="B60" s="26" t="s">
        <v>78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62" t="s">
        <v>120</v>
      </c>
      <c r="U60" s="62" t="s">
        <v>120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>
        <v>36</v>
      </c>
      <c r="AJ60" s="36"/>
      <c r="AK60" s="36"/>
      <c r="AL60" s="36"/>
      <c r="AM60" s="36">
        <v>0</v>
      </c>
      <c r="AN60" s="36"/>
      <c r="AO60" s="36"/>
      <c r="AP60" s="51">
        <f t="shared" si="1"/>
        <v>36</v>
      </c>
      <c r="AQ60" s="51">
        <f>AP60+'2 курс'!AT60+'1 курс'!AT60</f>
        <v>36</v>
      </c>
    </row>
    <row r="61" spans="1:43" s="58" customFormat="1" ht="36.75" thickBot="1" x14ac:dyDescent="0.3">
      <c r="A61" s="74" t="s">
        <v>29</v>
      </c>
      <c r="B61" s="74" t="s">
        <v>30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62" t="s">
        <v>120</v>
      </c>
      <c r="U61" s="62" t="s">
        <v>120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>
        <v>36</v>
      </c>
      <c r="AK61" s="55">
        <v>36</v>
      </c>
      <c r="AL61" s="55">
        <v>36</v>
      </c>
      <c r="AM61" s="55">
        <v>36</v>
      </c>
      <c r="AN61" s="55">
        <v>36</v>
      </c>
      <c r="AO61" s="55">
        <v>36</v>
      </c>
      <c r="AP61" s="51">
        <f t="shared" si="1"/>
        <v>216</v>
      </c>
      <c r="AQ61" s="51">
        <f>AP61+'2 курс'!AT61+'1 курс'!AT61</f>
        <v>216</v>
      </c>
    </row>
    <row r="62" spans="1:43" s="58" customFormat="1" ht="47.25" customHeight="1" thickBot="1" x14ac:dyDescent="0.3">
      <c r="A62" s="75"/>
      <c r="B62" s="75" t="s">
        <v>34</v>
      </c>
      <c r="C62" s="52">
        <f t="shared" ref="C62:S62" si="17">C49+C30+C24+C7</f>
        <v>36</v>
      </c>
      <c r="D62" s="52">
        <f t="shared" si="17"/>
        <v>36</v>
      </c>
      <c r="E62" s="52">
        <f t="shared" si="17"/>
        <v>36</v>
      </c>
      <c r="F62" s="52">
        <f t="shared" si="17"/>
        <v>36</v>
      </c>
      <c r="G62" s="52">
        <f t="shared" si="17"/>
        <v>36</v>
      </c>
      <c r="H62" s="52">
        <f t="shared" si="17"/>
        <v>36</v>
      </c>
      <c r="I62" s="52">
        <f t="shared" si="17"/>
        <v>36</v>
      </c>
      <c r="J62" s="52">
        <f t="shared" si="17"/>
        <v>36</v>
      </c>
      <c r="K62" s="52">
        <f t="shared" si="17"/>
        <v>36</v>
      </c>
      <c r="L62" s="52">
        <f t="shared" si="17"/>
        <v>36</v>
      </c>
      <c r="M62" s="52">
        <f t="shared" si="17"/>
        <v>36</v>
      </c>
      <c r="N62" s="52">
        <f t="shared" si="17"/>
        <v>36</v>
      </c>
      <c r="O62" s="52">
        <f t="shared" si="17"/>
        <v>36</v>
      </c>
      <c r="P62" s="52">
        <f t="shared" si="17"/>
        <v>36</v>
      </c>
      <c r="Q62" s="52">
        <f t="shared" si="17"/>
        <v>36</v>
      </c>
      <c r="R62" s="52">
        <f t="shared" si="17"/>
        <v>36</v>
      </c>
      <c r="S62" s="52">
        <f t="shared" si="17"/>
        <v>36</v>
      </c>
      <c r="T62" s="62" t="s">
        <v>120</v>
      </c>
      <c r="U62" s="62" t="s">
        <v>120</v>
      </c>
      <c r="V62" s="52">
        <f t="shared" ref="V62:AI62" si="18">V49+V30+V24+V7</f>
        <v>36</v>
      </c>
      <c r="W62" s="52">
        <f t="shared" si="18"/>
        <v>36</v>
      </c>
      <c r="X62" s="52">
        <f t="shared" si="18"/>
        <v>36</v>
      </c>
      <c r="Y62" s="52">
        <f t="shared" si="18"/>
        <v>36</v>
      </c>
      <c r="Z62" s="52">
        <f t="shared" si="18"/>
        <v>36</v>
      </c>
      <c r="AA62" s="52">
        <f t="shared" si="18"/>
        <v>36</v>
      </c>
      <c r="AB62" s="52">
        <f t="shared" si="18"/>
        <v>36</v>
      </c>
      <c r="AC62" s="52">
        <f t="shared" si="18"/>
        <v>36</v>
      </c>
      <c r="AD62" s="52">
        <f t="shared" si="18"/>
        <v>36</v>
      </c>
      <c r="AE62" s="52">
        <f t="shared" si="18"/>
        <v>36</v>
      </c>
      <c r="AF62" s="52">
        <f t="shared" si="18"/>
        <v>36</v>
      </c>
      <c r="AG62" s="52">
        <f t="shared" si="18"/>
        <v>36</v>
      </c>
      <c r="AH62" s="52">
        <f t="shared" si="18"/>
        <v>36</v>
      </c>
      <c r="AI62" s="52">
        <f t="shared" si="18"/>
        <v>36</v>
      </c>
      <c r="AJ62" s="52">
        <f>AJ61</f>
        <v>36</v>
      </c>
      <c r="AK62" s="52">
        <f>AK61</f>
        <v>36</v>
      </c>
      <c r="AL62" s="52">
        <f>AL61</f>
        <v>36</v>
      </c>
      <c r="AM62" s="52">
        <f>AM61</f>
        <v>36</v>
      </c>
      <c r="AN62" s="52">
        <f>AN61</f>
        <v>36</v>
      </c>
      <c r="AO62" s="52">
        <f t="shared" ref="AO62" si="19">AO61</f>
        <v>36</v>
      </c>
      <c r="AP62" s="51">
        <f t="shared" si="1"/>
        <v>1332</v>
      </c>
      <c r="AQ62" s="51">
        <f>AP62+'2 курс'!AT62+'1 курс'!AT62</f>
        <v>4284</v>
      </c>
    </row>
  </sheetData>
  <protectedRanges>
    <protectedRange algorithmName="SHA-512" hashValue="/RWHMH1Q39maJPWxmuWennWjOz1T2Ni+t2D7BRtPV1U3c34xC5cjiouVcGb+dWF0qM4BtXsimnlfktkN8EniJg==" saltValue="978lbKnoy8awH6np0hnHuA==" spinCount="100000" sqref="A55:A60" name="Диапазон3_5_1_1"/>
  </protectedRanges>
  <mergeCells count="14">
    <mergeCell ref="D2:F2"/>
    <mergeCell ref="H2:J2"/>
    <mergeCell ref="A1:AO1"/>
    <mergeCell ref="AQ1:AQ6"/>
    <mergeCell ref="A2:A6"/>
    <mergeCell ref="B2:B6"/>
    <mergeCell ref="AL2:AO2"/>
    <mergeCell ref="AP2:AP6"/>
    <mergeCell ref="L2:N2"/>
    <mergeCell ref="P2:R2"/>
    <mergeCell ref="T2:V2"/>
    <mergeCell ref="X2:Z2"/>
    <mergeCell ref="AB2:AE2"/>
    <mergeCell ref="AG2:A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КУГ</vt:lpstr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Наташа</cp:lastModifiedBy>
  <cp:lastPrinted>2024-04-18T21:01:04Z</cp:lastPrinted>
  <dcterms:created xsi:type="dcterms:W3CDTF">2022-11-02T06:48:06Z</dcterms:created>
  <dcterms:modified xsi:type="dcterms:W3CDTF">2024-04-19T10:35:37Z</dcterms:modified>
</cp:coreProperties>
</file>