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chenc\OneDrive\Рабочий стол\МР для ПР\КУГ\"/>
    </mc:Choice>
  </mc:AlternateContent>
  <xr:revisionPtr revIDLastSave="0" documentId="8_{17B64A27-7F45-4C1B-8627-C6D43ED67D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Титул" sheetId="18" r:id="rId1"/>
    <sheet name="КУГ 1 курс" sheetId="13" r:id="rId2"/>
    <sheet name="КУГ 2 курс" sheetId="14" r:id="rId3"/>
    <sheet name="КУГ 3 курс" sheetId="15" r:id="rId4"/>
    <sheet name="КУГ 4 курс " sheetId="16" r:id="rId5"/>
  </sheets>
  <definedNames>
    <definedName name="_ftn1" localSheetId="1">'КУГ 1 курс'!#REF!</definedName>
    <definedName name="_ftn1" localSheetId="2">'КУГ 2 курс'!#REF!</definedName>
    <definedName name="_ftn1" localSheetId="3">'КУГ 3 курс'!#REF!</definedName>
    <definedName name="_ftn1" localSheetId="4">'КУГ 4 курс '!#REF!</definedName>
    <definedName name="_ftn2" localSheetId="1">'КУГ 1 курс'!#REF!</definedName>
    <definedName name="_ftn2" localSheetId="2">'КУГ 2 курс'!#REF!</definedName>
    <definedName name="_ftn2" localSheetId="3">'КУГ 3 курс'!#REF!</definedName>
    <definedName name="_ftn2" localSheetId="4">'КУГ 4 курс '!#REF!</definedName>
    <definedName name="_ftn3" localSheetId="1">'КУГ 1 курс'!#REF!</definedName>
    <definedName name="_ftn3" localSheetId="2">'КУГ 2 курс'!#REF!</definedName>
    <definedName name="_ftn3" localSheetId="3">'КУГ 3 курс'!#REF!</definedName>
    <definedName name="_ftn3" localSheetId="4">'КУГ 4 курс '!#REF!</definedName>
    <definedName name="_ftn4" localSheetId="1">'КУГ 1 курс'!#REF!</definedName>
    <definedName name="_ftn4" localSheetId="2">'КУГ 2 курс'!#REF!</definedName>
    <definedName name="_ftn4" localSheetId="3">'КУГ 3 курс'!#REF!</definedName>
    <definedName name="_ftn4" localSheetId="4">'КУГ 4 курс '!#REF!</definedName>
    <definedName name="_ftn5" localSheetId="1">'КУГ 1 курс'!#REF!</definedName>
    <definedName name="_ftn5" localSheetId="2">'КУГ 2 курс'!#REF!</definedName>
    <definedName name="_ftn5" localSheetId="3">'КУГ 3 курс'!#REF!</definedName>
    <definedName name="_ftn5" localSheetId="4">'КУГ 4 курс '!#REF!</definedName>
    <definedName name="_ftnref1" localSheetId="1">'КУГ 1 курс'!#REF!</definedName>
    <definedName name="_ftnref1" localSheetId="2">'КУГ 2 курс'!#REF!</definedName>
    <definedName name="_ftnref1" localSheetId="3">'КУГ 3 курс'!#REF!</definedName>
    <definedName name="_ftnref1" localSheetId="4">'КУГ 4 курс '!#REF!</definedName>
    <definedName name="_ftnref2" localSheetId="1">'КУГ 1 курс'!#REF!</definedName>
    <definedName name="_ftnref2" localSheetId="2">'КУГ 2 курс'!#REF!</definedName>
    <definedName name="_ftnref2" localSheetId="3">'КУГ 3 курс'!#REF!</definedName>
    <definedName name="_ftnref2" localSheetId="4">'КУГ 4 курс '!#REF!</definedName>
    <definedName name="_ftnref3" localSheetId="1">'КУГ 1 курс'!#REF!</definedName>
    <definedName name="_ftnref3" localSheetId="2">'КУГ 2 курс'!#REF!</definedName>
    <definedName name="_ftnref3" localSheetId="3">'КУГ 3 курс'!#REF!</definedName>
    <definedName name="_ftnref3" localSheetId="4">'КУГ 4 курс '!#REF!</definedName>
    <definedName name="_ftnref4" localSheetId="1">'КУГ 1 курс'!$A$9</definedName>
    <definedName name="_ftnref4" localSheetId="2">'КУГ 2 курс'!$A$9</definedName>
    <definedName name="_ftnref4" localSheetId="3">'КУГ 3 курс'!$A$9</definedName>
    <definedName name="_ftnref4" localSheetId="4">'КУГ 4 курс '!$A$9</definedName>
    <definedName name="_ftnref5" localSheetId="1">'КУГ 1 курс'!$B$81</definedName>
    <definedName name="_ftnref5" localSheetId="2">'КУГ 2 курс'!$B$80</definedName>
    <definedName name="_ftnref5" localSheetId="3">'КУГ 3 курс'!$B$81</definedName>
    <definedName name="_ftnref5" localSheetId="4">'КУГ 4 курс '!$B$81</definedName>
    <definedName name="_Toc103594001" localSheetId="1">'КУГ 1 курс'!$A$1</definedName>
    <definedName name="_Toc103594001" localSheetId="2">'КУГ 2 курс'!$A$1</definedName>
    <definedName name="_Toc103594001" localSheetId="3">'КУГ 3 курс'!$A$1</definedName>
    <definedName name="_Toc103594001" localSheetId="4">'КУГ 4 курс '!$A$1</definedName>
  </definedNames>
  <calcPr calcId="191029"/>
</workbook>
</file>

<file path=xl/calcChain.xml><?xml version="1.0" encoding="utf-8"?>
<calcChain xmlns="http://schemas.openxmlformats.org/spreadsheetml/2006/main">
  <c r="C9" i="16" l="1"/>
  <c r="C92" i="16" s="1"/>
  <c r="BC53" i="16"/>
  <c r="BC52" i="16"/>
  <c r="AQ92" i="16"/>
  <c r="AP92" i="16"/>
  <c r="AO92" i="16"/>
  <c r="AN92" i="16"/>
  <c r="AM92" i="16"/>
  <c r="AL92" i="16"/>
  <c r="AK92" i="16"/>
  <c r="AJ92" i="16"/>
  <c r="BC90" i="16"/>
  <c r="BC89" i="16"/>
  <c r="BC88" i="16"/>
  <c r="BC87" i="16"/>
  <c r="BC86" i="16"/>
  <c r="AS79" i="16"/>
  <c r="AR79" i="16"/>
  <c r="AQ79" i="16"/>
  <c r="AP79" i="16"/>
  <c r="AO79" i="16"/>
  <c r="AN79" i="16"/>
  <c r="AM79" i="16"/>
  <c r="AL79" i="16"/>
  <c r="AK79" i="16"/>
  <c r="AJ79" i="16"/>
  <c r="AI79" i="16"/>
  <c r="AH79" i="16"/>
  <c r="AG79" i="16"/>
  <c r="AF79" i="16"/>
  <c r="AE79" i="16"/>
  <c r="AD79" i="16"/>
  <c r="AC79" i="16"/>
  <c r="AB79" i="16"/>
  <c r="AA79" i="16"/>
  <c r="Z79" i="16"/>
  <c r="Y79" i="16"/>
  <c r="X79" i="16"/>
  <c r="W79" i="16"/>
  <c r="V79" i="16"/>
  <c r="S79" i="16"/>
  <c r="R79" i="16"/>
  <c r="Q79" i="16"/>
  <c r="P79" i="16"/>
  <c r="O79" i="16"/>
  <c r="N79" i="16"/>
  <c r="M79" i="16"/>
  <c r="L79" i="16"/>
  <c r="K79" i="16"/>
  <c r="J79" i="16"/>
  <c r="I79" i="16"/>
  <c r="H79" i="16"/>
  <c r="G79" i="16"/>
  <c r="F79" i="16"/>
  <c r="E79" i="16"/>
  <c r="D79" i="16"/>
  <c r="C79" i="16"/>
  <c r="BC78" i="16"/>
  <c r="BC77" i="16"/>
  <c r="BC76" i="16"/>
  <c r="BC75" i="16"/>
  <c r="AS74" i="16"/>
  <c r="AR74" i="16"/>
  <c r="AQ74" i="16"/>
  <c r="AP74" i="16"/>
  <c r="AO74" i="16"/>
  <c r="AN74" i="16"/>
  <c r="AM74" i="16"/>
  <c r="AL74" i="16"/>
  <c r="AK74" i="16"/>
  <c r="AJ74" i="16"/>
  <c r="AI74" i="16"/>
  <c r="AH74" i="16"/>
  <c r="AG74" i="16"/>
  <c r="AF74" i="16"/>
  <c r="AE74" i="16"/>
  <c r="AD74" i="16"/>
  <c r="AC74" i="16"/>
  <c r="AB74" i="16"/>
  <c r="AA74" i="16"/>
  <c r="Z74" i="16"/>
  <c r="Y74" i="16"/>
  <c r="X74" i="16"/>
  <c r="W74" i="16"/>
  <c r="V74" i="16"/>
  <c r="S74" i="16"/>
  <c r="R74" i="16"/>
  <c r="Q74" i="16"/>
  <c r="P74" i="16"/>
  <c r="O74" i="16"/>
  <c r="N74" i="16"/>
  <c r="M74" i="16"/>
  <c r="L74" i="16"/>
  <c r="K74" i="16"/>
  <c r="J74" i="16"/>
  <c r="I74" i="16"/>
  <c r="H74" i="16"/>
  <c r="G74" i="16"/>
  <c r="F74" i="16"/>
  <c r="E74" i="16"/>
  <c r="D74" i="16"/>
  <c r="C74" i="16"/>
  <c r="BC72" i="16"/>
  <c r="BC71" i="16"/>
  <c r="BC70" i="16"/>
  <c r="AS69" i="16"/>
  <c r="AR69" i="16"/>
  <c r="AQ69" i="16"/>
  <c r="AP69" i="16"/>
  <c r="AO69" i="16"/>
  <c r="AN69" i="16"/>
  <c r="AM69" i="16"/>
  <c r="AL69" i="16"/>
  <c r="AK69" i="16"/>
  <c r="AJ69" i="16"/>
  <c r="AI69" i="16"/>
  <c r="AH69" i="16"/>
  <c r="AG69" i="16"/>
  <c r="AF69" i="16"/>
  <c r="AE69" i="16"/>
  <c r="AD69" i="16"/>
  <c r="AC69" i="16"/>
  <c r="AB69" i="16"/>
  <c r="AA69" i="16"/>
  <c r="Z69" i="16"/>
  <c r="Y69" i="16"/>
  <c r="X69" i="16"/>
  <c r="W69" i="16"/>
  <c r="V69" i="16"/>
  <c r="S69" i="16"/>
  <c r="R69" i="16"/>
  <c r="Q69" i="16"/>
  <c r="P69" i="16"/>
  <c r="O69" i="16"/>
  <c r="N69" i="16"/>
  <c r="M69" i="16"/>
  <c r="L69" i="16"/>
  <c r="K69" i="16"/>
  <c r="J69" i="16"/>
  <c r="I69" i="16"/>
  <c r="H69" i="16"/>
  <c r="G69" i="16"/>
  <c r="F69" i="16"/>
  <c r="E69" i="16"/>
  <c r="D69" i="16"/>
  <c r="C69" i="16"/>
  <c r="BC68" i="16"/>
  <c r="BC66" i="16"/>
  <c r="BC65" i="16"/>
  <c r="AS64" i="16"/>
  <c r="AR64" i="16"/>
  <c r="AQ64" i="16"/>
  <c r="AP64" i="16"/>
  <c r="AO64" i="16"/>
  <c r="AN64" i="16"/>
  <c r="AM64" i="16"/>
  <c r="AL64" i="16"/>
  <c r="AK64" i="16"/>
  <c r="AJ64" i="16"/>
  <c r="AI64" i="16"/>
  <c r="AH64" i="16"/>
  <c r="AG64" i="16"/>
  <c r="AF64" i="16"/>
  <c r="AE64" i="16"/>
  <c r="AD64" i="16"/>
  <c r="AC64" i="16"/>
  <c r="AB64" i="16"/>
  <c r="AA64" i="16"/>
  <c r="Z64" i="16"/>
  <c r="Y64" i="16"/>
  <c r="X64" i="16"/>
  <c r="W64" i="16"/>
  <c r="V64" i="16"/>
  <c r="S64" i="16"/>
  <c r="R64" i="16"/>
  <c r="Q64" i="16"/>
  <c r="P64" i="16"/>
  <c r="O64" i="16"/>
  <c r="N64" i="16"/>
  <c r="M64" i="16"/>
  <c r="L64" i="16"/>
  <c r="K64" i="16"/>
  <c r="J64" i="16"/>
  <c r="I64" i="16"/>
  <c r="H64" i="16"/>
  <c r="G64" i="16"/>
  <c r="F64" i="16"/>
  <c r="E64" i="16"/>
  <c r="D64" i="16"/>
  <c r="C64" i="16"/>
  <c r="BC63" i="16"/>
  <c r="BC62" i="16"/>
  <c r="BC61" i="16"/>
  <c r="BC60" i="16"/>
  <c r="BC56" i="16"/>
  <c r="BC55" i="16"/>
  <c r="AS54" i="16"/>
  <c r="AR54" i="16"/>
  <c r="AQ54" i="16"/>
  <c r="AP54" i="16"/>
  <c r="AO54" i="16"/>
  <c r="AN54" i="16"/>
  <c r="AM54" i="16"/>
  <c r="AL54" i="16"/>
  <c r="AK54" i="16"/>
  <c r="AJ54" i="16"/>
  <c r="AI54" i="16"/>
  <c r="AH54" i="16"/>
  <c r="AG54" i="16"/>
  <c r="AF54" i="16"/>
  <c r="AE54" i="16"/>
  <c r="AD54" i="16"/>
  <c r="AC54" i="16"/>
  <c r="AB54" i="16"/>
  <c r="AA54" i="16"/>
  <c r="Z54" i="16"/>
  <c r="Y54" i="16"/>
  <c r="X54" i="16"/>
  <c r="W54" i="16"/>
  <c r="V54" i="16"/>
  <c r="S54" i="16"/>
  <c r="R54" i="16"/>
  <c r="Q54" i="16"/>
  <c r="P54" i="16"/>
  <c r="O54" i="16"/>
  <c r="N54" i="16"/>
  <c r="M54" i="16"/>
  <c r="L54" i="16"/>
  <c r="K54" i="16"/>
  <c r="J54" i="16"/>
  <c r="I54" i="16"/>
  <c r="H54" i="16"/>
  <c r="G54" i="16"/>
  <c r="F54" i="16"/>
  <c r="E54" i="16"/>
  <c r="D54" i="16"/>
  <c r="C54" i="16"/>
  <c r="BC49" i="16"/>
  <c r="BC48" i="16"/>
  <c r="BC47" i="16"/>
  <c r="BC46" i="16"/>
  <c r="BC45" i="16"/>
  <c r="BC44" i="16"/>
  <c r="BC43" i="16"/>
  <c r="BC42" i="16" s="1"/>
  <c r="AS42" i="16"/>
  <c r="AR42" i="16"/>
  <c r="AQ42" i="16"/>
  <c r="AP42" i="16"/>
  <c r="AO42" i="16"/>
  <c r="AN42" i="16"/>
  <c r="AM42" i="16"/>
  <c r="AL42" i="16"/>
  <c r="AK42" i="16"/>
  <c r="AJ42" i="16"/>
  <c r="AI42" i="16"/>
  <c r="AH42" i="16"/>
  <c r="AG42" i="16"/>
  <c r="AF42" i="16"/>
  <c r="AE42" i="16"/>
  <c r="AD42" i="16"/>
  <c r="AC42" i="16"/>
  <c r="AB42" i="16"/>
  <c r="AA42" i="16"/>
  <c r="Z42" i="16"/>
  <c r="Y42" i="16"/>
  <c r="X42" i="16"/>
  <c r="W42" i="16"/>
  <c r="V42" i="16"/>
  <c r="S42" i="16"/>
  <c r="R42" i="16"/>
  <c r="Q42" i="16"/>
  <c r="P42" i="16"/>
  <c r="O42" i="16"/>
  <c r="N42" i="16"/>
  <c r="M42" i="16"/>
  <c r="L42" i="16"/>
  <c r="K42" i="16"/>
  <c r="J42" i="16"/>
  <c r="I42" i="16"/>
  <c r="H42" i="16"/>
  <c r="G42" i="16"/>
  <c r="F42" i="16"/>
  <c r="E42" i="16"/>
  <c r="D42" i="16"/>
  <c r="C42" i="16"/>
  <c r="BC38" i="16"/>
  <c r="BC36" i="16"/>
  <c r="AS36" i="16"/>
  <c r="AR36" i="16"/>
  <c r="AQ36" i="16"/>
  <c r="AP36" i="16"/>
  <c r="AP31" i="16" s="1"/>
  <c r="AO36" i="16"/>
  <c r="AO31" i="16" s="1"/>
  <c r="AN36" i="16"/>
  <c r="AN31" i="16" s="1"/>
  <c r="AM36" i="16"/>
  <c r="AM31" i="16" s="1"/>
  <c r="AL36" i="16"/>
  <c r="AL31" i="16" s="1"/>
  <c r="AK36" i="16"/>
  <c r="AK31" i="16" s="1"/>
  <c r="AJ36" i="16"/>
  <c r="AJ31" i="16" s="1"/>
  <c r="AI36" i="16"/>
  <c r="AI31" i="16" s="1"/>
  <c r="AH36" i="16"/>
  <c r="AH31" i="16" s="1"/>
  <c r="AG36" i="16"/>
  <c r="AG31" i="16" s="1"/>
  <c r="AF36" i="16"/>
  <c r="AE36" i="16"/>
  <c r="AD36" i="16"/>
  <c r="AC36" i="16"/>
  <c r="AC31" i="16" s="1"/>
  <c r="AB36" i="16"/>
  <c r="AB31" i="16" s="1"/>
  <c r="AA36" i="16"/>
  <c r="Z36" i="16"/>
  <c r="Z31" i="16" s="1"/>
  <c r="Y36" i="16"/>
  <c r="X36" i="16"/>
  <c r="X31" i="16" s="1"/>
  <c r="W36" i="16"/>
  <c r="W31" i="16" s="1"/>
  <c r="V36" i="16"/>
  <c r="V31" i="16" s="1"/>
  <c r="S36" i="16"/>
  <c r="S31" i="16" s="1"/>
  <c r="R36" i="16"/>
  <c r="Q36" i="16"/>
  <c r="P36" i="16"/>
  <c r="O36" i="16"/>
  <c r="O31" i="16" s="1"/>
  <c r="N36" i="16"/>
  <c r="N31" i="16" s="1"/>
  <c r="M36" i="16"/>
  <c r="L36" i="16"/>
  <c r="L31" i="16" s="1"/>
  <c r="K36" i="16"/>
  <c r="K31" i="16" s="1"/>
  <c r="J36" i="16"/>
  <c r="J31" i="16" s="1"/>
  <c r="I36" i="16"/>
  <c r="I31" i="16" s="1"/>
  <c r="H36" i="16"/>
  <c r="H31" i="16" s="1"/>
  <c r="G36" i="16"/>
  <c r="F36" i="16"/>
  <c r="E36" i="16"/>
  <c r="D36" i="16"/>
  <c r="C36" i="16"/>
  <c r="C31" i="16" s="1"/>
  <c r="BC35" i="16"/>
  <c r="BC34" i="16"/>
  <c r="BC33" i="16"/>
  <c r="BC32" i="16"/>
  <c r="AS31" i="16"/>
  <c r="AR31" i="16"/>
  <c r="AQ31" i="16"/>
  <c r="AF31" i="16"/>
  <c r="AE31" i="16"/>
  <c r="AD31" i="16"/>
  <c r="AA31" i="16"/>
  <c r="Y31" i="16"/>
  <c r="R31" i="16"/>
  <c r="Q31" i="16"/>
  <c r="P31" i="16"/>
  <c r="M31" i="16"/>
  <c r="G31" i="16"/>
  <c r="F31" i="16"/>
  <c r="E31" i="16"/>
  <c r="D31" i="16"/>
  <c r="BC29" i="16"/>
  <c r="BC28" i="16"/>
  <c r="BC27" i="16"/>
  <c r="BC26" i="16"/>
  <c r="BC25" i="16"/>
  <c r="BC24" i="16"/>
  <c r="BC23" i="16"/>
  <c r="BC22" i="16"/>
  <c r="BC21" i="16"/>
  <c r="BC20" i="16"/>
  <c r="BC19" i="16"/>
  <c r="BC18" i="16"/>
  <c r="BC17" i="16"/>
  <c r="BC16" i="16"/>
  <c r="BC15" i="16"/>
  <c r="BC14" i="16"/>
  <c r="BC13" i="16"/>
  <c r="BC12" i="16"/>
  <c r="BC11" i="16"/>
  <c r="BC10" i="16"/>
  <c r="AS9" i="16"/>
  <c r="AS92" i="16" s="1"/>
  <c r="AR9" i="16"/>
  <c r="AR92" i="16" s="1"/>
  <c r="AI9" i="16"/>
  <c r="AI92" i="16" s="1"/>
  <c r="AH9" i="16"/>
  <c r="AH92" i="16" s="1"/>
  <c r="AG9" i="16"/>
  <c r="AG92" i="16" s="1"/>
  <c r="AF9" i="16"/>
  <c r="AF92" i="16" s="1"/>
  <c r="AE9" i="16"/>
  <c r="AE92" i="16" s="1"/>
  <c r="AD9" i="16"/>
  <c r="AD92" i="16" s="1"/>
  <c r="AC9" i="16"/>
  <c r="AC92" i="16" s="1"/>
  <c r="AB9" i="16"/>
  <c r="AB92" i="16" s="1"/>
  <c r="AA9" i="16"/>
  <c r="AA92" i="16" s="1"/>
  <c r="Z9" i="16"/>
  <c r="Z92" i="16" s="1"/>
  <c r="Y9" i="16"/>
  <c r="Y92" i="16" s="1"/>
  <c r="X9" i="16"/>
  <c r="X92" i="16" s="1"/>
  <c r="W9" i="16"/>
  <c r="W92" i="16" s="1"/>
  <c r="V9" i="16"/>
  <c r="V92" i="16" s="1"/>
  <c r="S9" i="16"/>
  <c r="S92" i="16" s="1"/>
  <c r="R9" i="16"/>
  <c r="R92" i="16" s="1"/>
  <c r="Q9" i="16"/>
  <c r="Q92" i="16" s="1"/>
  <c r="P9" i="16"/>
  <c r="P92" i="16" s="1"/>
  <c r="O92" i="16"/>
  <c r="N92" i="16"/>
  <c r="M92" i="16"/>
  <c r="L9" i="16"/>
  <c r="L92" i="16" s="1"/>
  <c r="K9" i="16"/>
  <c r="K92" i="16" s="1"/>
  <c r="J9" i="16"/>
  <c r="J92" i="16" s="1"/>
  <c r="I9" i="16"/>
  <c r="I92" i="16" s="1"/>
  <c r="H9" i="16"/>
  <c r="H92" i="16" s="1"/>
  <c r="G9" i="16"/>
  <c r="G92" i="16" s="1"/>
  <c r="F9" i="16"/>
  <c r="F92" i="16" s="1"/>
  <c r="E9" i="16"/>
  <c r="E92" i="16" s="1"/>
  <c r="D9" i="16"/>
  <c r="D92" i="16" s="1"/>
  <c r="W9" i="15"/>
  <c r="X9" i="15"/>
  <c r="Y9" i="15"/>
  <c r="Z9" i="15"/>
  <c r="AA9" i="15"/>
  <c r="AB9" i="15"/>
  <c r="AC9" i="15"/>
  <c r="AD9" i="15"/>
  <c r="AE9" i="15"/>
  <c r="AF9" i="15"/>
  <c r="AG9" i="15"/>
  <c r="AG92" i="15" s="1"/>
  <c r="AH9" i="15"/>
  <c r="AH92" i="15" s="1"/>
  <c r="AI9" i="15"/>
  <c r="V9" i="15"/>
  <c r="D9" i="15"/>
  <c r="E9" i="15"/>
  <c r="F9" i="15"/>
  <c r="G9" i="15"/>
  <c r="H9" i="15"/>
  <c r="I9" i="15"/>
  <c r="J9" i="15"/>
  <c r="K9" i="15"/>
  <c r="L9" i="15"/>
  <c r="L92" i="15" s="1"/>
  <c r="M9" i="15"/>
  <c r="M92" i="15" s="1"/>
  <c r="N9" i="15"/>
  <c r="N92" i="15" s="1"/>
  <c r="O9" i="15"/>
  <c r="O92" i="15" s="1"/>
  <c r="P9" i="15"/>
  <c r="Q9" i="15"/>
  <c r="R9" i="15"/>
  <c r="S9" i="15"/>
  <c r="C9" i="15"/>
  <c r="C92" i="15" s="1"/>
  <c r="BC87" i="15"/>
  <c r="BC88" i="15"/>
  <c r="BC89" i="15"/>
  <c r="BC90" i="15"/>
  <c r="BC86" i="15"/>
  <c r="BC76" i="15"/>
  <c r="BC77" i="15"/>
  <c r="BC78" i="15"/>
  <c r="BC75" i="15"/>
  <c r="BC60" i="15"/>
  <c r="BC59" i="15" s="1"/>
  <c r="BC52" i="15"/>
  <c r="BC38" i="15"/>
  <c r="BC35" i="15"/>
  <c r="AS79" i="15"/>
  <c r="AR79" i="15"/>
  <c r="AQ79" i="15"/>
  <c r="AP79" i="15"/>
  <c r="AO79" i="15"/>
  <c r="AN79" i="15"/>
  <c r="AM79" i="15"/>
  <c r="AL79" i="15"/>
  <c r="AK79" i="15"/>
  <c r="AJ79" i="15"/>
  <c r="AI79" i="15"/>
  <c r="AH79" i="15"/>
  <c r="AG79" i="15"/>
  <c r="AF79" i="15"/>
  <c r="AE79" i="15"/>
  <c r="AD79" i="15"/>
  <c r="AC79" i="15"/>
  <c r="AB79" i="15"/>
  <c r="AA79" i="15"/>
  <c r="Z79" i="15"/>
  <c r="Y79" i="15"/>
  <c r="X79" i="15"/>
  <c r="W79" i="15"/>
  <c r="V79" i="15"/>
  <c r="S79" i="15"/>
  <c r="R79" i="15"/>
  <c r="Q79" i="15"/>
  <c r="P79" i="15"/>
  <c r="O79" i="15"/>
  <c r="N79" i="15"/>
  <c r="M79" i="15"/>
  <c r="L79" i="15"/>
  <c r="K79" i="15"/>
  <c r="J79" i="15"/>
  <c r="I79" i="15"/>
  <c r="H79" i="15"/>
  <c r="G79" i="15"/>
  <c r="F79" i="15"/>
  <c r="E79" i="15"/>
  <c r="D79" i="15"/>
  <c r="C79" i="15"/>
  <c r="BC74" i="15"/>
  <c r="AS74" i="15"/>
  <c r="AR74" i="15"/>
  <c r="AQ74" i="15"/>
  <c r="AP74" i="15"/>
  <c r="AO74" i="15"/>
  <c r="AN74" i="15"/>
  <c r="AM74" i="15"/>
  <c r="AL74" i="15"/>
  <c r="AK74" i="15"/>
  <c r="AJ74" i="15"/>
  <c r="AI74" i="15"/>
  <c r="AH74" i="15"/>
  <c r="AG74" i="15"/>
  <c r="AF74" i="15"/>
  <c r="AE74" i="15"/>
  <c r="AD74" i="15"/>
  <c r="AC74" i="15"/>
  <c r="AB74" i="15"/>
  <c r="AA74" i="15"/>
  <c r="Z74" i="15"/>
  <c r="Y74" i="15"/>
  <c r="X74" i="15"/>
  <c r="W74" i="15"/>
  <c r="V74" i="15"/>
  <c r="S74" i="15"/>
  <c r="R74" i="15"/>
  <c r="Q74" i="15"/>
  <c r="P74" i="15"/>
  <c r="O74" i="15"/>
  <c r="N74" i="15"/>
  <c r="M74" i="15"/>
  <c r="L74" i="15"/>
  <c r="K74" i="15"/>
  <c r="J74" i="15"/>
  <c r="I74" i="15"/>
  <c r="H74" i="15"/>
  <c r="G74" i="15"/>
  <c r="F74" i="15"/>
  <c r="E74" i="15"/>
  <c r="D74" i="15"/>
  <c r="C74" i="15"/>
  <c r="BC72" i="15"/>
  <c r="BC71" i="15"/>
  <c r="BC70" i="15"/>
  <c r="BC69" i="15" s="1"/>
  <c r="AS69" i="15"/>
  <c r="AR69" i="15"/>
  <c r="AQ69" i="15"/>
  <c r="AP69" i="15"/>
  <c r="AO69" i="15"/>
  <c r="AN69" i="15"/>
  <c r="AM69" i="15"/>
  <c r="AL69" i="15"/>
  <c r="AK69" i="15"/>
  <c r="AJ69" i="15"/>
  <c r="AI69" i="15"/>
  <c r="AH69" i="15"/>
  <c r="AG69" i="15"/>
  <c r="AF69" i="15"/>
  <c r="AE69" i="15"/>
  <c r="AD69" i="15"/>
  <c r="AC69" i="15"/>
  <c r="AB69" i="15"/>
  <c r="AA69" i="15"/>
  <c r="Z69" i="15"/>
  <c r="Y69" i="15"/>
  <c r="X69" i="15"/>
  <c r="W69" i="15"/>
  <c r="V69" i="15"/>
  <c r="S69" i="15"/>
  <c r="R69" i="15"/>
  <c r="Q69" i="15"/>
  <c r="P69" i="15"/>
  <c r="O69" i="15"/>
  <c r="N69" i="15"/>
  <c r="M69" i="15"/>
  <c r="L69" i="15"/>
  <c r="K69" i="15"/>
  <c r="J69" i="15"/>
  <c r="I69" i="15"/>
  <c r="H69" i="15"/>
  <c r="G69" i="15"/>
  <c r="F69" i="15"/>
  <c r="E69" i="15"/>
  <c r="D69" i="15"/>
  <c r="C69" i="15"/>
  <c r="BC68" i="15"/>
  <c r="BC66" i="15"/>
  <c r="BC65" i="15"/>
  <c r="AS64" i="15"/>
  <c r="AR64" i="15"/>
  <c r="AQ64" i="15"/>
  <c r="AP64" i="15"/>
  <c r="AO64" i="15"/>
  <c r="AN64" i="15"/>
  <c r="AM64" i="15"/>
  <c r="AL64" i="15"/>
  <c r="AK64" i="15"/>
  <c r="AJ64" i="15"/>
  <c r="AI64" i="15"/>
  <c r="AH64" i="15"/>
  <c r="AG64" i="15"/>
  <c r="AF64" i="15"/>
  <c r="AE64" i="15"/>
  <c r="AD64" i="15"/>
  <c r="AC64" i="15"/>
  <c r="AB64" i="15"/>
  <c r="AA64" i="15"/>
  <c r="Z64" i="15"/>
  <c r="Y64" i="15"/>
  <c r="X64" i="15"/>
  <c r="W64" i="15"/>
  <c r="V64" i="15"/>
  <c r="S64" i="15"/>
  <c r="R64" i="15"/>
  <c r="Q64" i="15"/>
  <c r="P64" i="15"/>
  <c r="O64" i="15"/>
  <c r="N64" i="15"/>
  <c r="M64" i="15"/>
  <c r="L64" i="15"/>
  <c r="K64" i="15"/>
  <c r="J64" i="15"/>
  <c r="I64" i="15"/>
  <c r="H64" i="15"/>
  <c r="G64" i="15"/>
  <c r="F64" i="15"/>
  <c r="E64" i="15"/>
  <c r="D64" i="15"/>
  <c r="C64" i="15"/>
  <c r="BC63" i="15"/>
  <c r="BC62" i="15"/>
  <c r="BC61" i="15"/>
  <c r="BC56" i="15"/>
  <c r="BC55" i="15"/>
  <c r="AS54" i="15"/>
  <c r="AR54" i="15"/>
  <c r="AQ54" i="15"/>
  <c r="AP54" i="15"/>
  <c r="AO54" i="15"/>
  <c r="AN54" i="15"/>
  <c r="AM54" i="15"/>
  <c r="AL54" i="15"/>
  <c r="AK54" i="15"/>
  <c r="AJ54" i="15"/>
  <c r="AI54" i="15"/>
  <c r="AH54" i="15"/>
  <c r="AG54" i="15"/>
  <c r="AF54" i="15"/>
  <c r="AE54" i="15"/>
  <c r="AD54" i="15"/>
  <c r="AC54" i="15"/>
  <c r="AB54" i="15"/>
  <c r="AA54" i="15"/>
  <c r="Z54" i="15"/>
  <c r="Y54" i="15"/>
  <c r="X54" i="15"/>
  <c r="W54" i="15"/>
  <c r="V54" i="15"/>
  <c r="S54" i="15"/>
  <c r="R54" i="15"/>
  <c r="Q54" i="15"/>
  <c r="P54" i="15"/>
  <c r="O54" i="15"/>
  <c r="N54" i="15"/>
  <c r="M54" i="15"/>
  <c r="L54" i="15"/>
  <c r="K54" i="15"/>
  <c r="J54" i="15"/>
  <c r="I54" i="15"/>
  <c r="H54" i="15"/>
  <c r="G54" i="15"/>
  <c r="F54" i="15"/>
  <c r="E54" i="15"/>
  <c r="D54" i="15"/>
  <c r="C54" i="15"/>
  <c r="BC49" i="15"/>
  <c r="BC48" i="15"/>
  <c r="BC47" i="15"/>
  <c r="BC46" i="15"/>
  <c r="BC45" i="15"/>
  <c r="BC44" i="15"/>
  <c r="BC43" i="15"/>
  <c r="BC36" i="15" s="1"/>
  <c r="AS42" i="15"/>
  <c r="AR42" i="15"/>
  <c r="AQ42" i="15"/>
  <c r="AP42" i="15"/>
  <c r="AO42" i="15"/>
  <c r="AN42" i="15"/>
  <c r="AM42" i="15"/>
  <c r="AL42" i="15"/>
  <c r="AK42" i="15"/>
  <c r="AJ42" i="15"/>
  <c r="AI42" i="15"/>
  <c r="AH42" i="15"/>
  <c r="AG42" i="15"/>
  <c r="AF42" i="15"/>
  <c r="AE42" i="15"/>
  <c r="AD42" i="15"/>
  <c r="AC42" i="15"/>
  <c r="AB42" i="15"/>
  <c r="AA42" i="15"/>
  <c r="Z42" i="15"/>
  <c r="Y42" i="15"/>
  <c r="X42" i="15"/>
  <c r="W42" i="15"/>
  <c r="V42" i="15"/>
  <c r="S42" i="15"/>
  <c r="R42" i="15"/>
  <c r="Q42" i="15"/>
  <c r="P42" i="15"/>
  <c r="O42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AS36" i="15"/>
  <c r="AS31" i="15" s="1"/>
  <c r="AR36" i="15"/>
  <c r="AR31" i="15" s="1"/>
  <c r="AQ36" i="15"/>
  <c r="AQ31" i="15" s="1"/>
  <c r="AP36" i="15"/>
  <c r="AP31" i="15" s="1"/>
  <c r="AO36" i="15"/>
  <c r="AO31" i="15" s="1"/>
  <c r="AN36" i="15"/>
  <c r="AN31" i="15" s="1"/>
  <c r="AM36" i="15"/>
  <c r="AM31" i="15" s="1"/>
  <c r="AL36" i="15"/>
  <c r="AL31" i="15" s="1"/>
  <c r="AK36" i="15"/>
  <c r="AK31" i="15" s="1"/>
  <c r="AJ36" i="15"/>
  <c r="AI36" i="15"/>
  <c r="AH36" i="15"/>
  <c r="AG36" i="15"/>
  <c r="AG31" i="15" s="1"/>
  <c r="AF36" i="15"/>
  <c r="AF31" i="15" s="1"/>
  <c r="AE36" i="15"/>
  <c r="AE31" i="15" s="1"/>
  <c r="AD36" i="15"/>
  <c r="AD31" i="15" s="1"/>
  <c r="AC36" i="15"/>
  <c r="AC31" i="15" s="1"/>
  <c r="AB36" i="15"/>
  <c r="AB31" i="15" s="1"/>
  <c r="AA36" i="15"/>
  <c r="AA31" i="15" s="1"/>
  <c r="Z36" i="15"/>
  <c r="Z31" i="15" s="1"/>
  <c r="Y36" i="15"/>
  <c r="Y31" i="15" s="1"/>
  <c r="X36" i="15"/>
  <c r="X31" i="15" s="1"/>
  <c r="W36" i="15"/>
  <c r="W31" i="15" s="1"/>
  <c r="V36" i="15"/>
  <c r="S36" i="15"/>
  <c r="S31" i="15" s="1"/>
  <c r="R36" i="15"/>
  <c r="R31" i="15" s="1"/>
  <c r="Q36" i="15"/>
  <c r="Q31" i="15" s="1"/>
  <c r="P36" i="15"/>
  <c r="P31" i="15" s="1"/>
  <c r="O36" i="15"/>
  <c r="O31" i="15" s="1"/>
  <c r="N36" i="15"/>
  <c r="N31" i="15" s="1"/>
  <c r="M36" i="15"/>
  <c r="M31" i="15" s="1"/>
  <c r="L36" i="15"/>
  <c r="L31" i="15" s="1"/>
  <c r="K36" i="15"/>
  <c r="K31" i="15" s="1"/>
  <c r="J36" i="15"/>
  <c r="J31" i="15" s="1"/>
  <c r="I36" i="15"/>
  <c r="H36" i="15"/>
  <c r="H31" i="15" s="1"/>
  <c r="G36" i="15"/>
  <c r="G31" i="15" s="1"/>
  <c r="F36" i="15"/>
  <c r="F31" i="15" s="1"/>
  <c r="E36" i="15"/>
  <c r="E31" i="15" s="1"/>
  <c r="D36" i="15"/>
  <c r="D31" i="15" s="1"/>
  <c r="C36" i="15"/>
  <c r="C31" i="15" s="1"/>
  <c r="BC34" i="15"/>
  <c r="BC33" i="15"/>
  <c r="BC32" i="15"/>
  <c r="AJ31" i="15"/>
  <c r="AI31" i="15"/>
  <c r="AH31" i="15"/>
  <c r="V31" i="15"/>
  <c r="I31" i="15"/>
  <c r="BC29" i="15"/>
  <c r="BC28" i="15"/>
  <c r="BC27" i="15"/>
  <c r="BC26" i="15"/>
  <c r="BC25" i="15"/>
  <c r="BC24" i="15"/>
  <c r="BC23" i="15"/>
  <c r="BC22" i="15"/>
  <c r="BC21" i="15"/>
  <c r="BC20" i="15"/>
  <c r="BC19" i="15"/>
  <c r="BC18" i="15"/>
  <c r="BC17" i="15"/>
  <c r="BC16" i="15"/>
  <c r="BC15" i="15"/>
  <c r="BC14" i="15"/>
  <c r="BC13" i="15"/>
  <c r="BC12" i="15"/>
  <c r="BC11" i="15"/>
  <c r="BC10" i="15"/>
  <c r="AS9" i="15"/>
  <c r="AS92" i="15" s="1"/>
  <c r="AR9" i="15"/>
  <c r="AR92" i="15" s="1"/>
  <c r="AQ92" i="15"/>
  <c r="AP92" i="15"/>
  <c r="AO92" i="15"/>
  <c r="AN92" i="15"/>
  <c r="AM92" i="15"/>
  <c r="AL92" i="15"/>
  <c r="AK92" i="15"/>
  <c r="AJ92" i="15"/>
  <c r="AI92" i="15"/>
  <c r="AF92" i="15"/>
  <c r="AE92" i="15"/>
  <c r="AD92" i="15"/>
  <c r="AC92" i="15"/>
  <c r="AB92" i="15"/>
  <c r="AA92" i="15"/>
  <c r="Z92" i="15"/>
  <c r="Y92" i="15"/>
  <c r="X92" i="15"/>
  <c r="W92" i="15"/>
  <c r="V92" i="15"/>
  <c r="S92" i="15"/>
  <c r="R92" i="15"/>
  <c r="Q92" i="15"/>
  <c r="P92" i="15"/>
  <c r="K92" i="15"/>
  <c r="J92" i="15"/>
  <c r="I92" i="15"/>
  <c r="H92" i="15"/>
  <c r="G92" i="15"/>
  <c r="F92" i="15"/>
  <c r="E92" i="15"/>
  <c r="D92" i="15"/>
  <c r="AQ9" i="14"/>
  <c r="AR9" i="14"/>
  <c r="AS9" i="14"/>
  <c r="W9" i="14"/>
  <c r="X9" i="14"/>
  <c r="Y9" i="14"/>
  <c r="Z9" i="14"/>
  <c r="AA9" i="14"/>
  <c r="AB9" i="14"/>
  <c r="AC9" i="14"/>
  <c r="AD9" i="14"/>
  <c r="AE9" i="14"/>
  <c r="AF9" i="14"/>
  <c r="AG9" i="14"/>
  <c r="AH9" i="14"/>
  <c r="AI9" i="14"/>
  <c r="AJ9" i="14"/>
  <c r="AK9" i="14"/>
  <c r="AL9" i="14"/>
  <c r="AM9" i="14"/>
  <c r="AN9" i="14"/>
  <c r="AO9" i="14"/>
  <c r="AP9" i="14"/>
  <c r="V9" i="14"/>
  <c r="D9" i="14"/>
  <c r="E9" i="14"/>
  <c r="F9" i="14"/>
  <c r="G9" i="14"/>
  <c r="H9" i="14"/>
  <c r="I9" i="14"/>
  <c r="J9" i="14"/>
  <c r="K9" i="14"/>
  <c r="L9" i="14"/>
  <c r="M9" i="14"/>
  <c r="N9" i="14"/>
  <c r="O9" i="14"/>
  <c r="P9" i="14"/>
  <c r="Q9" i="14"/>
  <c r="R9" i="14"/>
  <c r="S9" i="14"/>
  <c r="C9" i="14"/>
  <c r="BC31" i="15" l="1"/>
  <c r="BC69" i="16"/>
  <c r="BC74" i="16"/>
  <c r="BC9" i="16"/>
  <c r="BC64" i="16"/>
  <c r="BC31" i="16"/>
  <c r="BC59" i="16"/>
  <c r="BC54" i="16"/>
  <c r="BC92" i="16"/>
  <c r="BC91" i="16" s="1"/>
  <c r="BC79" i="16" s="1"/>
  <c r="BC64" i="15"/>
  <c r="BC58" i="15" s="1"/>
  <c r="BC54" i="15"/>
  <c r="BC9" i="15"/>
  <c r="BC92" i="15"/>
  <c r="BC91" i="15" s="1"/>
  <c r="BC79" i="15" s="1"/>
  <c r="BC42" i="15"/>
  <c r="BC58" i="16" l="1"/>
  <c r="AS79" i="14" l="1"/>
  <c r="AR79" i="14"/>
  <c r="AQ79" i="14"/>
  <c r="AP79" i="14"/>
  <c r="AO79" i="14"/>
  <c r="AN79" i="14"/>
  <c r="AM79" i="14"/>
  <c r="AL79" i="14"/>
  <c r="AK79" i="14"/>
  <c r="AJ79" i="14"/>
  <c r="AI79" i="14"/>
  <c r="AH79" i="14"/>
  <c r="AG79" i="14"/>
  <c r="AF79" i="14"/>
  <c r="AE79" i="14"/>
  <c r="AD79" i="14"/>
  <c r="AC79" i="14"/>
  <c r="AB79" i="14"/>
  <c r="AA79" i="14"/>
  <c r="Z79" i="14"/>
  <c r="Y79" i="14"/>
  <c r="X79" i="14"/>
  <c r="W79" i="14"/>
  <c r="V79" i="14"/>
  <c r="S79" i="14"/>
  <c r="R79" i="14"/>
  <c r="Q79" i="14"/>
  <c r="P79" i="14"/>
  <c r="O79" i="14"/>
  <c r="N79" i="14"/>
  <c r="M79" i="14"/>
  <c r="L79" i="14"/>
  <c r="K79" i="14"/>
  <c r="J79" i="14"/>
  <c r="I79" i="14"/>
  <c r="H79" i="14"/>
  <c r="G79" i="14"/>
  <c r="F79" i="14"/>
  <c r="E79" i="14"/>
  <c r="D79" i="14"/>
  <c r="C79" i="14"/>
  <c r="BC74" i="14"/>
  <c r="AS74" i="14"/>
  <c r="AR74" i="14"/>
  <c r="AQ74" i="14"/>
  <c r="AP74" i="14"/>
  <c r="AO74" i="14"/>
  <c r="AN74" i="14"/>
  <c r="AM74" i="14"/>
  <c r="AL74" i="14"/>
  <c r="AK74" i="14"/>
  <c r="AJ74" i="14"/>
  <c r="AI74" i="14"/>
  <c r="AH74" i="14"/>
  <c r="AG74" i="14"/>
  <c r="AF74" i="14"/>
  <c r="AE74" i="14"/>
  <c r="AD74" i="14"/>
  <c r="AC74" i="14"/>
  <c r="AB74" i="14"/>
  <c r="AA74" i="14"/>
  <c r="Z74" i="14"/>
  <c r="Y74" i="14"/>
  <c r="X74" i="14"/>
  <c r="W74" i="14"/>
  <c r="V74" i="14"/>
  <c r="S74" i="14"/>
  <c r="R74" i="14"/>
  <c r="Q74" i="14"/>
  <c r="P74" i="14"/>
  <c r="O74" i="14"/>
  <c r="N74" i="14"/>
  <c r="M74" i="14"/>
  <c r="L74" i="14"/>
  <c r="K74" i="14"/>
  <c r="J74" i="14"/>
  <c r="I74" i="14"/>
  <c r="H74" i="14"/>
  <c r="G74" i="14"/>
  <c r="F74" i="14"/>
  <c r="E74" i="14"/>
  <c r="D74" i="14"/>
  <c r="C74" i="14"/>
  <c r="BC72" i="14"/>
  <c r="BC71" i="14"/>
  <c r="BC70" i="14"/>
  <c r="BC69" i="14" s="1"/>
  <c r="AS69" i="14"/>
  <c r="AR69" i="14"/>
  <c r="AQ69" i="14"/>
  <c r="AP69" i="14"/>
  <c r="AO69" i="14"/>
  <c r="AN69" i="14"/>
  <c r="AM69" i="14"/>
  <c r="AL69" i="14"/>
  <c r="AK69" i="14"/>
  <c r="AJ69" i="14"/>
  <c r="AI69" i="14"/>
  <c r="AH69" i="14"/>
  <c r="AG69" i="14"/>
  <c r="AF69" i="14"/>
  <c r="AE69" i="14"/>
  <c r="AD69" i="14"/>
  <c r="AC69" i="14"/>
  <c r="AB69" i="14"/>
  <c r="AA69" i="14"/>
  <c r="Z69" i="14"/>
  <c r="Y69" i="14"/>
  <c r="X69" i="14"/>
  <c r="W69" i="14"/>
  <c r="V69" i="14"/>
  <c r="S69" i="14"/>
  <c r="R69" i="14"/>
  <c r="Q69" i="14"/>
  <c r="P69" i="14"/>
  <c r="O69" i="14"/>
  <c r="N69" i="14"/>
  <c r="M69" i="14"/>
  <c r="L69" i="14"/>
  <c r="K69" i="14"/>
  <c r="J69" i="14"/>
  <c r="I69" i="14"/>
  <c r="H69" i="14"/>
  <c r="G69" i="14"/>
  <c r="F69" i="14"/>
  <c r="E69" i="14"/>
  <c r="D69" i="14"/>
  <c r="C69" i="14"/>
  <c r="BC68" i="14"/>
  <c r="BC66" i="14"/>
  <c r="BC65" i="14"/>
  <c r="BC59" i="14" s="1"/>
  <c r="AS64" i="14"/>
  <c r="AR64" i="14"/>
  <c r="AQ64" i="14"/>
  <c r="AP64" i="14"/>
  <c r="AO64" i="14"/>
  <c r="AN64" i="14"/>
  <c r="AM64" i="14"/>
  <c r="AL64" i="14"/>
  <c r="AK64" i="14"/>
  <c r="AJ64" i="14"/>
  <c r="AI64" i="14"/>
  <c r="AH64" i="14"/>
  <c r="AG64" i="14"/>
  <c r="AF64" i="14"/>
  <c r="AE64" i="14"/>
  <c r="AD64" i="14"/>
  <c r="AC64" i="14"/>
  <c r="AB64" i="14"/>
  <c r="AA64" i="14"/>
  <c r="Z64" i="14"/>
  <c r="Y64" i="14"/>
  <c r="X64" i="14"/>
  <c r="W64" i="14"/>
  <c r="V64" i="14"/>
  <c r="S64" i="14"/>
  <c r="R64" i="14"/>
  <c r="Q64" i="14"/>
  <c r="P64" i="14"/>
  <c r="O64" i="14"/>
  <c r="N64" i="14"/>
  <c r="M64" i="14"/>
  <c r="L64" i="14"/>
  <c r="K64" i="14"/>
  <c r="J64" i="14"/>
  <c r="I64" i="14"/>
  <c r="H64" i="14"/>
  <c r="G64" i="14"/>
  <c r="F64" i="14"/>
  <c r="E64" i="14"/>
  <c r="D64" i="14"/>
  <c r="C64" i="14"/>
  <c r="BC63" i="14"/>
  <c r="BC62" i="14"/>
  <c r="BC61" i="14"/>
  <c r="BC56" i="14"/>
  <c r="BC55" i="14"/>
  <c r="BC54" i="14" s="1"/>
  <c r="AS54" i="14"/>
  <c r="AR54" i="14"/>
  <c r="AQ54" i="14"/>
  <c r="AP54" i="14"/>
  <c r="AO54" i="14"/>
  <c r="AN54" i="14"/>
  <c r="AM54" i="14"/>
  <c r="AL54" i="14"/>
  <c r="AK54" i="14"/>
  <c r="AJ54" i="14"/>
  <c r="AI54" i="14"/>
  <c r="AH54" i="14"/>
  <c r="AG54" i="14"/>
  <c r="AF54" i="14"/>
  <c r="AE54" i="14"/>
  <c r="AD54" i="14"/>
  <c r="AC54" i="14"/>
  <c r="AB54" i="14"/>
  <c r="AA54" i="14"/>
  <c r="Z54" i="14"/>
  <c r="Y54" i="14"/>
  <c r="X54" i="14"/>
  <c r="W54" i="14"/>
  <c r="V54" i="14"/>
  <c r="S54" i="14"/>
  <c r="R54" i="14"/>
  <c r="Q54" i="14"/>
  <c r="P54" i="14"/>
  <c r="O54" i="14"/>
  <c r="N54" i="14"/>
  <c r="M54" i="14"/>
  <c r="L54" i="14"/>
  <c r="K54" i="14"/>
  <c r="J54" i="14"/>
  <c r="I54" i="14"/>
  <c r="H54" i="14"/>
  <c r="G54" i="14"/>
  <c r="F54" i="14"/>
  <c r="E54" i="14"/>
  <c r="D54" i="14"/>
  <c r="C54" i="14"/>
  <c r="BC49" i="14"/>
  <c r="BC48" i="14"/>
  <c r="BC47" i="14"/>
  <c r="BC46" i="14"/>
  <c r="BC45" i="14"/>
  <c r="BC44" i="14"/>
  <c r="BC43" i="14"/>
  <c r="BC36" i="14" s="1"/>
  <c r="AS42" i="14"/>
  <c r="AR42" i="14"/>
  <c r="AQ42" i="14"/>
  <c r="AP42" i="14"/>
  <c r="AO42" i="14"/>
  <c r="AN42" i="14"/>
  <c r="AM42" i="14"/>
  <c r="AL42" i="14"/>
  <c r="AK42" i="14"/>
  <c r="AJ42" i="14"/>
  <c r="AI42" i="14"/>
  <c r="AH42" i="14"/>
  <c r="AG42" i="14"/>
  <c r="AF42" i="14"/>
  <c r="AE42" i="14"/>
  <c r="AD42" i="14"/>
  <c r="AC42" i="14"/>
  <c r="AB42" i="14"/>
  <c r="AA42" i="14"/>
  <c r="Z42" i="14"/>
  <c r="Y42" i="14"/>
  <c r="X42" i="14"/>
  <c r="W42" i="14"/>
  <c r="V42" i="14"/>
  <c r="S42" i="14"/>
  <c r="R42" i="14"/>
  <c r="Q42" i="14"/>
  <c r="P42" i="14"/>
  <c r="O42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AS36" i="14"/>
  <c r="AR36" i="14"/>
  <c r="AQ36" i="14"/>
  <c r="AQ31" i="14" s="1"/>
  <c r="AP36" i="14"/>
  <c r="AP31" i="14" s="1"/>
  <c r="AO36" i="14"/>
  <c r="AO31" i="14" s="1"/>
  <c r="AN36" i="14"/>
  <c r="AN31" i="14" s="1"/>
  <c r="AM36" i="14"/>
  <c r="AM31" i="14" s="1"/>
  <c r="AL36" i="14"/>
  <c r="AL31" i="14" s="1"/>
  <c r="AK36" i="14"/>
  <c r="AK31" i="14" s="1"/>
  <c r="AJ36" i="14"/>
  <c r="AJ31" i="14" s="1"/>
  <c r="AI36" i="14"/>
  <c r="AI31" i="14" s="1"/>
  <c r="AH36" i="14"/>
  <c r="AH31" i="14" s="1"/>
  <c r="AG36" i="14"/>
  <c r="AF36" i="14"/>
  <c r="AF31" i="14" s="1"/>
  <c r="AE36" i="14"/>
  <c r="AE31" i="14" s="1"/>
  <c r="AD36" i="14"/>
  <c r="AD31" i="14" s="1"/>
  <c r="AC36" i="14"/>
  <c r="AC31" i="14" s="1"/>
  <c r="AB36" i="14"/>
  <c r="AB31" i="14" s="1"/>
  <c r="AA36" i="14"/>
  <c r="AA31" i="14" s="1"/>
  <c r="Z36" i="14"/>
  <c r="Z31" i="14" s="1"/>
  <c r="Y36" i="14"/>
  <c r="Y31" i="14" s="1"/>
  <c r="X36" i="14"/>
  <c r="X31" i="14" s="1"/>
  <c r="W36" i="14"/>
  <c r="W31" i="14" s="1"/>
  <c r="V36" i="14"/>
  <c r="S36" i="14"/>
  <c r="R36" i="14"/>
  <c r="Q36" i="14"/>
  <c r="Q31" i="14" s="1"/>
  <c r="P36" i="14"/>
  <c r="P31" i="14" s="1"/>
  <c r="O36" i="14"/>
  <c r="O31" i="14" s="1"/>
  <c r="N36" i="14"/>
  <c r="N31" i="14" s="1"/>
  <c r="M36" i="14"/>
  <c r="M31" i="14" s="1"/>
  <c r="L36" i="14"/>
  <c r="L31" i="14" s="1"/>
  <c r="K36" i="14"/>
  <c r="K31" i="14" s="1"/>
  <c r="J36" i="14"/>
  <c r="J31" i="14" s="1"/>
  <c r="I36" i="14"/>
  <c r="I31" i="14" s="1"/>
  <c r="H36" i="14"/>
  <c r="H31" i="14" s="1"/>
  <c r="G36" i="14"/>
  <c r="F36" i="14"/>
  <c r="E36" i="14"/>
  <c r="E31" i="14" s="1"/>
  <c r="D36" i="14"/>
  <c r="D31" i="14" s="1"/>
  <c r="C36" i="14"/>
  <c r="BC34" i="14"/>
  <c r="BC33" i="14"/>
  <c r="BC32" i="14"/>
  <c r="AS31" i="14"/>
  <c r="AR31" i="14"/>
  <c r="AG31" i="14"/>
  <c r="V31" i="14"/>
  <c r="S31" i="14"/>
  <c r="R31" i="14"/>
  <c r="G31" i="14"/>
  <c r="F31" i="14"/>
  <c r="C31" i="14"/>
  <c r="BC29" i="14"/>
  <c r="BC28" i="14"/>
  <c r="BC27" i="14"/>
  <c r="BC26" i="14"/>
  <c r="BC25" i="14"/>
  <c r="BC24" i="14"/>
  <c r="BC23" i="14"/>
  <c r="BC22" i="14"/>
  <c r="BC21" i="14"/>
  <c r="BC20" i="14"/>
  <c r="BC19" i="14"/>
  <c r="BC18" i="14"/>
  <c r="BC17" i="14"/>
  <c r="BC16" i="14"/>
  <c r="BC15" i="14"/>
  <c r="BC14" i="14"/>
  <c r="BC13" i="14"/>
  <c r="BC12" i="14"/>
  <c r="BC11" i="14"/>
  <c r="BC10" i="14"/>
  <c r="AS92" i="14"/>
  <c r="AR92" i="14"/>
  <c r="AQ92" i="14"/>
  <c r="AP92" i="14"/>
  <c r="AO92" i="14"/>
  <c r="AN92" i="14"/>
  <c r="AM92" i="14"/>
  <c r="AL92" i="14"/>
  <c r="AK92" i="14"/>
  <c r="AJ92" i="14"/>
  <c r="AI92" i="14"/>
  <c r="AH92" i="14"/>
  <c r="AG92" i="14"/>
  <c r="AF92" i="14"/>
  <c r="AE92" i="14"/>
  <c r="AD92" i="14"/>
  <c r="AC92" i="14"/>
  <c r="AB92" i="14"/>
  <c r="AA92" i="14"/>
  <c r="Z92" i="14"/>
  <c r="Y92" i="14"/>
  <c r="X92" i="14"/>
  <c r="W92" i="14"/>
  <c r="V92" i="14"/>
  <c r="S92" i="14"/>
  <c r="R92" i="14"/>
  <c r="Q92" i="14"/>
  <c r="P92" i="14"/>
  <c r="O92" i="14"/>
  <c r="N92" i="14"/>
  <c r="M92" i="14"/>
  <c r="L92" i="14"/>
  <c r="K92" i="14"/>
  <c r="J92" i="14"/>
  <c r="I92" i="14"/>
  <c r="H92" i="14"/>
  <c r="G92" i="14"/>
  <c r="F92" i="14"/>
  <c r="E92" i="14"/>
  <c r="D92" i="14"/>
  <c r="C92" i="14"/>
  <c r="W9" i="13"/>
  <c r="W92" i="13" s="1"/>
  <c r="X9" i="13"/>
  <c r="X92" i="13" s="1"/>
  <c r="Y9" i="13"/>
  <c r="Y92" i="13" s="1"/>
  <c r="Z9" i="13"/>
  <c r="Z92" i="13" s="1"/>
  <c r="AA9" i="13"/>
  <c r="AA92" i="13" s="1"/>
  <c r="AB9" i="13"/>
  <c r="AB92" i="13" s="1"/>
  <c r="AC9" i="13"/>
  <c r="AC92" i="13" s="1"/>
  <c r="AD9" i="13"/>
  <c r="AD92" i="13" s="1"/>
  <c r="AE9" i="13"/>
  <c r="AE92" i="13" s="1"/>
  <c r="AF9" i="13"/>
  <c r="AF92" i="13" s="1"/>
  <c r="AG9" i="13"/>
  <c r="AG92" i="13" s="1"/>
  <c r="AH9" i="13"/>
  <c r="AH92" i="13" s="1"/>
  <c r="AI9" i="13"/>
  <c r="AI92" i="13" s="1"/>
  <c r="AJ9" i="13"/>
  <c r="AJ92" i="13" s="1"/>
  <c r="AK9" i="13"/>
  <c r="AK92" i="13" s="1"/>
  <c r="AL9" i="13"/>
  <c r="AL92" i="13" s="1"/>
  <c r="AM9" i="13"/>
  <c r="AM92" i="13" s="1"/>
  <c r="AN9" i="13"/>
  <c r="AN92" i="13" s="1"/>
  <c r="AO9" i="13"/>
  <c r="AO92" i="13" s="1"/>
  <c r="AP9" i="13"/>
  <c r="AP92" i="13" s="1"/>
  <c r="AQ9" i="13"/>
  <c r="AQ92" i="13" s="1"/>
  <c r="V9" i="13"/>
  <c r="V92" i="13" s="1"/>
  <c r="D9" i="13"/>
  <c r="D92" i="13" s="1"/>
  <c r="E9" i="13"/>
  <c r="E92" i="13" s="1"/>
  <c r="F9" i="13"/>
  <c r="F92" i="13" s="1"/>
  <c r="G9" i="13"/>
  <c r="G92" i="13" s="1"/>
  <c r="H9" i="13"/>
  <c r="H92" i="13" s="1"/>
  <c r="I9" i="13"/>
  <c r="I92" i="13" s="1"/>
  <c r="J9" i="13"/>
  <c r="J92" i="13" s="1"/>
  <c r="K9" i="13"/>
  <c r="K92" i="13" s="1"/>
  <c r="L9" i="13"/>
  <c r="L92" i="13" s="1"/>
  <c r="M9" i="13"/>
  <c r="M92" i="13" s="1"/>
  <c r="N9" i="13"/>
  <c r="N92" i="13" s="1"/>
  <c r="O9" i="13"/>
  <c r="O92" i="13" s="1"/>
  <c r="P9" i="13"/>
  <c r="P92" i="13" s="1"/>
  <c r="Q9" i="13"/>
  <c r="Q92" i="13" s="1"/>
  <c r="R9" i="13"/>
  <c r="R92" i="13" s="1"/>
  <c r="S9" i="13"/>
  <c r="S92" i="13" s="1"/>
  <c r="C9" i="13"/>
  <c r="C92" i="13" s="1"/>
  <c r="AS79" i="13"/>
  <c r="AR79" i="13"/>
  <c r="AQ79" i="13"/>
  <c r="AP79" i="13"/>
  <c r="AO79" i="13"/>
  <c r="AN79" i="13"/>
  <c r="AM79" i="13"/>
  <c r="AL79" i="13"/>
  <c r="AK79" i="13"/>
  <c r="AJ79" i="13"/>
  <c r="AI79" i="13"/>
  <c r="AH79" i="13"/>
  <c r="AG79" i="13"/>
  <c r="AF79" i="13"/>
  <c r="AE79" i="13"/>
  <c r="AD79" i="13"/>
  <c r="AC79" i="13"/>
  <c r="AB79" i="13"/>
  <c r="AA79" i="13"/>
  <c r="Z79" i="13"/>
  <c r="Y79" i="13"/>
  <c r="X79" i="13"/>
  <c r="W79" i="13"/>
  <c r="V79" i="13"/>
  <c r="S79" i="13"/>
  <c r="R79" i="13"/>
  <c r="Q79" i="13"/>
  <c r="P79" i="13"/>
  <c r="O79" i="13"/>
  <c r="N79" i="13"/>
  <c r="M79" i="13"/>
  <c r="L79" i="13"/>
  <c r="K79" i="13"/>
  <c r="J79" i="13"/>
  <c r="I79" i="13"/>
  <c r="H79" i="13"/>
  <c r="G79" i="13"/>
  <c r="F79" i="13"/>
  <c r="E79" i="13"/>
  <c r="D79" i="13"/>
  <c r="C79" i="13"/>
  <c r="BC74" i="13"/>
  <c r="AS74" i="13"/>
  <c r="AR74" i="13"/>
  <c r="AQ74" i="13"/>
  <c r="AP74" i="13"/>
  <c r="AO74" i="13"/>
  <c r="AN74" i="13"/>
  <c r="AM74" i="13"/>
  <c r="AL74" i="13"/>
  <c r="AK74" i="13"/>
  <c r="AJ74" i="13"/>
  <c r="AI74" i="13"/>
  <c r="AH74" i="13"/>
  <c r="AG74" i="13"/>
  <c r="AF74" i="13"/>
  <c r="AE74" i="13"/>
  <c r="AD74" i="13"/>
  <c r="AC74" i="13"/>
  <c r="AB74" i="13"/>
  <c r="AA74" i="13"/>
  <c r="Z74" i="13"/>
  <c r="Y74" i="13"/>
  <c r="X74" i="13"/>
  <c r="W74" i="13"/>
  <c r="V74" i="13"/>
  <c r="S74" i="13"/>
  <c r="R74" i="13"/>
  <c r="Q74" i="13"/>
  <c r="P74" i="13"/>
  <c r="O74" i="13"/>
  <c r="N74" i="13"/>
  <c r="M74" i="13"/>
  <c r="L74" i="13"/>
  <c r="K74" i="13"/>
  <c r="J74" i="13"/>
  <c r="I74" i="13"/>
  <c r="H74" i="13"/>
  <c r="G74" i="13"/>
  <c r="F74" i="13"/>
  <c r="E74" i="13"/>
  <c r="D74" i="13"/>
  <c r="C74" i="13"/>
  <c r="BC72" i="13"/>
  <c r="BC71" i="13"/>
  <c r="BC70" i="13"/>
  <c r="BC69" i="13" s="1"/>
  <c r="AS69" i="13"/>
  <c r="AR69" i="13"/>
  <c r="AQ69" i="13"/>
  <c r="AP69" i="13"/>
  <c r="AO69" i="13"/>
  <c r="AN69" i="13"/>
  <c r="AM69" i="13"/>
  <c r="AL69" i="13"/>
  <c r="AK69" i="13"/>
  <c r="AJ69" i="13"/>
  <c r="AI69" i="13"/>
  <c r="AH69" i="13"/>
  <c r="AG69" i="13"/>
  <c r="AF69" i="13"/>
  <c r="AE69" i="13"/>
  <c r="AD69" i="13"/>
  <c r="AC69" i="13"/>
  <c r="AB69" i="13"/>
  <c r="AA69" i="13"/>
  <c r="Z69" i="13"/>
  <c r="Y69" i="13"/>
  <c r="X69" i="13"/>
  <c r="W69" i="13"/>
  <c r="V69" i="13"/>
  <c r="S69" i="13"/>
  <c r="R69" i="13"/>
  <c r="Q69" i="13"/>
  <c r="P69" i="13"/>
  <c r="O69" i="13"/>
  <c r="N69" i="13"/>
  <c r="M69" i="13"/>
  <c r="L69" i="13"/>
  <c r="K69" i="13"/>
  <c r="J69" i="13"/>
  <c r="I69" i="13"/>
  <c r="H69" i="13"/>
  <c r="G69" i="13"/>
  <c r="F69" i="13"/>
  <c r="E69" i="13"/>
  <c r="D69" i="13"/>
  <c r="C69" i="13"/>
  <c r="BC68" i="13"/>
  <c r="BC66" i="13"/>
  <c r="BC65" i="13"/>
  <c r="AS64" i="13"/>
  <c r="AR64" i="13"/>
  <c r="AQ64" i="13"/>
  <c r="AP64" i="13"/>
  <c r="AO64" i="13"/>
  <c r="AN64" i="13"/>
  <c r="AM64" i="13"/>
  <c r="AL64" i="13"/>
  <c r="AK64" i="13"/>
  <c r="AJ64" i="13"/>
  <c r="AI64" i="13"/>
  <c r="AH64" i="13"/>
  <c r="AG64" i="13"/>
  <c r="AF64" i="13"/>
  <c r="AE64" i="13"/>
  <c r="AD64" i="13"/>
  <c r="AC64" i="13"/>
  <c r="AB64" i="13"/>
  <c r="AA64" i="13"/>
  <c r="Z64" i="13"/>
  <c r="Y64" i="13"/>
  <c r="X64" i="13"/>
  <c r="W64" i="13"/>
  <c r="V64" i="13"/>
  <c r="S64" i="13"/>
  <c r="R64" i="13"/>
  <c r="Q64" i="13"/>
  <c r="P64" i="13"/>
  <c r="O64" i="13"/>
  <c r="N64" i="13"/>
  <c r="M64" i="13"/>
  <c r="L64" i="13"/>
  <c r="K64" i="13"/>
  <c r="J64" i="13"/>
  <c r="I64" i="13"/>
  <c r="H64" i="13"/>
  <c r="G64" i="13"/>
  <c r="F64" i="13"/>
  <c r="E64" i="13"/>
  <c r="D64" i="13"/>
  <c r="C64" i="13"/>
  <c r="BC63" i="13"/>
  <c r="BC62" i="13"/>
  <c r="BC61" i="13"/>
  <c r="BC56" i="13"/>
  <c r="BC55" i="13"/>
  <c r="AS54" i="13"/>
  <c r="AR54" i="13"/>
  <c r="AQ54" i="13"/>
  <c r="AP54" i="13"/>
  <c r="AO54" i="13"/>
  <c r="AN54" i="13"/>
  <c r="AM54" i="13"/>
  <c r="AL54" i="13"/>
  <c r="AK54" i="13"/>
  <c r="AJ54" i="13"/>
  <c r="AI54" i="13"/>
  <c r="AH54" i="13"/>
  <c r="AG54" i="13"/>
  <c r="AF54" i="13"/>
  <c r="AE54" i="13"/>
  <c r="AD54" i="13"/>
  <c r="AC54" i="13"/>
  <c r="AB54" i="13"/>
  <c r="AA54" i="13"/>
  <c r="Z54" i="13"/>
  <c r="Y54" i="13"/>
  <c r="X54" i="13"/>
  <c r="W54" i="13"/>
  <c r="V54" i="13"/>
  <c r="S54" i="13"/>
  <c r="R54" i="13"/>
  <c r="Q54" i="13"/>
  <c r="P54" i="13"/>
  <c r="O54" i="13"/>
  <c r="N54" i="13"/>
  <c r="M54" i="13"/>
  <c r="L54" i="13"/>
  <c r="K54" i="13"/>
  <c r="J54" i="13"/>
  <c r="I54" i="13"/>
  <c r="H54" i="13"/>
  <c r="G54" i="13"/>
  <c r="F54" i="13"/>
  <c r="E54" i="13"/>
  <c r="D54" i="13"/>
  <c r="C54" i="13"/>
  <c r="BC49" i="13"/>
  <c r="BC48" i="13"/>
  <c r="BC47" i="13"/>
  <c r="BC46" i="13"/>
  <c r="BC45" i="13"/>
  <c r="BC44" i="13"/>
  <c r="BC43" i="13"/>
  <c r="AS42" i="13"/>
  <c r="AR42" i="13"/>
  <c r="AQ42" i="13"/>
  <c r="AP42" i="13"/>
  <c r="AO42" i="13"/>
  <c r="AN42" i="13"/>
  <c r="AM42" i="13"/>
  <c r="AL42" i="13"/>
  <c r="AK42" i="13"/>
  <c r="AJ42" i="13"/>
  <c r="AI42" i="13"/>
  <c r="AH42" i="13"/>
  <c r="AG42" i="13"/>
  <c r="AF42" i="13"/>
  <c r="AE42" i="13"/>
  <c r="AD42" i="13"/>
  <c r="AC42" i="13"/>
  <c r="AB42" i="13"/>
  <c r="AA42" i="13"/>
  <c r="Z42" i="13"/>
  <c r="Y42" i="13"/>
  <c r="X42" i="13"/>
  <c r="W42" i="13"/>
  <c r="V42" i="13"/>
  <c r="S42" i="13"/>
  <c r="R42" i="13"/>
  <c r="Q42" i="13"/>
  <c r="P42" i="13"/>
  <c r="O42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AS36" i="13"/>
  <c r="AS31" i="13" s="1"/>
  <c r="AR36" i="13"/>
  <c r="AR31" i="13" s="1"/>
  <c r="AQ36" i="13"/>
  <c r="AQ31" i="13" s="1"/>
  <c r="AP36" i="13"/>
  <c r="AP31" i="13" s="1"/>
  <c r="AO36" i="13"/>
  <c r="AO31" i="13" s="1"/>
  <c r="AN36" i="13"/>
  <c r="AN31" i="13" s="1"/>
  <c r="AM36" i="13"/>
  <c r="AM31" i="13" s="1"/>
  <c r="AL36" i="13"/>
  <c r="AL31" i="13" s="1"/>
  <c r="AK36" i="13"/>
  <c r="AK31" i="13" s="1"/>
  <c r="AJ36" i="13"/>
  <c r="AJ31" i="13" s="1"/>
  <c r="AI36" i="13"/>
  <c r="AI31" i="13" s="1"/>
  <c r="AH36" i="13"/>
  <c r="AH31" i="13" s="1"/>
  <c r="AG36" i="13"/>
  <c r="AG31" i="13" s="1"/>
  <c r="AF36" i="13"/>
  <c r="AF31" i="13" s="1"/>
  <c r="AE36" i="13"/>
  <c r="AE31" i="13" s="1"/>
  <c r="AD36" i="13"/>
  <c r="AD31" i="13" s="1"/>
  <c r="AC36" i="13"/>
  <c r="AC31" i="13" s="1"/>
  <c r="AB36" i="13"/>
  <c r="AB31" i="13" s="1"/>
  <c r="AA36" i="13"/>
  <c r="AA31" i="13" s="1"/>
  <c r="Z36" i="13"/>
  <c r="Z31" i="13" s="1"/>
  <c r="Y36" i="13"/>
  <c r="Y31" i="13" s="1"/>
  <c r="X36" i="13"/>
  <c r="X31" i="13" s="1"/>
  <c r="W36" i="13"/>
  <c r="W31" i="13" s="1"/>
  <c r="V36" i="13"/>
  <c r="V31" i="13" s="1"/>
  <c r="S36" i="13"/>
  <c r="S31" i="13" s="1"/>
  <c r="R36" i="13"/>
  <c r="R31" i="13" s="1"/>
  <c r="Q36" i="13"/>
  <c r="Q31" i="13" s="1"/>
  <c r="P36" i="13"/>
  <c r="P31" i="13" s="1"/>
  <c r="O36" i="13"/>
  <c r="O31" i="13" s="1"/>
  <c r="N36" i="13"/>
  <c r="N31" i="13" s="1"/>
  <c r="M36" i="13"/>
  <c r="M31" i="13" s="1"/>
  <c r="L36" i="13"/>
  <c r="L31" i="13" s="1"/>
  <c r="K36" i="13"/>
  <c r="K31" i="13" s="1"/>
  <c r="J36" i="13"/>
  <c r="J31" i="13" s="1"/>
  <c r="I36" i="13"/>
  <c r="I31" i="13" s="1"/>
  <c r="H36" i="13"/>
  <c r="H31" i="13" s="1"/>
  <c r="G36" i="13"/>
  <c r="G31" i="13" s="1"/>
  <c r="F36" i="13"/>
  <c r="F31" i="13" s="1"/>
  <c r="E36" i="13"/>
  <c r="E31" i="13" s="1"/>
  <c r="D36" i="13"/>
  <c r="D31" i="13" s="1"/>
  <c r="C36" i="13"/>
  <c r="C31" i="13" s="1"/>
  <c r="BC34" i="13"/>
  <c r="BC33" i="13"/>
  <c r="BC32" i="13"/>
  <c r="BC29" i="13"/>
  <c r="BC28" i="13"/>
  <c r="BC27" i="13"/>
  <c r="BC26" i="13"/>
  <c r="BC25" i="13"/>
  <c r="BC24" i="13"/>
  <c r="BC23" i="13"/>
  <c r="BC22" i="13"/>
  <c r="BC21" i="13"/>
  <c r="BC20" i="13"/>
  <c r="BC19" i="13"/>
  <c r="BC18" i="13"/>
  <c r="BC17" i="13"/>
  <c r="BC16" i="13"/>
  <c r="BC15" i="13"/>
  <c r="BC14" i="13"/>
  <c r="BC13" i="13"/>
  <c r="BC12" i="13"/>
  <c r="BC11" i="13"/>
  <c r="BC10" i="13"/>
  <c r="AS9" i="13"/>
  <c r="AS92" i="13" s="1"/>
  <c r="AR9" i="13"/>
  <c r="AR92" i="13" s="1"/>
  <c r="BC42" i="14" l="1"/>
  <c r="BC64" i="14"/>
  <c r="BC58" i="14"/>
  <c r="BC9" i="14"/>
  <c r="BC31" i="14"/>
  <c r="BC30" i="14" s="1"/>
  <c r="BC92" i="14"/>
  <c r="BC91" i="14" s="1"/>
  <c r="BC79" i="14" s="1"/>
  <c r="BC92" i="13"/>
  <c r="BC91" i="13" s="1"/>
  <c r="BC79" i="13" s="1"/>
  <c r="BC59" i="13"/>
  <c r="BC42" i="13"/>
  <c r="BC64" i="13"/>
  <c r="BC36" i="13"/>
  <c r="BC31" i="13" s="1"/>
  <c r="BC30" i="13" s="1"/>
  <c r="BC54" i="13"/>
  <c r="BC9" i="13"/>
  <c r="BC58" i="13" l="1"/>
</calcChain>
</file>

<file path=xl/sharedStrings.xml><?xml version="1.0" encoding="utf-8"?>
<sst xmlns="http://schemas.openxmlformats.org/spreadsheetml/2006/main" count="4515" uniqueCount="216">
  <si>
    <t>Производственная практика</t>
  </si>
  <si>
    <t>Индекс</t>
  </si>
  <si>
    <t>О.00</t>
  </si>
  <si>
    <t>Общеобразовательный цикл</t>
  </si>
  <si>
    <t>Иностранный язык</t>
  </si>
  <si>
    <t>История</t>
  </si>
  <si>
    <t>Физическая культура</t>
  </si>
  <si>
    <t>Основы безопасности жизнедеятельности</t>
  </si>
  <si>
    <t>Астрономия</t>
  </si>
  <si>
    <t>Физика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</si>
  <si>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</si>
  <si>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</si>
  <si>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</si>
  <si>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</si>
  <si>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</si>
  <si>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ОГСЭ.04</t>
  </si>
  <si>
    <t>ЕН.00</t>
  </si>
  <si>
    <t>ЕН.01</t>
  </si>
  <si>
    <t>Математика</t>
  </si>
  <si>
    <t>ЕН.02</t>
  </si>
  <si>
    <t>П.00</t>
  </si>
  <si>
    <t xml:space="preserve">Профессиональный цикл </t>
  </si>
  <si>
    <t>ОП.00</t>
  </si>
  <si>
    <t>ОП.01</t>
  </si>
  <si>
    <t>Информационные технологии в профессиональной деятельности</t>
  </si>
  <si>
    <t>ОП.02</t>
  </si>
  <si>
    <t>ОП.03</t>
  </si>
  <si>
    <t>ОП.04</t>
  </si>
  <si>
    <t>ОП.05</t>
  </si>
  <si>
    <t>Охрана труда</t>
  </si>
  <si>
    <t>Инженерная графика</t>
  </si>
  <si>
    <t>Материаловедение</t>
  </si>
  <si>
    <t>ОП.09</t>
  </si>
  <si>
    <t>Безопасность жизнедеятельности</t>
  </si>
  <si>
    <t>ПМ.02</t>
  </si>
  <si>
    <t>ПП.02</t>
  </si>
  <si>
    <t>ПМ.03</t>
  </si>
  <si>
    <t>ПП.03</t>
  </si>
  <si>
    <t>ПМ.04</t>
  </si>
  <si>
    <t>МДК.04.01</t>
  </si>
  <si>
    <t>УП.05</t>
  </si>
  <si>
    <t>ПП.05</t>
  </si>
  <si>
    <t>ПДП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</si>
  <si>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</si>
  <si>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</si>
  <si>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</si>
  <si>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</si>
  <si>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</si>
  <si>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</si>
  <si>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</si>
  <si>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</si>
  <si>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</si>
  <si>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</si>
  <si>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</si>
  <si>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</si>
  <si>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</t>
  </si>
  <si>
    <t xml:space="preserve">Математика </t>
  </si>
  <si>
    <t>Учебная практика</t>
  </si>
  <si>
    <t>ОУДБ.00</t>
  </si>
  <si>
    <t>ОУДБ.01</t>
  </si>
  <si>
    <t>Русский язык</t>
  </si>
  <si>
    <t>ОУДБ.02</t>
  </si>
  <si>
    <t>Литература</t>
  </si>
  <si>
    <t>ОУДБ.03</t>
  </si>
  <si>
    <t>Родная (русская) литература</t>
  </si>
  <si>
    <t>ОУДБ.04</t>
  </si>
  <si>
    <t>ОУДБ.05</t>
  </si>
  <si>
    <t>ОУДБ.06</t>
  </si>
  <si>
    <t>ОУДБ.07</t>
  </si>
  <si>
    <t>ОУДБ.08</t>
  </si>
  <si>
    <t>ОУДБ.09</t>
  </si>
  <si>
    <t xml:space="preserve">Обществознание </t>
  </si>
  <si>
    <t>ОУДП.00</t>
  </si>
  <si>
    <t>ОУДП.10</t>
  </si>
  <si>
    <t>ОУДП.11</t>
  </si>
  <si>
    <t>Информатика</t>
  </si>
  <si>
    <t>Индивидуальный проект</t>
  </si>
  <si>
    <t>ОУДП.08</t>
  </si>
  <si>
    <t>ДУД.00</t>
  </si>
  <si>
    <t>Дополнительные учебные предметы, курсы(элективные) по выбору обучающихся</t>
  </si>
  <si>
    <t>ЭК.01</t>
  </si>
  <si>
    <t>Черчение</t>
  </si>
  <si>
    <t>Скетчинг</t>
  </si>
  <si>
    <t>ЭК.02</t>
  </si>
  <si>
    <t>Экология (в формате индивидуального проекта)</t>
  </si>
  <si>
    <t>УП.03</t>
  </si>
  <si>
    <t>ДПБ 1</t>
  </si>
  <si>
    <t xml:space="preserve">Дополнительный профессиональный блок </t>
  </si>
  <si>
    <t>ОПБ</t>
  </si>
  <si>
    <t>Обязательный профессиональный блок</t>
  </si>
  <si>
    <t>УП.06</t>
  </si>
  <si>
    <t>МДК 06.01</t>
  </si>
  <si>
    <t>5.3. Примерный календарный учебный график</t>
  </si>
  <si>
    <t>Год обучения 1</t>
  </si>
  <si>
    <t>Компоненты программы</t>
  </si>
  <si>
    <t>29 сен - 5 окт</t>
  </si>
  <si>
    <t>27 окт - 2 ноя</t>
  </si>
  <si>
    <t>29 дек - 4 янв</t>
  </si>
  <si>
    <t>26 янв - 1 фев</t>
  </si>
  <si>
    <t>23 фев - 1 мар</t>
  </si>
  <si>
    <t>30 мар - 5 апр</t>
  </si>
  <si>
    <t>27 апр - 3 май</t>
  </si>
  <si>
    <t>29 июн - 5 июл</t>
  </si>
  <si>
    <t>27 июл -2 авг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</si>
  <si>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</si>
  <si>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</si>
  <si>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</si>
  <si>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</si>
  <si>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</si>
  <si>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</si>
  <si>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</si>
  <si>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</si>
  <si>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</si>
  <si>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</si>
  <si>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</si>
  <si>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</si>
  <si>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</si>
  <si>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</si>
  <si>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</si>
  <si>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</si>
  <si>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</si>
  <si>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</si>
  <si>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</si>
  <si>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</si>
  <si>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</si>
  <si>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</si>
  <si>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</si>
  <si>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Номера календарных недель</t>
  </si>
  <si>
    <t>Порядковые номера недель учебного года</t>
  </si>
  <si>
    <t>Блок ООД</t>
  </si>
  <si>
    <t>ПА</t>
  </si>
  <si>
    <t>Профессиональный цикл</t>
  </si>
  <si>
    <t>Выполнение работ по одной или нескольким профессиям рабочих, должностям служащих</t>
  </si>
  <si>
    <t>Выполнение трудовых функций по профессии рабочего</t>
  </si>
  <si>
    <t>ГИА.00</t>
  </si>
  <si>
    <t>Итого:</t>
  </si>
  <si>
    <t xml:space="preserve">Промежуточная аттестация </t>
  </si>
  <si>
    <t>Общеобразовательные учебные дисциплины (общие и по выбору) базовые</t>
  </si>
  <si>
    <t>Общеобразовательные учебные дисциплины (общие и по выбору) профильные</t>
  </si>
  <si>
    <t>Валеология</t>
  </si>
  <si>
    <t>Иностранный язык в профессиональной деятельности</t>
  </si>
  <si>
    <t>ОГСЭ.05</t>
  </si>
  <si>
    <t>Физическая культура / Адаптационная физическая культура</t>
  </si>
  <si>
    <t>Математический и общий естественно-научный цикл</t>
  </si>
  <si>
    <t>ЕН 03</t>
  </si>
  <si>
    <t>Экологические основы природопользования</t>
  </si>
  <si>
    <t xml:space="preserve">Общепрофессиональный  цикл </t>
  </si>
  <si>
    <t xml:space="preserve">Метрология, стандартизация и  подтверждение соответствия </t>
  </si>
  <si>
    <t>ОП. 06</t>
  </si>
  <si>
    <t>Программирование ЧПУ для автоматизированного оборудования</t>
  </si>
  <si>
    <t>ОП. 07</t>
  </si>
  <si>
    <t>Экономика  организации</t>
  </si>
  <si>
    <t>ОП. 08</t>
  </si>
  <si>
    <t xml:space="preserve">Техническая механика  </t>
  </si>
  <si>
    <t>ОП. 12</t>
  </si>
  <si>
    <t>Моделирование технологических процессов</t>
  </si>
  <si>
    <t>ОП. 13</t>
  </si>
  <si>
    <t>Основы электротехники и электроники</t>
  </si>
  <si>
    <t>ОП 14</t>
  </si>
  <si>
    <t>Основы проектирования технологической оснастки</t>
  </si>
  <si>
    <t>ОП. 15</t>
  </si>
  <si>
    <t>МДМ</t>
  </si>
  <si>
    <t>Подготовка и реализация технологического процесса</t>
  </si>
  <si>
    <t>Технология автоматизированного машиностроения</t>
  </si>
  <si>
    <t>Технологическое оборудование и приспособления</t>
  </si>
  <si>
    <t>ОП. 10</t>
  </si>
  <si>
    <t>Процессы формообразования и инструменты</t>
  </si>
  <si>
    <t xml:space="preserve">ПМ.01 </t>
  </si>
  <si>
    <t>Разработка и компьютерноемоделирование элементов
систем автоматизации с учетом специфики технологических процессов.</t>
  </si>
  <si>
    <t>МДК 01.01</t>
  </si>
  <si>
    <t>Осуществление анализа решений для выбора программного обеспечения в целях разработки и тестирования модели элементов систем автоматизации на основе технического задания.</t>
  </si>
  <si>
    <t xml:space="preserve">МДК 01.02 </t>
  </si>
  <si>
    <t>Тестирование разработанной модели элементов систем автоматизации с формированием пакета технической документации</t>
  </si>
  <si>
    <t>УП.01</t>
  </si>
  <si>
    <t>ПП. 01</t>
  </si>
  <si>
    <t>Осуществление сборки и апробации моделей элементов систем автоматизации с учетом специфики технологических процессов.</t>
  </si>
  <si>
    <t>МДК 02.01</t>
  </si>
  <si>
    <t>Осуществление выбора оборудования, элементной базы, монтажа и наладки модели элементов систем автоматизации на основе разработанной технической документации.</t>
  </si>
  <si>
    <t>МДК 02.02</t>
  </si>
  <si>
    <t>Испытания модели элементов систем автоматизации в реальных условиях и их оптимизация.</t>
  </si>
  <si>
    <t>УП.02</t>
  </si>
  <si>
    <t>Организация монтажа, наладки и технического обслуживания систем и средств автоматизации.</t>
  </si>
  <si>
    <t>МДК 03.01</t>
  </si>
  <si>
    <t>Планирование материально - технического обеспечения работ по монтажу, наладке и техническому обслуживанию систем и средств автоматизации.</t>
  </si>
  <si>
    <t>МДК 03.02</t>
  </si>
  <si>
    <t>Разработка, организация и контроль качества работ по монтажу, наладке и техническому обслуживанию систем и средств автоматизации.</t>
  </si>
  <si>
    <t>Осуществление текущего мониторинга состояния систем автоматизации.</t>
  </si>
  <si>
    <t>МДК.04.02</t>
  </si>
  <si>
    <t>Организация работ по устранению неполадок и отказов автоматизированного оборудования.</t>
  </si>
  <si>
    <t>УП. 04</t>
  </si>
  <si>
    <t>ПП. 04</t>
  </si>
  <si>
    <t>ПМ. 05</t>
  </si>
  <si>
    <t>МДК 05.01</t>
  </si>
  <si>
    <t>ОП. 16</t>
  </si>
  <si>
    <t>Основы бережливого производства</t>
  </si>
  <si>
    <t>ПМ. 06</t>
  </si>
  <si>
    <t>ПП .06</t>
  </si>
  <si>
    <t>Произвосдтвенная (преддипломная) практика</t>
  </si>
  <si>
    <t xml:space="preserve">Государственная итоговая аттестация </t>
  </si>
  <si>
    <t>Год обучения 2</t>
  </si>
  <si>
    <t>Год обучения 3</t>
  </si>
  <si>
    <t>Год обучения 4</t>
  </si>
  <si>
    <t>Программирование и управление промышленными роботами</t>
  </si>
  <si>
    <t>Программирование и управление промышленными роботами-манипуляторами</t>
  </si>
  <si>
    <r>
      <t>на базе основного общего</t>
    </r>
    <r>
      <rPr>
        <sz val="14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образования</t>
    </r>
  </si>
  <si>
    <r>
      <t xml:space="preserve">Нормативный срок обучения – </t>
    </r>
    <r>
      <rPr>
        <b/>
        <u/>
        <sz val="12"/>
        <rFont val="Times New Roman"/>
        <family val="1"/>
        <charset val="204"/>
      </rPr>
      <t>3 год. и 6 мес.</t>
    </r>
  </si>
  <si>
    <r>
      <t xml:space="preserve">Форма обучения- </t>
    </r>
    <r>
      <rPr>
        <u/>
        <sz val="12"/>
        <rFont val="Times New Roman"/>
        <family val="1"/>
        <charset val="204"/>
      </rPr>
      <t>очная</t>
    </r>
  </si>
  <si>
    <r>
      <t xml:space="preserve">     Квалификация: </t>
    </r>
    <r>
      <rPr>
        <b/>
        <u/>
        <sz val="12"/>
        <rFont val="Times New Roman"/>
        <family val="1"/>
        <charset val="204"/>
      </rPr>
      <t>техник</t>
    </r>
  </si>
  <si>
    <t xml:space="preserve">                                               15.02.14 Оснащение средствами автоматизации технологических процессов и производств (по отраслям)</t>
  </si>
  <si>
    <t>по специальности</t>
  </si>
  <si>
    <t xml:space="preserve">                                                                      по основной профессиональной образовательной программе среднего профессионального образования</t>
  </si>
  <si>
    <t>ГБПОУ "Южно-Уральский государственный технический колледж"</t>
  </si>
  <si>
    <t xml:space="preserve">                                                                                    КАЛЕНДАРНЫЙ УЧЕБНЫЙ ГРАФИК </t>
  </si>
  <si>
    <t>№ 83-од</t>
  </si>
  <si>
    <t>Приказом от 28.09.2022</t>
  </si>
  <si>
    <t>Утверждаю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</si>
</sst>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b/>
      <i/>
      <sz val="12"/>
      <color theme="1"/>
      <name val="Tahoma"/>
      <family val="2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sz val="8"/>
      <color indexed="8"/>
      <name val="Tahoma"/>
      <family val="2"/>
      <charset val="204"/>
    </font>
    <font>
      <i/>
      <sz val="10"/>
      <color theme="1"/>
      <name val="Tahoma"/>
      <family val="2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i/>
      <sz val="10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26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</borders>
  <cellStyleXfs count="4">
    <xf numFmtId="0" fontId="0" fillId="0" borderId="0"/>
    <xf numFmtId="0" fontId="4" fillId="0" borderId="0"/>
    <xf numFmtId="0" fontId="14" fillId="0" borderId="0"/>
    <xf numFmtId="0" fontId="4" fillId="0" borderId="0"/>
  </cellStyleXfs>
  <cellXfs count="146">
    <xf numFmtId="0" fontId="0" fillId="0" borderId="0" xfId="0"/>
    <xf numFmtId="0" fontId="11" fillId="0" borderId="0" xfId="0" applyFont="1" applyAlignment="1">
      <alignment horizontal="left" vertical="center"/>
    </xf>
    <xf numFmtId="0" fontId="12" fillId="0" borderId="0" xfId="0" applyFont="1"/>
    <xf numFmtId="0" fontId="13" fillId="0" borderId="0" xfId="0" applyFont="1"/>
    <xf numFmtId="0" fontId="8" fillId="4" borderId="3" xfId="0" applyFont="1" applyFill="1" applyBorder="1" applyAlignment="1">
      <alignment horizontal="center" vertical="center"/>
    </xf>
    <xf numFmtId="0" fontId="8" fillId="0" borderId="0" xfId="0" applyFont="1"/>
    <xf numFmtId="0" fontId="13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5" fillId="0" borderId="0" xfId="0" applyFont="1"/>
    <xf numFmtId="0" fontId="8" fillId="2" borderId="3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wrapText="1" shrinkToFit="1"/>
    </xf>
    <xf numFmtId="49" fontId="3" fillId="3" borderId="16" xfId="0" applyNumberFormat="1" applyFont="1" applyFill="1" applyBorder="1" applyAlignment="1">
      <alignment horizontal="left" vertical="center" wrapText="1"/>
    </xf>
    <xf numFmtId="0" fontId="6" fillId="3" borderId="15" xfId="0" applyFont="1" applyFill="1" applyBorder="1" applyAlignment="1">
      <alignment horizontal="center" vertical="center" wrapText="1" shrinkToFit="1"/>
    </xf>
    <xf numFmtId="49" fontId="6" fillId="3" borderId="16" xfId="0" applyNumberFormat="1" applyFont="1" applyFill="1" applyBorder="1" applyAlignment="1">
      <alignment horizontal="left" vertical="center" wrapText="1"/>
    </xf>
    <xf numFmtId="0" fontId="1" fillId="3" borderId="18" xfId="0" applyFont="1" applyFill="1" applyBorder="1" applyAlignment="1">
      <alignment horizontal="center" vertical="center" wrapText="1" shrinkToFit="1"/>
    </xf>
    <xf numFmtId="49" fontId="1" fillId="0" borderId="19" xfId="0" applyNumberFormat="1" applyFont="1" applyBorder="1" applyAlignment="1">
      <alignment horizontal="left" vertical="center" wrapText="1"/>
    </xf>
    <xf numFmtId="0" fontId="1" fillId="3" borderId="20" xfId="0" applyFont="1" applyFill="1" applyBorder="1" applyAlignment="1">
      <alignment horizontal="center" vertical="center" wrapText="1" shrinkToFit="1"/>
    </xf>
    <xf numFmtId="49" fontId="1" fillId="0" borderId="4" xfId="0" applyNumberFormat="1" applyFont="1" applyBorder="1" applyAlignment="1">
      <alignment horizontal="left" vertical="center" wrapText="1"/>
    </xf>
    <xf numFmtId="0" fontId="1" fillId="3" borderId="5" xfId="0" applyFont="1" applyFill="1" applyBorder="1" applyAlignment="1">
      <alignment horizontal="center" vertical="center" wrapText="1" shrinkToFit="1"/>
    </xf>
    <xf numFmtId="49" fontId="1" fillId="3" borderId="6" xfId="0" applyNumberFormat="1" applyFont="1" applyFill="1" applyBorder="1" applyAlignment="1">
      <alignment horizontal="left" vertical="center" wrapText="1"/>
    </xf>
    <xf numFmtId="49" fontId="1" fillId="3" borderId="19" xfId="0" applyNumberFormat="1" applyFont="1" applyFill="1" applyBorder="1" applyAlignment="1">
      <alignment horizontal="left" vertical="center" wrapText="1"/>
    </xf>
    <xf numFmtId="49" fontId="1" fillId="3" borderId="4" xfId="0" applyNumberFormat="1" applyFont="1" applyFill="1" applyBorder="1" applyAlignment="1">
      <alignment horizontal="left" vertical="center" wrapText="1"/>
    </xf>
    <xf numFmtId="0" fontId="1" fillId="3" borderId="25" xfId="0" applyFont="1" applyFill="1" applyBorder="1" applyAlignment="1">
      <alignment horizontal="center" vertical="center" wrapText="1" shrinkToFit="1"/>
    </xf>
    <xf numFmtId="49" fontId="1" fillId="3" borderId="26" xfId="0" applyNumberFormat="1" applyFont="1" applyFill="1" applyBorder="1" applyAlignment="1">
      <alignment horizontal="left" vertical="center" wrapText="1"/>
    </xf>
    <xf numFmtId="0" fontId="16" fillId="5" borderId="7" xfId="0" applyFont="1" applyFill="1" applyBorder="1" applyAlignment="1">
      <alignment horizontal="center" vertical="center" wrapText="1" shrinkToFit="1"/>
    </xf>
    <xf numFmtId="49" fontId="16" fillId="5" borderId="14" xfId="0" applyNumberFormat="1" applyFont="1" applyFill="1" applyBorder="1" applyAlignment="1">
      <alignment horizontal="left" vertical="center" wrapText="1"/>
    </xf>
    <xf numFmtId="0" fontId="5" fillId="5" borderId="30" xfId="0" applyFont="1" applyFill="1" applyBorder="1" applyAlignment="1">
      <alignment horizontal="center" vertical="center" wrapText="1" shrinkToFit="1"/>
    </xf>
    <xf numFmtId="49" fontId="5" fillId="5" borderId="34" xfId="0" applyNumberFormat="1" applyFont="1" applyFill="1" applyBorder="1" applyAlignment="1">
      <alignment horizontal="left" vertical="center" wrapText="1"/>
    </xf>
    <xf numFmtId="0" fontId="5" fillId="5" borderId="21" xfId="0" applyFont="1" applyFill="1" applyBorder="1" applyAlignment="1">
      <alignment horizontal="center" vertical="center" wrapText="1" shrinkToFit="1"/>
    </xf>
    <xf numFmtId="49" fontId="5" fillId="5" borderId="8" xfId="0" applyNumberFormat="1" applyFont="1" applyFill="1" applyBorder="1" applyAlignment="1">
      <alignment horizontal="left" vertical="center" wrapText="1"/>
    </xf>
    <xf numFmtId="0" fontId="5" fillId="5" borderId="27" xfId="0" applyFont="1" applyFill="1" applyBorder="1" applyAlignment="1">
      <alignment horizontal="center" vertical="center" wrapText="1" shrinkToFit="1"/>
    </xf>
    <xf numFmtId="49" fontId="5" fillId="5" borderId="38" xfId="0" applyNumberFormat="1" applyFont="1" applyFill="1" applyBorder="1" applyAlignment="1">
      <alignment horizontal="left" vertical="center" wrapText="1"/>
    </xf>
    <xf numFmtId="0" fontId="5" fillId="5" borderId="9" xfId="0" applyFont="1" applyFill="1" applyBorder="1" applyAlignment="1">
      <alignment horizontal="center" vertical="center" wrapText="1" shrinkToFit="1"/>
    </xf>
    <xf numFmtId="49" fontId="5" fillId="5" borderId="37" xfId="0" applyNumberFormat="1" applyFont="1" applyFill="1" applyBorder="1" applyAlignment="1">
      <alignment horizontal="left" vertical="center" wrapText="1"/>
    </xf>
    <xf numFmtId="0" fontId="16" fillId="0" borderId="42" xfId="0" applyFont="1" applyBorder="1" applyAlignment="1">
      <alignment horizontal="center" vertical="center" wrapText="1" shrinkToFit="1"/>
    </xf>
    <xf numFmtId="49" fontId="16" fillId="0" borderId="43" xfId="0" applyNumberFormat="1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 wrapText="1" shrinkToFit="1"/>
    </xf>
    <xf numFmtId="49" fontId="5" fillId="0" borderId="36" xfId="0" applyNumberFormat="1" applyFont="1" applyBorder="1" applyAlignment="1">
      <alignment horizontal="left" vertical="center" wrapText="1"/>
    </xf>
    <xf numFmtId="49" fontId="5" fillId="0" borderId="35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 shrinkToFit="1"/>
    </xf>
    <xf numFmtId="49" fontId="5" fillId="0" borderId="13" xfId="0" applyNumberFormat="1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wrapText="1"/>
    </xf>
    <xf numFmtId="0" fontId="5" fillId="0" borderId="36" xfId="0" applyFont="1" applyBorder="1" applyAlignment="1">
      <alignment vertical="top" wrapText="1"/>
    </xf>
    <xf numFmtId="0" fontId="5" fillId="0" borderId="30" xfId="0" applyFont="1" applyBorder="1" applyAlignment="1">
      <alignment horizontal="center" wrapText="1"/>
    </xf>
    <xf numFmtId="0" fontId="5" fillId="0" borderId="37" xfId="0" applyFont="1" applyBorder="1" applyAlignment="1">
      <alignment horizontal="left" vertical="top" wrapText="1"/>
    </xf>
    <xf numFmtId="0" fontId="5" fillId="0" borderId="37" xfId="0" applyFont="1" applyBorder="1" applyAlignment="1">
      <alignment vertical="top" wrapText="1"/>
    </xf>
    <xf numFmtId="0" fontId="5" fillId="0" borderId="9" xfId="0" applyFont="1" applyBorder="1" applyAlignment="1">
      <alignment horizontal="center"/>
    </xf>
    <xf numFmtId="0" fontId="5" fillId="0" borderId="37" xfId="0" applyFont="1" applyBorder="1"/>
    <xf numFmtId="0" fontId="5" fillId="0" borderId="10" xfId="0" applyFont="1" applyBorder="1" applyAlignment="1">
      <alignment horizontal="center" wrapText="1"/>
    </xf>
    <xf numFmtId="0" fontId="17" fillId="5" borderId="27" xfId="0" applyFont="1" applyFill="1" applyBorder="1" applyAlignment="1">
      <alignment horizontal="center" vertical="center" wrapText="1" shrinkToFit="1"/>
    </xf>
    <xf numFmtId="0" fontId="17" fillId="5" borderId="28" xfId="0" applyFont="1" applyFill="1" applyBorder="1" applyAlignment="1">
      <alignment wrapText="1"/>
    </xf>
    <xf numFmtId="0" fontId="5" fillId="5" borderId="46" xfId="0" applyFont="1" applyFill="1" applyBorder="1" applyAlignment="1">
      <alignment horizontal="center" vertical="center" wrapText="1" shrinkToFit="1"/>
    </xf>
    <xf numFmtId="0" fontId="5" fillId="5" borderId="47" xfId="0" applyFont="1" applyFill="1" applyBorder="1" applyAlignment="1">
      <alignment wrapText="1"/>
    </xf>
    <xf numFmtId="0" fontId="5" fillId="5" borderId="39" xfId="0" applyFont="1" applyFill="1" applyBorder="1" applyAlignment="1">
      <alignment wrapText="1"/>
    </xf>
    <xf numFmtId="0" fontId="5" fillId="5" borderId="37" xfId="0" applyFont="1" applyFill="1" applyBorder="1" applyAlignment="1">
      <alignment wrapText="1"/>
    </xf>
    <xf numFmtId="0" fontId="5" fillId="5" borderId="10" xfId="0" applyFont="1" applyFill="1" applyBorder="1" applyAlignment="1">
      <alignment horizontal="center" vertical="center" wrapText="1" shrinkToFit="1"/>
    </xf>
    <xf numFmtId="0" fontId="5" fillId="5" borderId="49" xfId="0" applyFont="1" applyFill="1" applyBorder="1" applyAlignment="1">
      <alignment wrapText="1"/>
    </xf>
    <xf numFmtId="0" fontId="17" fillId="5" borderId="7" xfId="0" applyFont="1" applyFill="1" applyBorder="1" applyAlignment="1">
      <alignment horizontal="center" vertical="center" wrapText="1" shrinkToFit="1"/>
    </xf>
    <xf numFmtId="0" fontId="16" fillId="5" borderId="39" xfId="0" applyFont="1" applyFill="1" applyBorder="1" applyAlignment="1">
      <alignment wrapText="1"/>
    </xf>
    <xf numFmtId="0" fontId="5" fillId="5" borderId="50" xfId="0" applyFont="1" applyFill="1" applyBorder="1" applyAlignment="1">
      <alignment wrapText="1"/>
    </xf>
    <xf numFmtId="0" fontId="5" fillId="0" borderId="37" xfId="0" applyFont="1" applyBorder="1" applyAlignment="1">
      <alignment wrapText="1"/>
    </xf>
    <xf numFmtId="49" fontId="5" fillId="5" borderId="8" xfId="0" applyNumberFormat="1" applyFont="1" applyFill="1" applyBorder="1" applyAlignment="1">
      <alignment horizontal="left" wrapText="1"/>
    </xf>
    <xf numFmtId="49" fontId="5" fillId="5" borderId="11" xfId="0" applyNumberFormat="1" applyFont="1" applyFill="1" applyBorder="1" applyAlignment="1">
      <alignment horizontal="left" wrapText="1"/>
    </xf>
    <xf numFmtId="49" fontId="16" fillId="5" borderId="51" xfId="0" applyNumberFormat="1" applyFont="1" applyFill="1" applyBorder="1" applyAlignment="1">
      <alignment horizontal="left" vertical="center" wrapText="1"/>
    </xf>
    <xf numFmtId="49" fontId="5" fillId="5" borderId="48" xfId="0" applyNumberFormat="1" applyFont="1" applyFill="1" applyBorder="1" applyAlignment="1">
      <alignment horizontal="left" vertical="center" wrapText="1"/>
    </xf>
    <xf numFmtId="49" fontId="5" fillId="5" borderId="11" xfId="0" applyNumberFormat="1" applyFont="1" applyFill="1" applyBorder="1" applyAlignment="1">
      <alignment horizontal="left" vertical="center" wrapText="1"/>
    </xf>
    <xf numFmtId="0" fontId="17" fillId="5" borderId="7" xfId="0" applyFont="1" applyFill="1" applyBorder="1" applyAlignment="1">
      <alignment horizontal="center" vertical="center" wrapText="1"/>
    </xf>
    <xf numFmtId="49" fontId="16" fillId="5" borderId="52" xfId="0" applyNumberFormat="1" applyFont="1" applyFill="1" applyBorder="1" applyAlignment="1">
      <alignment horizontal="left" vertical="center" wrapText="1"/>
    </xf>
    <xf numFmtId="0" fontId="5" fillId="5" borderId="30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0" borderId="3" xfId="2" applyBorder="1" applyAlignment="1" applyProtection="1">
      <alignment horizontal="center" vertical="center"/>
      <protection locked="0"/>
    </xf>
    <xf numFmtId="0" fontId="13" fillId="0" borderId="3" xfId="0" applyFont="1" applyBorder="1"/>
    <xf numFmtId="0" fontId="14" fillId="0" borderId="3" xfId="2" applyBorder="1" applyAlignment="1" applyProtection="1">
      <alignment horizontal="center" vertical="center" textRotation="90"/>
      <protection locked="0"/>
    </xf>
    <xf numFmtId="0" fontId="14" fillId="0" borderId="3" xfId="2" applyBorder="1" applyAlignment="1" applyProtection="1">
      <alignment horizontal="left" vertical="center" textRotation="90"/>
      <protection locked="0"/>
    </xf>
    <xf numFmtId="0" fontId="8" fillId="3" borderId="3" xfId="0" applyFont="1" applyFill="1" applyBorder="1" applyAlignment="1">
      <alignment horizontal="center" vertical="center"/>
    </xf>
    <xf numFmtId="0" fontId="6" fillId="3" borderId="59" xfId="0" applyFont="1" applyFill="1" applyBorder="1" applyAlignment="1">
      <alignment horizontal="center" vertical="center" wrapText="1" shrinkToFit="1"/>
    </xf>
    <xf numFmtId="49" fontId="6" fillId="3" borderId="41" xfId="0" applyNumberFormat="1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40" xfId="0" applyFont="1" applyBorder="1" applyAlignment="1">
      <alignment vertical="top" wrapText="1"/>
    </xf>
    <xf numFmtId="0" fontId="16" fillId="0" borderId="17" xfId="0" applyFont="1" applyBorder="1" applyAlignment="1">
      <alignment horizontal="center" vertical="center" wrapText="1" shrinkToFit="1"/>
    </xf>
    <xf numFmtId="49" fontId="2" fillId="0" borderId="17" xfId="0" applyNumberFormat="1" applyFont="1" applyBorder="1" applyAlignment="1">
      <alignment horizontal="left" vertical="center" wrapText="1"/>
    </xf>
    <xf numFmtId="0" fontId="5" fillId="0" borderId="30" xfId="0" applyFont="1" applyBorder="1" applyAlignment="1">
      <alignment horizontal="center" vertical="center" wrapText="1" shrinkToFit="1"/>
    </xf>
    <xf numFmtId="49" fontId="5" fillId="0" borderId="44" xfId="0" applyNumberFormat="1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top" wrapText="1"/>
    </xf>
    <xf numFmtId="0" fontId="2" fillId="5" borderId="24" xfId="0" applyFont="1" applyFill="1" applyBorder="1" applyAlignment="1">
      <alignment horizontal="center" vertical="center" wrapText="1" shrinkToFit="1"/>
    </xf>
    <xf numFmtId="49" fontId="2" fillId="5" borderId="60" xfId="0" applyNumberFormat="1" applyFont="1" applyFill="1" applyBorder="1" applyAlignment="1">
      <alignment horizontal="left" vertical="center" wrapText="1"/>
    </xf>
    <xf numFmtId="49" fontId="5" fillId="5" borderId="61" xfId="0" applyNumberFormat="1" applyFont="1" applyFill="1" applyBorder="1" applyAlignment="1">
      <alignment horizontal="left" vertical="center" wrapText="1"/>
    </xf>
    <xf numFmtId="49" fontId="5" fillId="5" borderId="13" xfId="0" applyNumberFormat="1" applyFont="1" applyFill="1" applyBorder="1" applyAlignment="1">
      <alignment horizontal="left" vertical="center" wrapText="1"/>
    </xf>
    <xf numFmtId="0" fontId="5" fillId="5" borderId="36" xfId="0" applyFont="1" applyFill="1" applyBorder="1" applyAlignment="1">
      <alignment wrapText="1"/>
    </xf>
    <xf numFmtId="0" fontId="5" fillId="5" borderId="13" xfId="0" applyFont="1" applyFill="1" applyBorder="1" applyAlignment="1">
      <alignment wrapText="1"/>
    </xf>
    <xf numFmtId="49" fontId="16" fillId="5" borderId="33" xfId="0" applyNumberFormat="1" applyFont="1" applyFill="1" applyBorder="1" applyAlignment="1">
      <alignment horizontal="left" vertical="center" wrapText="1"/>
    </xf>
    <xf numFmtId="49" fontId="5" fillId="5" borderId="35" xfId="0" applyNumberFormat="1" applyFont="1" applyFill="1" applyBorder="1" applyAlignment="1">
      <alignment horizontal="left" vertical="center" wrapText="1"/>
    </xf>
    <xf numFmtId="49" fontId="5" fillId="5" borderId="36" xfId="0" applyNumberFormat="1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center" vertical="center" wrapText="1" shrinkToFit="1"/>
    </xf>
    <xf numFmtId="49" fontId="16" fillId="5" borderId="35" xfId="0" applyNumberFormat="1" applyFont="1" applyFill="1" applyBorder="1" applyAlignment="1">
      <alignment horizontal="left" vertical="center" wrapText="1"/>
    </xf>
    <xf numFmtId="0" fontId="5" fillId="5" borderId="31" xfId="0" applyFont="1" applyFill="1" applyBorder="1" applyAlignment="1">
      <alignment horizontal="center" vertical="center" wrapText="1" shrinkToFit="1"/>
    </xf>
    <xf numFmtId="49" fontId="16" fillId="5" borderId="13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3" fillId="0" borderId="23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7" fillId="0" borderId="45" xfId="0" applyFont="1" applyBorder="1" applyAlignment="1">
      <alignment horizontal="center" vertical="center" wrapText="1" shrinkToFit="1"/>
    </xf>
    <xf numFmtId="0" fontId="17" fillId="0" borderId="22" xfId="0" applyFont="1" applyBorder="1" applyAlignment="1">
      <alignment horizontal="left" vertical="top" wrapText="1" shrinkToFit="1"/>
    </xf>
    <xf numFmtId="0" fontId="5" fillId="0" borderId="53" xfId="0" applyFont="1" applyBorder="1" applyAlignment="1">
      <alignment horizontal="center" wrapText="1"/>
    </xf>
    <xf numFmtId="0" fontId="1" fillId="0" borderId="1" xfId="3" applyFont="1" applyBorder="1" applyAlignment="1">
      <alignment vertical="center" wrapText="1"/>
    </xf>
    <xf numFmtId="0" fontId="17" fillId="0" borderId="23" xfId="0" applyFont="1" applyBorder="1" applyAlignment="1">
      <alignment horizontal="center" vertical="center" wrapText="1" shrinkToFit="1"/>
    </xf>
    <xf numFmtId="0" fontId="18" fillId="0" borderId="16" xfId="0" applyFont="1" applyBorder="1" applyAlignment="1">
      <alignment wrapText="1"/>
    </xf>
    <xf numFmtId="0" fontId="5" fillId="0" borderId="54" xfId="0" applyFont="1" applyBorder="1" applyAlignment="1">
      <alignment horizontal="center" vertical="center" wrapText="1" shrinkToFit="1"/>
    </xf>
    <xf numFmtId="0" fontId="5" fillId="0" borderId="56" xfId="0" applyFont="1" applyBorder="1" applyAlignment="1">
      <alignment horizontal="center" vertical="center" wrapText="1" shrinkToFit="1"/>
    </xf>
    <xf numFmtId="49" fontId="5" fillId="0" borderId="57" xfId="0" applyNumberFormat="1" applyFont="1" applyBorder="1" applyAlignment="1">
      <alignment horizontal="left" vertical="center" wrapText="1"/>
    </xf>
    <xf numFmtId="0" fontId="5" fillId="0" borderId="58" xfId="0" applyFont="1" applyBorder="1" applyAlignment="1">
      <alignment horizontal="center" vertical="center" wrapText="1" shrinkToFit="1"/>
    </xf>
    <xf numFmtId="49" fontId="5" fillId="0" borderId="12" xfId="0" applyNumberFormat="1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 shrinkToFit="1"/>
    </xf>
    <xf numFmtId="49" fontId="5" fillId="0" borderId="37" xfId="0" applyNumberFormat="1" applyFont="1" applyBorder="1" applyAlignment="1">
      <alignment horizontal="left" vertical="center" wrapText="1"/>
    </xf>
    <xf numFmtId="0" fontId="10" fillId="0" borderId="55" xfId="0" applyFont="1" applyBorder="1" applyAlignment="1">
      <alignment wrapText="1"/>
    </xf>
    <xf numFmtId="0" fontId="1" fillId="3" borderId="20" xfId="0" applyFont="1" applyFill="1" applyBorder="1" applyAlignment="1">
      <alignment horizontal="center" vertical="center" wrapText="1" shrinkToFit="1"/>
    </xf>
    <xf numFmtId="0" fontId="1" fillId="3" borderId="29" xfId="0" applyFont="1" applyFill="1" applyBorder="1" applyAlignment="1">
      <alignment horizontal="center" vertical="center" wrapText="1" shrinkToFit="1"/>
    </xf>
    <xf numFmtId="0" fontId="1" fillId="3" borderId="32" xfId="0" applyFont="1" applyFill="1" applyBorder="1" applyAlignment="1">
      <alignment horizontal="center" vertical="center" wrapText="1" shrinkToFit="1"/>
    </xf>
    <xf numFmtId="0" fontId="14" fillId="0" borderId="3" xfId="2" applyBorder="1" applyAlignment="1" applyProtection="1">
      <alignment horizontal="center" vertical="center"/>
      <protection locked="0"/>
    </xf>
    <xf numFmtId="0" fontId="8" fillId="4" borderId="3" xfId="0" applyFont="1" applyFill="1" applyBorder="1"/>
    <xf numFmtId="0" fontId="14" fillId="0" borderId="3" xfId="2" applyBorder="1" applyAlignment="1" applyProtection="1">
      <alignment horizontal="center" vertical="center" textRotation="90"/>
      <protection locked="0"/>
    </xf>
    <xf numFmtId="0" fontId="13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8" fillId="2" borderId="3" xfId="0" applyFont="1" applyFill="1" applyBorder="1" applyAlignment="1">
      <alignment wrapText="1"/>
    </xf>
    <xf numFmtId="0" fontId="4" fillId="0" borderId="0" xfId="1"/>
    <xf numFmtId="0" fontId="4" fillId="0" borderId="0" xfId="1" applyAlignment="1">
      <alignment horizontal="right"/>
    </xf>
    <xf numFmtId="0" fontId="1" fillId="0" borderId="0" xfId="1" applyFont="1" applyAlignment="1">
      <alignment horizontal="right"/>
    </xf>
    <xf numFmtId="0" fontId="19" fillId="0" borderId="0" xfId="1" applyFont="1" applyAlignment="1">
      <alignment horizontal="center"/>
    </xf>
    <xf numFmtId="0" fontId="22" fillId="0" borderId="0" xfId="1" applyFont="1"/>
    <xf numFmtId="0" fontId="1" fillId="0" borderId="0" xfId="1" applyFont="1"/>
    <xf numFmtId="0" fontId="2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23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19" fillId="0" borderId="0" xfId="1" applyFont="1" applyAlignment="1">
      <alignment horizontal="right"/>
    </xf>
    <xf numFmtId="0" fontId="24" fillId="0" borderId="0" xfId="1" applyFont="1" applyAlignment="1">
      <alignment horizontal="right"/>
    </xf>
    <xf numFmtId="0" fontId="25" fillId="0" borderId="0" xfId="1" applyFont="1"/>
    <xf numFmtId="0" fontId="26" fillId="0" borderId="0" xfId="1" applyFont="1"/>
    <xf numFmtId="0" fontId="26" fillId="0" borderId="0" xfId="1" applyFont="1"/>
  </cellXfs>
  <cellStyles count="4">
    <cellStyle name="Обычный" xfId="0" builtinId="0"/>
    <cellStyle name="Обычный 2" xfId="1" xr:uid="{00000000-0005-0000-0000-000001000000}"/>
    <cellStyle name="Обычный 2 2" xfId="3" xr:uid="{D7CF2A0B-0F61-44D6-B50F-E01B39AFC07A}"/>
    <cellStyle name="Обычный 4" xfId="2" xr:uid="{00000000-0005-0000-0000-000002000000}"/>
  </cellStyles>
  <dxfs count="40">
    <dxf>
      <font>
        <b val="0"/>
        <i/>
        <strike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/>
        <strike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i/>
        <strike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/>
        <strike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1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1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19"/>
        </patternFill>
      </fill>
    </dxf>
    <dxf>
      <fill>
        <patternFill>
          <bgColor indexed="19"/>
        </patternFill>
      </fill>
    </dxf>
    <dxf>
      <font>
        <b val="0"/>
        <i/>
        <strike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/>
        <strike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i/>
        <strike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/>
        <strike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1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1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19"/>
        </patternFill>
      </fill>
    </dxf>
    <dxf>
      <fill>
        <patternFill>
          <bgColor indexed="19"/>
        </patternFill>
      </fill>
    </dxf>
    <dxf>
      <font>
        <b val="0"/>
        <i/>
        <strike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/>
        <strike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i/>
        <strike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/>
        <strike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1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1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19"/>
        </patternFill>
      </fill>
    </dxf>
    <dxf>
      <fill>
        <patternFill>
          <bgColor indexed="19"/>
        </patternFill>
      </fill>
    </dxf>
    <dxf>
      <font>
        <b val="0"/>
        <i/>
        <strike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/>
        <strike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i/>
        <strike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/>
        <strike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1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1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19"/>
        </patternFill>
      </fill>
    </dxf>
    <dxf>
      <fill>
        <patternFill>
          <bgColor indexed="1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A933E-7F08-4CD5-B9D2-EB6EA2033AC0}">
  <sheetPr>
    <pageSetUpPr fitToPage="1"/>
  </sheetPr>
  <dimension ref="A1:Q14"/>
  <sheetViews>
    <sheetView tabSelected="1" view="pageBreakPreview" zoomScaleNormal="100" zoomScaleSheetLayoutView="100" workbookViewId="0">
      <selection activeCell="A5" sqref="A5:Q5"/>
    </sheetView>
  </sheetViews>
  <sheetFormatPr defaultRowHeight="12.75" x14ac:dyDescent="0.2"/>
  <cols>
    <col min="1" max="1" width="2.7109375" style="128" customWidth="1"/>
    <col min="2" max="2" width="4.85546875" style="128" customWidth="1"/>
    <col min="3" max="3" width="12" style="128" customWidth="1"/>
    <col min="4" max="4" width="3.85546875" style="128" customWidth="1"/>
    <col min="5" max="5" width="4" style="128" customWidth="1"/>
    <col min="6" max="7" width="3.7109375" style="128" customWidth="1"/>
    <col min="8" max="8" width="4.140625" style="128" customWidth="1"/>
    <col min="9" max="9" width="70.85546875" style="128" customWidth="1"/>
    <col min="10" max="11" width="4.140625" style="128" customWidth="1"/>
    <col min="12" max="16" width="4" style="128" customWidth="1"/>
    <col min="17" max="17" width="7.42578125" style="128" customWidth="1"/>
    <col min="18" max="20" width="3.85546875" style="128" customWidth="1"/>
    <col min="21" max="28" width="4" style="128" customWidth="1"/>
    <col min="29" max="32" width="3.85546875" style="128" customWidth="1"/>
    <col min="33" max="56" width="4" style="128" customWidth="1"/>
    <col min="57" max="57" width="5.5703125" style="128" customWidth="1"/>
    <col min="58" max="58" width="5.42578125" style="128" customWidth="1"/>
    <col min="59" max="59" width="4.85546875" style="128" customWidth="1"/>
    <col min="60" max="16384" width="9.140625" style="128"/>
  </cols>
  <sheetData>
    <row r="1" spans="1:17" ht="18.75" x14ac:dyDescent="0.3">
      <c r="B1" s="145"/>
      <c r="C1" s="141"/>
      <c r="J1" s="144" t="s">
        <v>215</v>
      </c>
      <c r="K1" s="144"/>
      <c r="L1" s="144"/>
      <c r="M1" s="144"/>
    </row>
    <row r="2" spans="1:17" ht="18.75" x14ac:dyDescent="0.3">
      <c r="C2" s="141"/>
      <c r="J2" s="143" t="s">
        <v>214</v>
      </c>
    </row>
    <row r="3" spans="1:17" x14ac:dyDescent="0.2">
      <c r="C3" s="142"/>
      <c r="J3" s="128" t="s">
        <v>213</v>
      </c>
    </row>
    <row r="4" spans="1:17" ht="18.75" x14ac:dyDescent="0.3">
      <c r="C4" s="141"/>
    </row>
    <row r="5" spans="1:17" ht="78" customHeight="1" x14ac:dyDescent="0.25">
      <c r="A5" s="140" t="s">
        <v>212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</row>
    <row r="6" spans="1:17" ht="27.75" customHeight="1" x14ac:dyDescent="0.25">
      <c r="A6" s="139" t="s">
        <v>211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</row>
    <row r="7" spans="1:17" ht="15.75" x14ac:dyDescent="0.25">
      <c r="A7" s="137" t="s">
        <v>210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</row>
    <row r="8" spans="1:17" ht="34.5" customHeight="1" x14ac:dyDescent="0.25">
      <c r="A8" s="135" t="s">
        <v>209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</row>
    <row r="9" spans="1:17" ht="15.75" x14ac:dyDescent="0.25">
      <c r="A9" s="133" t="s">
        <v>208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</row>
    <row r="10" spans="1:17" ht="56.25" customHeight="1" x14ac:dyDescent="0.3">
      <c r="A10" s="131"/>
      <c r="E10" s="130" t="s">
        <v>207</v>
      </c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</row>
    <row r="11" spans="1:17" ht="18.75" x14ac:dyDescent="0.3">
      <c r="A11" s="131"/>
      <c r="E11" s="130" t="s">
        <v>206</v>
      </c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</row>
    <row r="12" spans="1:17" ht="18.75" x14ac:dyDescent="0.3">
      <c r="C12" s="131"/>
      <c r="E12" s="130" t="s">
        <v>205</v>
      </c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</row>
    <row r="13" spans="1:17" ht="18.75" x14ac:dyDescent="0.3">
      <c r="E13" s="130" t="s">
        <v>204</v>
      </c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</row>
    <row r="14" spans="1:17" ht="16.5" customHeight="1" x14ac:dyDescent="0.25">
      <c r="E14" s="130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</row>
  </sheetData>
  <mergeCells count="11">
    <mergeCell ref="E14:Q14"/>
    <mergeCell ref="E10:Q10"/>
    <mergeCell ref="E11:Q11"/>
    <mergeCell ref="E12:Q12"/>
    <mergeCell ref="E13:Q13"/>
    <mergeCell ref="J1:M1"/>
    <mergeCell ref="A5:Q5"/>
    <mergeCell ref="A6:Q6"/>
    <mergeCell ref="A7:Q7"/>
    <mergeCell ref="A8:Q8"/>
    <mergeCell ref="A9:Q9"/>
  </mergeCells>
  <pageMargins left="0.19685039370078741" right="0.19685039370078741" top="0.19685039370078741" bottom="0.19685039370078741" header="0.51181102362204722" footer="0.51181102362204722"/>
  <pageSetup paperSize="9" scale="99" fitToHeight="2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O92"/>
  <sheetViews>
    <sheetView zoomScale="70" zoomScaleNormal="70" workbookViewId="0">
      <selection activeCell="B85" sqref="B85"/>
    </sheetView>
  </sheetViews>
  <sheetFormatPr defaultColWidth="9.140625" defaultRowHeight="12.75" x14ac:dyDescent="0.2"/>
  <cols>
    <col min="1" max="1" width="12.5703125" style="3" customWidth="1"/>
    <col min="2" max="2" width="82.5703125" style="3" customWidth="1"/>
    <col min="3" max="45" width="5.140625" style="101" customWidth="1"/>
    <col min="46" max="54" width="5.140625" style="3" customWidth="1"/>
    <col min="55" max="55" width="11.7109375" style="3" bestFit="1" customWidth="1"/>
    <col min="56" max="16384" width="9.140625" style="3"/>
  </cols>
  <sheetData>
    <row r="1" spans="1:55" s="2" customFormat="1" ht="18.75" x14ac:dyDescent="0.25">
      <c r="A1" s="1" t="s">
        <v>92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</row>
    <row r="2" spans="1:55" s="2" customFormat="1" ht="18.75" x14ac:dyDescent="0.25">
      <c r="A2" s="1" t="s">
        <v>93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</row>
    <row r="3" spans="1:55" ht="12.75" customHeight="1" x14ac:dyDescent="0.2">
      <c r="A3" s="125" t="s">
        <v>1</v>
      </c>
      <c r="B3" s="125" t="s">
        <v>94</v>
      </c>
      <c r="C3" s="122" t="s">
        <v>43</v>
      </c>
      <c r="D3" s="122"/>
      <c r="E3" s="122"/>
      <c r="F3" s="122"/>
      <c r="G3" s="124" t="s">
        <v>95</v>
      </c>
      <c r="H3" s="122" t="s">
        <v>44</v>
      </c>
      <c r="I3" s="122"/>
      <c r="J3" s="122"/>
      <c r="K3" s="124" t="s">
        <v>96</v>
      </c>
      <c r="L3" s="122" t="s">
        <v>45</v>
      </c>
      <c r="M3" s="122"/>
      <c r="N3" s="122"/>
      <c r="O3" s="73"/>
      <c r="P3" s="122" t="s">
        <v>46</v>
      </c>
      <c r="Q3" s="122"/>
      <c r="R3" s="122"/>
      <c r="S3" s="122"/>
      <c r="T3" s="124" t="s">
        <v>97</v>
      </c>
      <c r="U3" s="122" t="s">
        <v>47</v>
      </c>
      <c r="V3" s="122"/>
      <c r="W3" s="122"/>
      <c r="X3" s="124" t="s">
        <v>98</v>
      </c>
      <c r="Y3" s="122" t="s">
        <v>48</v>
      </c>
      <c r="Z3" s="122"/>
      <c r="AA3" s="122"/>
      <c r="AB3" s="124" t="s">
        <v>99</v>
      </c>
      <c r="AC3" s="122" t="s">
        <v>49</v>
      </c>
      <c r="AD3" s="122"/>
      <c r="AE3" s="122"/>
      <c r="AF3" s="122"/>
      <c r="AG3" s="124" t="s">
        <v>100</v>
      </c>
      <c r="AH3" s="122" t="s">
        <v>50</v>
      </c>
      <c r="AI3" s="122"/>
      <c r="AJ3" s="122"/>
      <c r="AK3" s="124" t="s">
        <v>101</v>
      </c>
      <c r="AL3" s="122" t="s">
        <v>51</v>
      </c>
      <c r="AM3" s="122"/>
      <c r="AN3" s="122"/>
      <c r="AO3" s="122"/>
      <c r="AP3" s="122" t="s">
        <v>52</v>
      </c>
      <c r="AQ3" s="122"/>
      <c r="AR3" s="122"/>
      <c r="AS3" s="122"/>
      <c r="AT3" s="124" t="s">
        <v>102</v>
      </c>
      <c r="AU3" s="122" t="s">
        <v>53</v>
      </c>
      <c r="AV3" s="122"/>
      <c r="AW3" s="122"/>
      <c r="AX3" s="124" t="s">
        <v>103</v>
      </c>
      <c r="AY3" s="122" t="s">
        <v>54</v>
      </c>
      <c r="AZ3" s="122"/>
      <c r="BA3" s="122"/>
      <c r="BB3" s="122"/>
      <c r="BC3" s="74"/>
    </row>
    <row r="4" spans="1:55" ht="70.900000000000006" customHeight="1" x14ac:dyDescent="0.2">
      <c r="A4" s="125"/>
      <c r="B4" s="125"/>
      <c r="C4" s="75" t="s">
        <v>104</v>
      </c>
      <c r="D4" s="75" t="s">
        <v>105</v>
      </c>
      <c r="E4" s="75" t="s">
        <v>106</v>
      </c>
      <c r="F4" s="75" t="s">
        <v>107</v>
      </c>
      <c r="G4" s="124"/>
      <c r="H4" s="75" t="s">
        <v>108</v>
      </c>
      <c r="I4" s="75" t="s">
        <v>109</v>
      </c>
      <c r="J4" s="75" t="s">
        <v>110</v>
      </c>
      <c r="K4" s="124"/>
      <c r="L4" s="75" t="s">
        <v>111</v>
      </c>
      <c r="M4" s="75" t="s">
        <v>112</v>
      </c>
      <c r="N4" s="75" t="s">
        <v>113</v>
      </c>
      <c r="O4" s="75" t="s">
        <v>114</v>
      </c>
      <c r="P4" s="75" t="s">
        <v>104</v>
      </c>
      <c r="Q4" s="75" t="s">
        <v>105</v>
      </c>
      <c r="R4" s="75" t="s">
        <v>106</v>
      </c>
      <c r="S4" s="75" t="s">
        <v>107</v>
      </c>
      <c r="T4" s="124"/>
      <c r="U4" s="75" t="s">
        <v>115</v>
      </c>
      <c r="V4" s="75" t="s">
        <v>116</v>
      </c>
      <c r="W4" s="75" t="s">
        <v>117</v>
      </c>
      <c r="X4" s="124"/>
      <c r="Y4" s="75" t="s">
        <v>118</v>
      </c>
      <c r="Z4" s="75" t="s">
        <v>119</v>
      </c>
      <c r="AA4" s="75" t="s">
        <v>120</v>
      </c>
      <c r="AB4" s="124"/>
      <c r="AC4" s="75" t="s">
        <v>118</v>
      </c>
      <c r="AD4" s="75" t="s">
        <v>119</v>
      </c>
      <c r="AE4" s="75" t="s">
        <v>120</v>
      </c>
      <c r="AF4" s="75" t="s">
        <v>121</v>
      </c>
      <c r="AG4" s="124"/>
      <c r="AH4" s="75" t="s">
        <v>108</v>
      </c>
      <c r="AI4" s="75" t="s">
        <v>109</v>
      </c>
      <c r="AJ4" s="75" t="s">
        <v>110</v>
      </c>
      <c r="AK4" s="124"/>
      <c r="AL4" s="75" t="s">
        <v>122</v>
      </c>
      <c r="AM4" s="75" t="s">
        <v>123</v>
      </c>
      <c r="AN4" s="75" t="s">
        <v>124</v>
      </c>
      <c r="AO4" s="75" t="s">
        <v>125</v>
      </c>
      <c r="AP4" s="75" t="s">
        <v>104</v>
      </c>
      <c r="AQ4" s="75" t="s">
        <v>105</v>
      </c>
      <c r="AR4" s="75" t="s">
        <v>106</v>
      </c>
      <c r="AS4" s="75" t="s">
        <v>107</v>
      </c>
      <c r="AT4" s="124"/>
      <c r="AU4" s="75" t="s">
        <v>108</v>
      </c>
      <c r="AV4" s="75" t="s">
        <v>109</v>
      </c>
      <c r="AW4" s="75" t="s">
        <v>110</v>
      </c>
      <c r="AX4" s="124"/>
      <c r="AY4" s="75" t="s">
        <v>111</v>
      </c>
      <c r="AZ4" s="75" t="s">
        <v>112</v>
      </c>
      <c r="BA4" s="75" t="s">
        <v>113</v>
      </c>
      <c r="BB4" s="76" t="s">
        <v>126</v>
      </c>
      <c r="BC4" s="74"/>
    </row>
    <row r="5" spans="1:55" x14ac:dyDescent="0.2">
      <c r="A5" s="125"/>
      <c r="B5" s="125"/>
      <c r="C5" s="126" t="s">
        <v>127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74"/>
      <c r="AU5" s="74"/>
      <c r="AV5" s="74"/>
      <c r="AW5" s="74"/>
      <c r="AX5" s="74"/>
      <c r="AY5" s="74"/>
      <c r="AZ5" s="74"/>
      <c r="BA5" s="74"/>
      <c r="BB5" s="74"/>
      <c r="BC5" s="74"/>
    </row>
    <row r="6" spans="1:55" x14ac:dyDescent="0.2">
      <c r="A6" s="125"/>
      <c r="B6" s="125"/>
      <c r="C6" s="10">
        <v>35</v>
      </c>
      <c r="D6" s="10">
        <v>36</v>
      </c>
      <c r="E6" s="10">
        <v>37</v>
      </c>
      <c r="F6" s="10">
        <v>38</v>
      </c>
      <c r="G6" s="10">
        <v>39</v>
      </c>
      <c r="H6" s="10">
        <v>40</v>
      </c>
      <c r="I6" s="10">
        <v>41</v>
      </c>
      <c r="J6" s="10">
        <v>42</v>
      </c>
      <c r="K6" s="10">
        <v>43</v>
      </c>
      <c r="L6" s="10">
        <v>44</v>
      </c>
      <c r="M6" s="10">
        <v>45</v>
      </c>
      <c r="N6" s="10">
        <v>46</v>
      </c>
      <c r="O6" s="10">
        <v>47</v>
      </c>
      <c r="P6" s="10">
        <v>48</v>
      </c>
      <c r="Q6" s="10">
        <v>49</v>
      </c>
      <c r="R6" s="10">
        <v>50</v>
      </c>
      <c r="S6" s="10">
        <v>51</v>
      </c>
      <c r="T6" s="10">
        <v>52</v>
      </c>
      <c r="U6" s="10">
        <v>1</v>
      </c>
      <c r="V6" s="10">
        <v>2</v>
      </c>
      <c r="W6" s="10">
        <v>3</v>
      </c>
      <c r="X6" s="10">
        <v>4</v>
      </c>
      <c r="Y6" s="10">
        <v>5</v>
      </c>
      <c r="Z6" s="10">
        <v>6</v>
      </c>
      <c r="AA6" s="10">
        <v>7</v>
      </c>
      <c r="AB6" s="10">
        <v>8</v>
      </c>
      <c r="AC6" s="10">
        <v>9</v>
      </c>
      <c r="AD6" s="10">
        <v>10</v>
      </c>
      <c r="AE6" s="10">
        <v>11</v>
      </c>
      <c r="AF6" s="10">
        <v>12</v>
      </c>
      <c r="AG6" s="10">
        <v>13</v>
      </c>
      <c r="AH6" s="10">
        <v>14</v>
      </c>
      <c r="AI6" s="10">
        <v>15</v>
      </c>
      <c r="AJ6" s="10">
        <v>16</v>
      </c>
      <c r="AK6" s="10">
        <v>17</v>
      </c>
      <c r="AL6" s="10">
        <v>18</v>
      </c>
      <c r="AM6" s="10">
        <v>19</v>
      </c>
      <c r="AN6" s="10">
        <v>20</v>
      </c>
      <c r="AO6" s="10">
        <v>21</v>
      </c>
      <c r="AP6" s="10">
        <v>22</v>
      </c>
      <c r="AQ6" s="10">
        <v>23</v>
      </c>
      <c r="AR6" s="10">
        <v>24</v>
      </c>
      <c r="AS6" s="10">
        <v>25</v>
      </c>
      <c r="AT6" s="10">
        <v>26</v>
      </c>
      <c r="AU6" s="10">
        <v>27</v>
      </c>
      <c r="AV6" s="74"/>
      <c r="AW6" s="74"/>
      <c r="AX6" s="74"/>
      <c r="AY6" s="74"/>
      <c r="AZ6" s="74"/>
      <c r="BA6" s="74"/>
      <c r="BB6" s="74"/>
      <c r="BC6" s="74"/>
    </row>
    <row r="7" spans="1:55" x14ac:dyDescent="0.2">
      <c r="A7" s="125"/>
      <c r="B7" s="125"/>
      <c r="C7" s="126" t="s">
        <v>128</v>
      </c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0"/>
      <c r="AU7" s="10"/>
      <c r="AV7" s="74"/>
      <c r="AW7" s="74"/>
      <c r="AX7" s="74"/>
      <c r="AY7" s="74"/>
      <c r="AZ7" s="74"/>
      <c r="BA7" s="74"/>
      <c r="BB7" s="74"/>
      <c r="BC7" s="74"/>
    </row>
    <row r="8" spans="1:55" x14ac:dyDescent="0.2">
      <c r="A8" s="125"/>
      <c r="B8" s="125"/>
      <c r="C8" s="10">
        <v>1</v>
      </c>
      <c r="D8" s="10">
        <v>2</v>
      </c>
      <c r="E8" s="10">
        <v>3</v>
      </c>
      <c r="F8" s="10">
        <v>4</v>
      </c>
      <c r="G8" s="10">
        <v>5</v>
      </c>
      <c r="H8" s="10">
        <v>6</v>
      </c>
      <c r="I8" s="10">
        <v>7</v>
      </c>
      <c r="J8" s="10">
        <v>8</v>
      </c>
      <c r="K8" s="10">
        <v>9</v>
      </c>
      <c r="L8" s="10">
        <v>10</v>
      </c>
      <c r="M8" s="10">
        <v>11</v>
      </c>
      <c r="N8" s="10">
        <v>12</v>
      </c>
      <c r="O8" s="10">
        <v>13</v>
      </c>
      <c r="P8" s="10">
        <v>14</v>
      </c>
      <c r="Q8" s="10">
        <v>15</v>
      </c>
      <c r="R8" s="10">
        <v>16</v>
      </c>
      <c r="S8" s="10">
        <v>17</v>
      </c>
      <c r="T8" s="10">
        <v>18</v>
      </c>
      <c r="U8" s="10">
        <v>19</v>
      </c>
      <c r="V8" s="10">
        <v>20</v>
      </c>
      <c r="W8" s="10">
        <v>21</v>
      </c>
      <c r="X8" s="10">
        <v>22</v>
      </c>
      <c r="Y8" s="10">
        <v>23</v>
      </c>
      <c r="Z8" s="10">
        <v>24</v>
      </c>
      <c r="AA8" s="10">
        <v>25</v>
      </c>
      <c r="AB8" s="10">
        <v>26</v>
      </c>
      <c r="AC8" s="10">
        <v>27</v>
      </c>
      <c r="AD8" s="10">
        <v>28</v>
      </c>
      <c r="AE8" s="10">
        <v>29</v>
      </c>
      <c r="AF8" s="10">
        <v>30</v>
      </c>
      <c r="AG8" s="10">
        <v>31</v>
      </c>
      <c r="AH8" s="10">
        <v>32</v>
      </c>
      <c r="AI8" s="10">
        <v>33</v>
      </c>
      <c r="AJ8" s="10">
        <v>34</v>
      </c>
      <c r="AK8" s="10">
        <v>35</v>
      </c>
      <c r="AL8" s="10">
        <v>36</v>
      </c>
      <c r="AM8" s="10">
        <v>37</v>
      </c>
      <c r="AN8" s="10">
        <v>38</v>
      </c>
      <c r="AO8" s="10">
        <v>39</v>
      </c>
      <c r="AP8" s="10">
        <v>40</v>
      </c>
      <c r="AQ8" s="10">
        <v>41</v>
      </c>
      <c r="AR8" s="10">
        <v>42</v>
      </c>
      <c r="AS8" s="10">
        <v>43</v>
      </c>
      <c r="AT8" s="10">
        <v>44</v>
      </c>
      <c r="AU8" s="10">
        <v>45</v>
      </c>
      <c r="AV8" s="74"/>
      <c r="AW8" s="74"/>
      <c r="AX8" s="74"/>
      <c r="AY8" s="74"/>
      <c r="AZ8" s="74"/>
      <c r="BA8" s="74"/>
      <c r="BB8" s="74"/>
      <c r="BC8" s="74"/>
    </row>
    <row r="9" spans="1:55" s="5" customFormat="1" ht="13.5" thickBot="1" x14ac:dyDescent="0.25">
      <c r="A9" s="123" t="s">
        <v>129</v>
      </c>
      <c r="B9" s="123"/>
      <c r="C9" s="77">
        <f t="shared" ref="C9:S9" si="0">SUM(C12:C30,C32:C35,C37:C39,C43:C53)</f>
        <v>36</v>
      </c>
      <c r="D9" s="77">
        <f t="shared" si="0"/>
        <v>36</v>
      </c>
      <c r="E9" s="77">
        <f t="shared" si="0"/>
        <v>36</v>
      </c>
      <c r="F9" s="77">
        <f t="shared" si="0"/>
        <v>36</v>
      </c>
      <c r="G9" s="77">
        <f t="shared" si="0"/>
        <v>36</v>
      </c>
      <c r="H9" s="77">
        <f t="shared" si="0"/>
        <v>36</v>
      </c>
      <c r="I9" s="77">
        <f t="shared" si="0"/>
        <v>36</v>
      </c>
      <c r="J9" s="77">
        <f t="shared" si="0"/>
        <v>36</v>
      </c>
      <c r="K9" s="77">
        <f t="shared" si="0"/>
        <v>36</v>
      </c>
      <c r="L9" s="77">
        <f t="shared" si="0"/>
        <v>36</v>
      </c>
      <c r="M9" s="77">
        <f t="shared" si="0"/>
        <v>36</v>
      </c>
      <c r="N9" s="77">
        <f t="shared" si="0"/>
        <v>36</v>
      </c>
      <c r="O9" s="77">
        <f t="shared" si="0"/>
        <v>36</v>
      </c>
      <c r="P9" s="77">
        <f t="shared" si="0"/>
        <v>36</v>
      </c>
      <c r="Q9" s="77">
        <f t="shared" si="0"/>
        <v>36</v>
      </c>
      <c r="R9" s="77">
        <f t="shared" si="0"/>
        <v>36</v>
      </c>
      <c r="S9" s="77">
        <f t="shared" si="0"/>
        <v>36</v>
      </c>
      <c r="T9" s="6" t="s">
        <v>55</v>
      </c>
      <c r="U9" s="6" t="s">
        <v>55</v>
      </c>
      <c r="V9" s="77">
        <f t="shared" ref="V9:AQ9" si="1">SUM(V12:V30,V32:V35,V37:V39,V43:V53)</f>
        <v>36</v>
      </c>
      <c r="W9" s="77">
        <f t="shared" si="1"/>
        <v>36</v>
      </c>
      <c r="X9" s="77">
        <f t="shared" si="1"/>
        <v>36</v>
      </c>
      <c r="Y9" s="77">
        <f t="shared" si="1"/>
        <v>36</v>
      </c>
      <c r="Z9" s="77">
        <f t="shared" si="1"/>
        <v>36</v>
      </c>
      <c r="AA9" s="77">
        <f t="shared" si="1"/>
        <v>36</v>
      </c>
      <c r="AB9" s="77">
        <f t="shared" si="1"/>
        <v>36</v>
      </c>
      <c r="AC9" s="77">
        <f t="shared" si="1"/>
        <v>36</v>
      </c>
      <c r="AD9" s="77">
        <f t="shared" si="1"/>
        <v>36</v>
      </c>
      <c r="AE9" s="77">
        <f t="shared" si="1"/>
        <v>36</v>
      </c>
      <c r="AF9" s="77">
        <f t="shared" si="1"/>
        <v>36</v>
      </c>
      <c r="AG9" s="77">
        <f t="shared" si="1"/>
        <v>36</v>
      </c>
      <c r="AH9" s="77">
        <f t="shared" si="1"/>
        <v>36</v>
      </c>
      <c r="AI9" s="77">
        <f t="shared" si="1"/>
        <v>36</v>
      </c>
      <c r="AJ9" s="77">
        <f t="shared" si="1"/>
        <v>36</v>
      </c>
      <c r="AK9" s="77">
        <f t="shared" si="1"/>
        <v>36</v>
      </c>
      <c r="AL9" s="77">
        <f t="shared" si="1"/>
        <v>36</v>
      </c>
      <c r="AM9" s="77">
        <f t="shared" si="1"/>
        <v>36</v>
      </c>
      <c r="AN9" s="77">
        <f t="shared" si="1"/>
        <v>36</v>
      </c>
      <c r="AO9" s="77">
        <f t="shared" si="1"/>
        <v>36</v>
      </c>
      <c r="AP9" s="77">
        <f t="shared" si="1"/>
        <v>36</v>
      </c>
      <c r="AQ9" s="77">
        <f t="shared" si="1"/>
        <v>36</v>
      </c>
      <c r="AR9" s="77">
        <f>SUM(AR10:AR28)</f>
        <v>0</v>
      </c>
      <c r="AS9" s="77">
        <f>SUM(AS10:AS28)</f>
        <v>0</v>
      </c>
      <c r="AT9" s="4" t="s">
        <v>55</v>
      </c>
      <c r="AU9" s="4" t="s">
        <v>55</v>
      </c>
      <c r="AV9" s="4" t="s">
        <v>55</v>
      </c>
      <c r="AW9" s="4" t="s">
        <v>55</v>
      </c>
      <c r="AX9" s="4" t="s">
        <v>55</v>
      </c>
      <c r="AY9" s="4" t="s">
        <v>55</v>
      </c>
      <c r="AZ9" s="4" t="s">
        <v>55</v>
      </c>
      <c r="BA9" s="4" t="s">
        <v>55</v>
      </c>
      <c r="BB9" s="4" t="s">
        <v>55</v>
      </c>
      <c r="BC9" s="4">
        <f>BC10+BC11+BC12+BC13+BC14+BC15+BC16+BC17+BC18+BC19+BC20+BC21+BC22+BC24+BC26+BC28</f>
        <v>941</v>
      </c>
    </row>
    <row r="10" spans="1:55" ht="16.5" thickBot="1" x14ac:dyDescent="0.25">
      <c r="A10" s="11" t="s">
        <v>2</v>
      </c>
      <c r="B10" s="12" t="s">
        <v>3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6" t="s">
        <v>55</v>
      </c>
      <c r="U10" s="6" t="s">
        <v>55</v>
      </c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4" t="s">
        <v>55</v>
      </c>
      <c r="AU10" s="4" t="s">
        <v>55</v>
      </c>
      <c r="AV10" s="4" t="s">
        <v>55</v>
      </c>
      <c r="AW10" s="4" t="s">
        <v>55</v>
      </c>
      <c r="AX10" s="4" t="s">
        <v>55</v>
      </c>
      <c r="AY10" s="4" t="s">
        <v>55</v>
      </c>
      <c r="AZ10" s="4" t="s">
        <v>55</v>
      </c>
      <c r="BA10" s="4" t="s">
        <v>55</v>
      </c>
      <c r="BB10" s="4" t="s">
        <v>55</v>
      </c>
      <c r="BC10" s="10">
        <f>SUM(C10:AT10)</f>
        <v>0</v>
      </c>
    </row>
    <row r="11" spans="1:55" ht="16.5" thickBot="1" x14ac:dyDescent="0.25">
      <c r="A11" s="13" t="s">
        <v>58</v>
      </c>
      <c r="B11" s="14" t="s">
        <v>137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6" t="s">
        <v>55</v>
      </c>
      <c r="U11" s="6" t="s">
        <v>55</v>
      </c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4" t="s">
        <v>55</v>
      </c>
      <c r="AU11" s="4" t="s">
        <v>55</v>
      </c>
      <c r="AV11" s="4" t="s">
        <v>55</v>
      </c>
      <c r="AW11" s="4" t="s">
        <v>55</v>
      </c>
      <c r="AX11" s="4" t="s">
        <v>55</v>
      </c>
      <c r="AY11" s="4" t="s">
        <v>55</v>
      </c>
      <c r="AZ11" s="4" t="s">
        <v>55</v>
      </c>
      <c r="BA11" s="4" t="s">
        <v>55</v>
      </c>
      <c r="BB11" s="4" t="s">
        <v>55</v>
      </c>
      <c r="BC11" s="10">
        <f t="shared" ref="BC11:BC28" si="2">SUM(C11:AT11)</f>
        <v>0</v>
      </c>
    </row>
    <row r="12" spans="1:55" ht="15.75" x14ac:dyDescent="0.2">
      <c r="A12" s="15" t="s">
        <v>59</v>
      </c>
      <c r="B12" s="16" t="s">
        <v>60</v>
      </c>
      <c r="C12" s="10">
        <v>2</v>
      </c>
      <c r="D12" s="10">
        <v>2</v>
      </c>
      <c r="E12" s="10">
        <v>2</v>
      </c>
      <c r="F12" s="10">
        <v>2</v>
      </c>
      <c r="G12" s="10">
        <v>2</v>
      </c>
      <c r="H12" s="10">
        <v>2</v>
      </c>
      <c r="I12" s="10">
        <v>2</v>
      </c>
      <c r="J12" s="10">
        <v>2</v>
      </c>
      <c r="K12" s="10">
        <v>2</v>
      </c>
      <c r="L12" s="10">
        <v>2</v>
      </c>
      <c r="M12" s="10">
        <v>2</v>
      </c>
      <c r="N12" s="10">
        <v>2</v>
      </c>
      <c r="O12" s="10">
        <v>2</v>
      </c>
      <c r="P12" s="10">
        <v>2</v>
      </c>
      <c r="Q12" s="10">
        <v>2</v>
      </c>
      <c r="R12" s="10">
        <v>2</v>
      </c>
      <c r="S12" s="10">
        <v>2</v>
      </c>
      <c r="T12" s="6" t="s">
        <v>55</v>
      </c>
      <c r="U12" s="6" t="s">
        <v>55</v>
      </c>
      <c r="V12" s="10">
        <v>2</v>
      </c>
      <c r="W12" s="10">
        <v>2</v>
      </c>
      <c r="X12" s="10">
        <v>2</v>
      </c>
      <c r="Y12" s="10">
        <v>2</v>
      </c>
      <c r="Z12" s="10">
        <v>2</v>
      </c>
      <c r="AA12" s="10">
        <v>2</v>
      </c>
      <c r="AB12" s="10">
        <v>2</v>
      </c>
      <c r="AC12" s="10">
        <v>2</v>
      </c>
      <c r="AD12" s="10">
        <v>2</v>
      </c>
      <c r="AE12" s="10">
        <v>2</v>
      </c>
      <c r="AF12" s="10">
        <v>2</v>
      </c>
      <c r="AG12" s="10">
        <v>2</v>
      </c>
      <c r="AH12" s="10">
        <v>2</v>
      </c>
      <c r="AI12" s="10">
        <v>2</v>
      </c>
      <c r="AJ12" s="10">
        <v>2</v>
      </c>
      <c r="AK12" s="10">
        <v>2</v>
      </c>
      <c r="AL12" s="10">
        <v>2</v>
      </c>
      <c r="AM12" s="10">
        <v>2</v>
      </c>
      <c r="AN12" s="10">
        <v>2</v>
      </c>
      <c r="AO12" s="10">
        <v>2</v>
      </c>
      <c r="AP12" s="10">
        <v>2</v>
      </c>
      <c r="AQ12" s="10">
        <v>2</v>
      </c>
      <c r="AR12" s="10"/>
      <c r="AS12" s="10"/>
      <c r="AT12" s="4" t="s">
        <v>55</v>
      </c>
      <c r="AU12" s="4" t="s">
        <v>55</v>
      </c>
      <c r="AV12" s="4" t="s">
        <v>55</v>
      </c>
      <c r="AW12" s="4" t="s">
        <v>55</v>
      </c>
      <c r="AX12" s="4" t="s">
        <v>55</v>
      </c>
      <c r="AY12" s="4" t="s">
        <v>55</v>
      </c>
      <c r="AZ12" s="4" t="s">
        <v>55</v>
      </c>
      <c r="BA12" s="4" t="s">
        <v>55</v>
      </c>
      <c r="BB12" s="4" t="s">
        <v>55</v>
      </c>
      <c r="BC12" s="10">
        <f t="shared" si="2"/>
        <v>78</v>
      </c>
    </row>
    <row r="13" spans="1:55" ht="15.75" x14ac:dyDescent="0.2">
      <c r="A13" s="17" t="s">
        <v>61</v>
      </c>
      <c r="B13" s="18" t="s">
        <v>62</v>
      </c>
      <c r="C13" s="10">
        <v>2</v>
      </c>
      <c r="D13" s="10">
        <v>4</v>
      </c>
      <c r="E13" s="10">
        <v>2</v>
      </c>
      <c r="F13" s="10">
        <v>4</v>
      </c>
      <c r="G13" s="10">
        <v>2</v>
      </c>
      <c r="H13" s="10">
        <v>4</v>
      </c>
      <c r="I13" s="10">
        <v>2</v>
      </c>
      <c r="J13" s="10">
        <v>4</v>
      </c>
      <c r="K13" s="10">
        <v>2</v>
      </c>
      <c r="L13" s="10">
        <v>4</v>
      </c>
      <c r="M13" s="10">
        <v>2</v>
      </c>
      <c r="N13" s="10">
        <v>4</v>
      </c>
      <c r="O13" s="10">
        <v>2</v>
      </c>
      <c r="P13" s="10">
        <v>4</v>
      </c>
      <c r="Q13" s="10">
        <v>2</v>
      </c>
      <c r="R13" s="10">
        <v>4</v>
      </c>
      <c r="S13" s="10">
        <v>3</v>
      </c>
      <c r="T13" s="6" t="s">
        <v>55</v>
      </c>
      <c r="U13" s="6" t="s">
        <v>55</v>
      </c>
      <c r="V13" s="10">
        <v>2</v>
      </c>
      <c r="W13" s="10">
        <v>4</v>
      </c>
      <c r="X13" s="10">
        <v>2</v>
      </c>
      <c r="Y13" s="10">
        <v>4</v>
      </c>
      <c r="Z13" s="10">
        <v>2</v>
      </c>
      <c r="AA13" s="10">
        <v>4</v>
      </c>
      <c r="AB13" s="10">
        <v>2</v>
      </c>
      <c r="AC13" s="10">
        <v>4</v>
      </c>
      <c r="AD13" s="10">
        <v>2</v>
      </c>
      <c r="AE13" s="10">
        <v>4</v>
      </c>
      <c r="AF13" s="10">
        <v>2</v>
      </c>
      <c r="AG13" s="10">
        <v>4</v>
      </c>
      <c r="AH13" s="10">
        <v>2</v>
      </c>
      <c r="AI13" s="10">
        <v>4</v>
      </c>
      <c r="AJ13" s="10">
        <v>2</v>
      </c>
      <c r="AK13" s="10">
        <v>4</v>
      </c>
      <c r="AL13" s="10">
        <v>2</v>
      </c>
      <c r="AM13" s="10">
        <v>4</v>
      </c>
      <c r="AN13" s="10">
        <v>2</v>
      </c>
      <c r="AO13" s="10">
        <v>4</v>
      </c>
      <c r="AP13" s="10">
        <v>2</v>
      </c>
      <c r="AQ13" s="10">
        <v>4</v>
      </c>
      <c r="AR13" s="10"/>
      <c r="AS13" s="10"/>
      <c r="AT13" s="4" t="s">
        <v>55</v>
      </c>
      <c r="AU13" s="4" t="s">
        <v>55</v>
      </c>
      <c r="AV13" s="4" t="s">
        <v>55</v>
      </c>
      <c r="AW13" s="4" t="s">
        <v>55</v>
      </c>
      <c r="AX13" s="4" t="s">
        <v>55</v>
      </c>
      <c r="AY13" s="4" t="s">
        <v>55</v>
      </c>
      <c r="AZ13" s="4" t="s">
        <v>55</v>
      </c>
      <c r="BA13" s="4" t="s">
        <v>55</v>
      </c>
      <c r="BB13" s="4" t="s">
        <v>55</v>
      </c>
      <c r="BC13" s="10">
        <f t="shared" si="2"/>
        <v>117</v>
      </c>
    </row>
    <row r="14" spans="1:55" ht="15.75" x14ac:dyDescent="0.2">
      <c r="A14" s="17" t="s">
        <v>63</v>
      </c>
      <c r="B14" s="18" t="s">
        <v>64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6" t="s">
        <v>55</v>
      </c>
      <c r="U14" s="6" t="s">
        <v>55</v>
      </c>
      <c r="V14" s="10">
        <v>2</v>
      </c>
      <c r="W14" s="10"/>
      <c r="X14" s="10">
        <v>2</v>
      </c>
      <c r="Y14" s="10"/>
      <c r="Z14" s="10">
        <v>2</v>
      </c>
      <c r="AA14" s="10"/>
      <c r="AB14" s="10">
        <v>2</v>
      </c>
      <c r="AC14" s="10"/>
      <c r="AD14" s="10">
        <v>2</v>
      </c>
      <c r="AE14" s="10"/>
      <c r="AF14" s="10">
        <v>2</v>
      </c>
      <c r="AG14" s="10"/>
      <c r="AH14" s="10">
        <v>2</v>
      </c>
      <c r="AI14" s="10"/>
      <c r="AJ14" s="10">
        <v>2</v>
      </c>
      <c r="AK14" s="10"/>
      <c r="AL14" s="10">
        <v>2</v>
      </c>
      <c r="AM14" s="10"/>
      <c r="AN14" s="10">
        <v>2</v>
      </c>
      <c r="AO14" s="10"/>
      <c r="AP14" s="10">
        <v>2</v>
      </c>
      <c r="AQ14" s="10"/>
      <c r="AR14" s="10"/>
      <c r="AS14" s="10"/>
      <c r="AT14" s="4" t="s">
        <v>55</v>
      </c>
      <c r="AU14" s="4" t="s">
        <v>55</v>
      </c>
      <c r="AV14" s="4" t="s">
        <v>55</v>
      </c>
      <c r="AW14" s="4" t="s">
        <v>55</v>
      </c>
      <c r="AX14" s="4" t="s">
        <v>55</v>
      </c>
      <c r="AY14" s="4" t="s">
        <v>55</v>
      </c>
      <c r="AZ14" s="4" t="s">
        <v>55</v>
      </c>
      <c r="BA14" s="4" t="s">
        <v>55</v>
      </c>
      <c r="BB14" s="4" t="s">
        <v>55</v>
      </c>
      <c r="BC14" s="10">
        <f t="shared" si="2"/>
        <v>22</v>
      </c>
    </row>
    <row r="15" spans="1:55" ht="15.75" x14ac:dyDescent="0.2">
      <c r="A15" s="17" t="s">
        <v>65</v>
      </c>
      <c r="B15" s="18" t="s">
        <v>4</v>
      </c>
      <c r="C15" s="10">
        <v>4</v>
      </c>
      <c r="D15" s="10">
        <v>2</v>
      </c>
      <c r="E15" s="10">
        <v>4</v>
      </c>
      <c r="F15" s="10">
        <v>2</v>
      </c>
      <c r="G15" s="10">
        <v>4</v>
      </c>
      <c r="H15" s="10">
        <v>2</v>
      </c>
      <c r="I15" s="10">
        <v>4</v>
      </c>
      <c r="J15" s="10">
        <v>2</v>
      </c>
      <c r="K15" s="10">
        <v>4</v>
      </c>
      <c r="L15" s="10">
        <v>2</v>
      </c>
      <c r="M15" s="10">
        <v>4</v>
      </c>
      <c r="N15" s="10">
        <v>2</v>
      </c>
      <c r="O15" s="10">
        <v>4</v>
      </c>
      <c r="P15" s="10">
        <v>2</v>
      </c>
      <c r="Q15" s="10">
        <v>4</v>
      </c>
      <c r="R15" s="10">
        <v>2</v>
      </c>
      <c r="S15" s="10">
        <v>3</v>
      </c>
      <c r="T15" s="6" t="s">
        <v>55</v>
      </c>
      <c r="U15" s="6" t="s">
        <v>55</v>
      </c>
      <c r="V15" s="10">
        <v>4</v>
      </c>
      <c r="W15" s="10">
        <v>2</v>
      </c>
      <c r="X15" s="10">
        <v>4</v>
      </c>
      <c r="Y15" s="10">
        <v>2</v>
      </c>
      <c r="Z15" s="10">
        <v>4</v>
      </c>
      <c r="AA15" s="10">
        <v>2</v>
      </c>
      <c r="AB15" s="10">
        <v>4</v>
      </c>
      <c r="AC15" s="10">
        <v>2</v>
      </c>
      <c r="AD15" s="10">
        <v>4</v>
      </c>
      <c r="AE15" s="10">
        <v>2</v>
      </c>
      <c r="AF15" s="10">
        <v>4</v>
      </c>
      <c r="AG15" s="10">
        <v>2</v>
      </c>
      <c r="AH15" s="10">
        <v>4</v>
      </c>
      <c r="AI15" s="10">
        <v>2</v>
      </c>
      <c r="AJ15" s="10">
        <v>4</v>
      </c>
      <c r="AK15" s="10">
        <v>2</v>
      </c>
      <c r="AL15" s="10">
        <v>4</v>
      </c>
      <c r="AM15" s="10">
        <v>2</v>
      </c>
      <c r="AN15" s="10">
        <v>4</v>
      </c>
      <c r="AO15" s="10">
        <v>2</v>
      </c>
      <c r="AP15" s="10">
        <v>4</v>
      </c>
      <c r="AQ15" s="10">
        <v>2</v>
      </c>
      <c r="AR15" s="10"/>
      <c r="AS15" s="10"/>
      <c r="AT15" s="4" t="s">
        <v>55</v>
      </c>
      <c r="AU15" s="4" t="s">
        <v>55</v>
      </c>
      <c r="AV15" s="4" t="s">
        <v>55</v>
      </c>
      <c r="AW15" s="4" t="s">
        <v>55</v>
      </c>
      <c r="AX15" s="4" t="s">
        <v>55</v>
      </c>
      <c r="AY15" s="4" t="s">
        <v>55</v>
      </c>
      <c r="AZ15" s="4" t="s">
        <v>55</v>
      </c>
      <c r="BA15" s="4" t="s">
        <v>55</v>
      </c>
      <c r="BB15" s="4" t="s">
        <v>55</v>
      </c>
      <c r="BC15" s="10">
        <f t="shared" si="2"/>
        <v>117</v>
      </c>
    </row>
    <row r="16" spans="1:55" ht="15.75" x14ac:dyDescent="0.2">
      <c r="A16" s="17" t="s">
        <v>66</v>
      </c>
      <c r="B16" s="18" t="s">
        <v>5</v>
      </c>
      <c r="C16" s="10">
        <v>2</v>
      </c>
      <c r="D16" s="10">
        <v>4</v>
      </c>
      <c r="E16" s="10">
        <v>2</v>
      </c>
      <c r="F16" s="10">
        <v>4</v>
      </c>
      <c r="G16" s="10">
        <v>2</v>
      </c>
      <c r="H16" s="10">
        <v>4</v>
      </c>
      <c r="I16" s="10">
        <v>2</v>
      </c>
      <c r="J16" s="10">
        <v>4</v>
      </c>
      <c r="K16" s="10">
        <v>2</v>
      </c>
      <c r="L16" s="10">
        <v>4</v>
      </c>
      <c r="M16" s="10">
        <v>2</v>
      </c>
      <c r="N16" s="10">
        <v>4</v>
      </c>
      <c r="O16" s="10">
        <v>2</v>
      </c>
      <c r="P16" s="10">
        <v>4</v>
      </c>
      <c r="Q16" s="10">
        <v>2</v>
      </c>
      <c r="R16" s="10">
        <v>4</v>
      </c>
      <c r="S16" s="10">
        <v>3</v>
      </c>
      <c r="T16" s="6" t="s">
        <v>55</v>
      </c>
      <c r="U16" s="6" t="s">
        <v>55</v>
      </c>
      <c r="V16" s="10">
        <v>2</v>
      </c>
      <c r="W16" s="10">
        <v>4</v>
      </c>
      <c r="X16" s="10">
        <v>2</v>
      </c>
      <c r="Y16" s="10">
        <v>4</v>
      </c>
      <c r="Z16" s="10">
        <v>2</v>
      </c>
      <c r="AA16" s="10">
        <v>4</v>
      </c>
      <c r="AB16" s="10">
        <v>2</v>
      </c>
      <c r="AC16" s="10">
        <v>4</v>
      </c>
      <c r="AD16" s="10">
        <v>2</v>
      </c>
      <c r="AE16" s="10">
        <v>4</v>
      </c>
      <c r="AF16" s="10">
        <v>2</v>
      </c>
      <c r="AG16" s="10">
        <v>4</v>
      </c>
      <c r="AH16" s="10">
        <v>2</v>
      </c>
      <c r="AI16" s="10">
        <v>4</v>
      </c>
      <c r="AJ16" s="10">
        <v>2</v>
      </c>
      <c r="AK16" s="10">
        <v>4</v>
      </c>
      <c r="AL16" s="10">
        <v>2</v>
      </c>
      <c r="AM16" s="10">
        <v>4</v>
      </c>
      <c r="AN16" s="10">
        <v>2</v>
      </c>
      <c r="AO16" s="10">
        <v>4</v>
      </c>
      <c r="AP16" s="10">
        <v>2</v>
      </c>
      <c r="AQ16" s="10">
        <v>4</v>
      </c>
      <c r="AR16" s="10"/>
      <c r="AS16" s="10"/>
      <c r="AT16" s="4" t="s">
        <v>55</v>
      </c>
      <c r="AU16" s="4" t="s">
        <v>55</v>
      </c>
      <c r="AV16" s="4" t="s">
        <v>55</v>
      </c>
      <c r="AW16" s="4" t="s">
        <v>55</v>
      </c>
      <c r="AX16" s="4" t="s">
        <v>55</v>
      </c>
      <c r="AY16" s="4" t="s">
        <v>55</v>
      </c>
      <c r="AZ16" s="4" t="s">
        <v>55</v>
      </c>
      <c r="BA16" s="4" t="s">
        <v>55</v>
      </c>
      <c r="BB16" s="4" t="s">
        <v>55</v>
      </c>
      <c r="BC16" s="10">
        <f t="shared" si="2"/>
        <v>117</v>
      </c>
    </row>
    <row r="17" spans="1:67" ht="15.75" x14ac:dyDescent="0.2">
      <c r="A17" s="17" t="s">
        <v>67</v>
      </c>
      <c r="B17" s="18" t="s">
        <v>6</v>
      </c>
      <c r="C17" s="10">
        <v>4</v>
      </c>
      <c r="D17" s="10">
        <v>2</v>
      </c>
      <c r="E17" s="10">
        <v>4</v>
      </c>
      <c r="F17" s="10">
        <v>2</v>
      </c>
      <c r="G17" s="10">
        <v>4</v>
      </c>
      <c r="H17" s="10">
        <v>2</v>
      </c>
      <c r="I17" s="10">
        <v>4</v>
      </c>
      <c r="J17" s="10">
        <v>2</v>
      </c>
      <c r="K17" s="10">
        <v>4</v>
      </c>
      <c r="L17" s="10">
        <v>2</v>
      </c>
      <c r="M17" s="10">
        <v>4</v>
      </c>
      <c r="N17" s="10">
        <v>2</v>
      </c>
      <c r="O17" s="10">
        <v>4</v>
      </c>
      <c r="P17" s="10">
        <v>2</v>
      </c>
      <c r="Q17" s="10">
        <v>4</v>
      </c>
      <c r="R17" s="10">
        <v>2</v>
      </c>
      <c r="S17" s="10">
        <v>3</v>
      </c>
      <c r="T17" s="6" t="s">
        <v>55</v>
      </c>
      <c r="U17" s="6" t="s">
        <v>55</v>
      </c>
      <c r="V17" s="10">
        <v>4</v>
      </c>
      <c r="W17" s="10">
        <v>2</v>
      </c>
      <c r="X17" s="10">
        <v>4</v>
      </c>
      <c r="Y17" s="10">
        <v>2</v>
      </c>
      <c r="Z17" s="10">
        <v>4</v>
      </c>
      <c r="AA17" s="10">
        <v>2</v>
      </c>
      <c r="AB17" s="10">
        <v>4</v>
      </c>
      <c r="AC17" s="10">
        <v>2</v>
      </c>
      <c r="AD17" s="10">
        <v>4</v>
      </c>
      <c r="AE17" s="10">
        <v>2</v>
      </c>
      <c r="AF17" s="10">
        <v>4</v>
      </c>
      <c r="AG17" s="10">
        <v>2</v>
      </c>
      <c r="AH17" s="10">
        <v>4</v>
      </c>
      <c r="AI17" s="10">
        <v>2</v>
      </c>
      <c r="AJ17" s="10">
        <v>4</v>
      </c>
      <c r="AK17" s="10">
        <v>2</v>
      </c>
      <c r="AL17" s="10">
        <v>4</v>
      </c>
      <c r="AM17" s="10">
        <v>2</v>
      </c>
      <c r="AN17" s="10">
        <v>4</v>
      </c>
      <c r="AO17" s="10">
        <v>2</v>
      </c>
      <c r="AP17" s="10">
        <v>4</v>
      </c>
      <c r="AQ17" s="10">
        <v>2</v>
      </c>
      <c r="AR17" s="10"/>
      <c r="AS17" s="10"/>
      <c r="AT17" s="4" t="s">
        <v>55</v>
      </c>
      <c r="AU17" s="4" t="s">
        <v>55</v>
      </c>
      <c r="AV17" s="4" t="s">
        <v>55</v>
      </c>
      <c r="AW17" s="4" t="s">
        <v>55</v>
      </c>
      <c r="AX17" s="4" t="s">
        <v>55</v>
      </c>
      <c r="AY17" s="4" t="s">
        <v>55</v>
      </c>
      <c r="AZ17" s="4" t="s">
        <v>55</v>
      </c>
      <c r="BA17" s="4" t="s">
        <v>55</v>
      </c>
      <c r="BB17" s="4" t="s">
        <v>55</v>
      </c>
      <c r="BC17" s="10">
        <f t="shared" si="2"/>
        <v>117</v>
      </c>
    </row>
    <row r="18" spans="1:67" ht="15.75" x14ac:dyDescent="0.2">
      <c r="A18" s="17" t="s">
        <v>68</v>
      </c>
      <c r="B18" s="18" t="s">
        <v>7</v>
      </c>
      <c r="C18" s="10">
        <v>2</v>
      </c>
      <c r="D18" s="10">
        <v>2</v>
      </c>
      <c r="E18" s="10">
        <v>2</v>
      </c>
      <c r="F18" s="10">
        <v>2</v>
      </c>
      <c r="G18" s="10">
        <v>2</v>
      </c>
      <c r="H18" s="10">
        <v>2</v>
      </c>
      <c r="I18" s="10">
        <v>2</v>
      </c>
      <c r="J18" s="10">
        <v>2</v>
      </c>
      <c r="K18" s="10">
        <v>2</v>
      </c>
      <c r="L18" s="10">
        <v>2</v>
      </c>
      <c r="M18" s="10">
        <v>2</v>
      </c>
      <c r="N18" s="10">
        <v>2</v>
      </c>
      <c r="O18" s="10">
        <v>2</v>
      </c>
      <c r="P18" s="10">
        <v>2</v>
      </c>
      <c r="Q18" s="10">
        <v>2</v>
      </c>
      <c r="R18" s="10">
        <v>2</v>
      </c>
      <c r="S18" s="10">
        <v>2</v>
      </c>
      <c r="T18" s="6" t="s">
        <v>55</v>
      </c>
      <c r="U18" s="6" t="s">
        <v>55</v>
      </c>
      <c r="V18" s="10">
        <v>2</v>
      </c>
      <c r="W18" s="10">
        <v>2</v>
      </c>
      <c r="X18" s="10">
        <v>2</v>
      </c>
      <c r="Y18" s="10">
        <v>2</v>
      </c>
      <c r="Z18" s="10">
        <v>2</v>
      </c>
      <c r="AA18" s="10">
        <v>2</v>
      </c>
      <c r="AB18" s="10">
        <v>2</v>
      </c>
      <c r="AC18" s="10">
        <v>2</v>
      </c>
      <c r="AD18" s="10">
        <v>2</v>
      </c>
      <c r="AE18" s="10">
        <v>2</v>
      </c>
      <c r="AF18" s="10">
        <v>2</v>
      </c>
      <c r="AG18" s="10">
        <v>2</v>
      </c>
      <c r="AH18" s="10">
        <v>2</v>
      </c>
      <c r="AI18" s="10">
        <v>2</v>
      </c>
      <c r="AJ18" s="10">
        <v>2</v>
      </c>
      <c r="AK18" s="10">
        <v>2</v>
      </c>
      <c r="AL18" s="10">
        <v>2</v>
      </c>
      <c r="AM18" s="10">
        <v>2</v>
      </c>
      <c r="AN18" s="10">
        <v>2</v>
      </c>
      <c r="AO18" s="10">
        <v>2</v>
      </c>
      <c r="AP18" s="10">
        <v>2</v>
      </c>
      <c r="AQ18" s="10">
        <v>2</v>
      </c>
      <c r="AR18" s="10"/>
      <c r="AS18" s="10"/>
      <c r="AT18" s="4" t="s">
        <v>55</v>
      </c>
      <c r="AU18" s="4" t="s">
        <v>55</v>
      </c>
      <c r="AV18" s="4" t="s">
        <v>55</v>
      </c>
      <c r="AW18" s="4" t="s">
        <v>55</v>
      </c>
      <c r="AX18" s="4" t="s">
        <v>55</v>
      </c>
      <c r="AY18" s="4" t="s">
        <v>55</v>
      </c>
      <c r="AZ18" s="4" t="s">
        <v>55</v>
      </c>
      <c r="BA18" s="4" t="s">
        <v>55</v>
      </c>
      <c r="BB18" s="4" t="s">
        <v>55</v>
      </c>
      <c r="BC18" s="10">
        <f t="shared" si="2"/>
        <v>78</v>
      </c>
    </row>
    <row r="19" spans="1:67" ht="15.75" x14ac:dyDescent="0.2">
      <c r="A19" s="17" t="s">
        <v>69</v>
      </c>
      <c r="B19" s="18" t="s">
        <v>8</v>
      </c>
      <c r="C19" s="10">
        <v>2</v>
      </c>
      <c r="D19" s="10"/>
      <c r="E19" s="10">
        <v>2</v>
      </c>
      <c r="F19" s="10"/>
      <c r="G19" s="10">
        <v>2</v>
      </c>
      <c r="H19" s="10"/>
      <c r="I19" s="10">
        <v>2</v>
      </c>
      <c r="J19" s="10"/>
      <c r="K19" s="10">
        <v>2</v>
      </c>
      <c r="L19" s="10"/>
      <c r="M19" s="10">
        <v>2</v>
      </c>
      <c r="N19" s="10"/>
      <c r="O19" s="10">
        <v>2</v>
      </c>
      <c r="P19" s="10"/>
      <c r="Q19" s="10">
        <v>2</v>
      </c>
      <c r="R19" s="10"/>
      <c r="S19" s="10">
        <v>1</v>
      </c>
      <c r="T19" s="6" t="s">
        <v>55</v>
      </c>
      <c r="U19" s="6" t="s">
        <v>55</v>
      </c>
      <c r="V19" s="10"/>
      <c r="W19" s="10">
        <v>2</v>
      </c>
      <c r="X19" s="10"/>
      <c r="Y19" s="10">
        <v>2</v>
      </c>
      <c r="Z19" s="10"/>
      <c r="AA19" s="10">
        <v>2</v>
      </c>
      <c r="AB19" s="10"/>
      <c r="AC19" s="10">
        <v>2</v>
      </c>
      <c r="AD19" s="10"/>
      <c r="AE19" s="10">
        <v>2</v>
      </c>
      <c r="AF19" s="10"/>
      <c r="AG19" s="10">
        <v>2</v>
      </c>
      <c r="AH19" s="10"/>
      <c r="AI19" s="10">
        <v>2</v>
      </c>
      <c r="AJ19" s="10"/>
      <c r="AK19" s="10">
        <v>2</v>
      </c>
      <c r="AL19" s="10"/>
      <c r="AM19" s="10">
        <v>2</v>
      </c>
      <c r="AN19" s="10"/>
      <c r="AO19" s="10">
        <v>2</v>
      </c>
      <c r="AP19" s="10"/>
      <c r="AQ19" s="10">
        <v>2</v>
      </c>
      <c r="AR19" s="10"/>
      <c r="AS19" s="10"/>
      <c r="AT19" s="4" t="s">
        <v>55</v>
      </c>
      <c r="AU19" s="4" t="s">
        <v>55</v>
      </c>
      <c r="AV19" s="4" t="s">
        <v>55</v>
      </c>
      <c r="AW19" s="4" t="s">
        <v>55</v>
      </c>
      <c r="AX19" s="4" t="s">
        <v>55</v>
      </c>
      <c r="AY19" s="4" t="s">
        <v>55</v>
      </c>
      <c r="AZ19" s="4" t="s">
        <v>55</v>
      </c>
      <c r="BA19" s="4" t="s">
        <v>55</v>
      </c>
      <c r="BB19" s="4" t="s">
        <v>55</v>
      </c>
      <c r="BC19" s="10">
        <f t="shared" si="2"/>
        <v>39</v>
      </c>
    </row>
    <row r="20" spans="1:67" ht="16.5" thickBot="1" x14ac:dyDescent="0.25">
      <c r="A20" s="19" t="s">
        <v>70</v>
      </c>
      <c r="B20" s="20" t="s">
        <v>71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6" t="s">
        <v>55</v>
      </c>
      <c r="U20" s="6" t="s">
        <v>55</v>
      </c>
      <c r="V20" s="10">
        <v>2</v>
      </c>
      <c r="W20" s="10"/>
      <c r="X20" s="10">
        <v>2</v>
      </c>
      <c r="Y20" s="10"/>
      <c r="Z20" s="10">
        <v>2</v>
      </c>
      <c r="AA20" s="10"/>
      <c r="AB20" s="10">
        <v>2</v>
      </c>
      <c r="AC20" s="10"/>
      <c r="AD20" s="10">
        <v>2</v>
      </c>
      <c r="AE20" s="10"/>
      <c r="AF20" s="10">
        <v>2</v>
      </c>
      <c r="AG20" s="10"/>
      <c r="AH20" s="10">
        <v>2</v>
      </c>
      <c r="AI20" s="10"/>
      <c r="AJ20" s="10">
        <v>2</v>
      </c>
      <c r="AK20" s="10"/>
      <c r="AL20" s="10">
        <v>2</v>
      </c>
      <c r="AM20" s="10"/>
      <c r="AN20" s="10">
        <v>2</v>
      </c>
      <c r="AO20" s="10"/>
      <c r="AP20" s="10">
        <v>2</v>
      </c>
      <c r="AQ20" s="10"/>
      <c r="AR20" s="10"/>
      <c r="AS20" s="10"/>
      <c r="AT20" s="4" t="s">
        <v>55</v>
      </c>
      <c r="AU20" s="4" t="s">
        <v>55</v>
      </c>
      <c r="AV20" s="4" t="s">
        <v>55</v>
      </c>
      <c r="AW20" s="4" t="s">
        <v>55</v>
      </c>
      <c r="AX20" s="4" t="s">
        <v>55</v>
      </c>
      <c r="AY20" s="4" t="s">
        <v>55</v>
      </c>
      <c r="AZ20" s="4" t="s">
        <v>55</v>
      </c>
      <c r="BA20" s="4" t="s">
        <v>55</v>
      </c>
      <c r="BB20" s="4" t="s">
        <v>55</v>
      </c>
      <c r="BC20" s="10">
        <f t="shared" si="2"/>
        <v>22</v>
      </c>
    </row>
    <row r="21" spans="1:67" ht="32.25" thickBot="1" x14ac:dyDescent="0.25">
      <c r="A21" s="13" t="s">
        <v>72</v>
      </c>
      <c r="B21" s="14" t="s">
        <v>138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6" t="s">
        <v>55</v>
      </c>
      <c r="U21" s="6" t="s">
        <v>55</v>
      </c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4" t="s">
        <v>55</v>
      </c>
      <c r="AU21" s="4" t="s">
        <v>55</v>
      </c>
      <c r="AV21" s="4" t="s">
        <v>55</v>
      </c>
      <c r="AW21" s="4" t="s">
        <v>55</v>
      </c>
      <c r="AX21" s="4" t="s">
        <v>55</v>
      </c>
      <c r="AY21" s="4" t="s">
        <v>55</v>
      </c>
      <c r="AZ21" s="4" t="s">
        <v>55</v>
      </c>
      <c r="BA21" s="4" t="s">
        <v>55</v>
      </c>
      <c r="BB21" s="4" t="s">
        <v>55</v>
      </c>
      <c r="BC21" s="10">
        <f t="shared" si="2"/>
        <v>0</v>
      </c>
    </row>
    <row r="22" spans="1:67" ht="15.75" x14ac:dyDescent="0.2">
      <c r="A22" s="15" t="s">
        <v>73</v>
      </c>
      <c r="B22" s="21" t="s">
        <v>56</v>
      </c>
      <c r="C22" s="10">
        <v>6</v>
      </c>
      <c r="D22" s="10">
        <v>6</v>
      </c>
      <c r="E22" s="10">
        <v>6</v>
      </c>
      <c r="F22" s="10">
        <v>6</v>
      </c>
      <c r="G22" s="10">
        <v>6</v>
      </c>
      <c r="H22" s="10">
        <v>6</v>
      </c>
      <c r="I22" s="10">
        <v>6</v>
      </c>
      <c r="J22" s="10">
        <v>6</v>
      </c>
      <c r="K22" s="10">
        <v>6</v>
      </c>
      <c r="L22" s="10">
        <v>6</v>
      </c>
      <c r="M22" s="10">
        <v>6</v>
      </c>
      <c r="N22" s="10">
        <v>6</v>
      </c>
      <c r="O22" s="10">
        <v>6</v>
      </c>
      <c r="P22" s="10">
        <v>6</v>
      </c>
      <c r="Q22" s="10">
        <v>6</v>
      </c>
      <c r="R22" s="10">
        <v>6</v>
      </c>
      <c r="S22" s="10">
        <v>6</v>
      </c>
      <c r="T22" s="6" t="s">
        <v>55</v>
      </c>
      <c r="U22" s="6" t="s">
        <v>55</v>
      </c>
      <c r="V22" s="10">
        <v>6</v>
      </c>
      <c r="W22" s="10">
        <v>6</v>
      </c>
      <c r="X22" s="10">
        <v>6</v>
      </c>
      <c r="Y22" s="10">
        <v>6</v>
      </c>
      <c r="Z22" s="10">
        <v>6</v>
      </c>
      <c r="AA22" s="10">
        <v>6</v>
      </c>
      <c r="AB22" s="10">
        <v>6</v>
      </c>
      <c r="AC22" s="10">
        <v>6</v>
      </c>
      <c r="AD22" s="10">
        <v>6</v>
      </c>
      <c r="AE22" s="10">
        <v>6</v>
      </c>
      <c r="AF22" s="10">
        <v>6</v>
      </c>
      <c r="AG22" s="10">
        <v>6</v>
      </c>
      <c r="AH22" s="10">
        <v>6</v>
      </c>
      <c r="AI22" s="10">
        <v>6</v>
      </c>
      <c r="AJ22" s="10">
        <v>6</v>
      </c>
      <c r="AK22" s="10">
        <v>6</v>
      </c>
      <c r="AL22" s="10">
        <v>6</v>
      </c>
      <c r="AM22" s="10">
        <v>6</v>
      </c>
      <c r="AN22" s="10">
        <v>6</v>
      </c>
      <c r="AO22" s="10">
        <v>6</v>
      </c>
      <c r="AP22" s="10">
        <v>6</v>
      </c>
      <c r="AQ22" s="10">
        <v>6</v>
      </c>
      <c r="AR22" s="10"/>
      <c r="AS22" s="10"/>
      <c r="AT22" s="4" t="s">
        <v>55</v>
      </c>
      <c r="AU22" s="4" t="s">
        <v>55</v>
      </c>
      <c r="AV22" s="4" t="s">
        <v>55</v>
      </c>
      <c r="AW22" s="4" t="s">
        <v>55</v>
      </c>
      <c r="AX22" s="4" t="s">
        <v>55</v>
      </c>
      <c r="AY22" s="4" t="s">
        <v>55</v>
      </c>
      <c r="AZ22" s="4" t="s">
        <v>55</v>
      </c>
      <c r="BA22" s="4" t="s">
        <v>55</v>
      </c>
      <c r="BB22" s="4" t="s">
        <v>55</v>
      </c>
      <c r="BC22" s="10">
        <f t="shared" si="2"/>
        <v>234</v>
      </c>
    </row>
    <row r="23" spans="1:67" ht="15.75" x14ac:dyDescent="0.2">
      <c r="A23" s="17" t="s">
        <v>74</v>
      </c>
      <c r="B23" s="22" t="s">
        <v>75</v>
      </c>
      <c r="C23" s="10">
        <v>4</v>
      </c>
      <c r="D23" s="10">
        <v>4</v>
      </c>
      <c r="E23" s="10">
        <v>4</v>
      </c>
      <c r="F23" s="10">
        <v>4</v>
      </c>
      <c r="G23" s="10">
        <v>4</v>
      </c>
      <c r="H23" s="10">
        <v>4</v>
      </c>
      <c r="I23" s="10">
        <v>4</v>
      </c>
      <c r="J23" s="10">
        <v>4</v>
      </c>
      <c r="K23" s="10">
        <v>4</v>
      </c>
      <c r="L23" s="10">
        <v>4</v>
      </c>
      <c r="M23" s="10">
        <v>4</v>
      </c>
      <c r="N23" s="10">
        <v>4</v>
      </c>
      <c r="O23" s="10">
        <v>4</v>
      </c>
      <c r="P23" s="10">
        <v>4</v>
      </c>
      <c r="Q23" s="10">
        <v>4</v>
      </c>
      <c r="R23" s="10">
        <v>4</v>
      </c>
      <c r="S23" s="10">
        <v>4</v>
      </c>
      <c r="T23" s="6" t="s">
        <v>55</v>
      </c>
      <c r="U23" s="6" t="s">
        <v>55</v>
      </c>
      <c r="V23" s="10">
        <v>2</v>
      </c>
      <c r="W23" s="10">
        <v>2</v>
      </c>
      <c r="X23" s="10">
        <v>2</v>
      </c>
      <c r="Y23" s="10">
        <v>2</v>
      </c>
      <c r="Z23" s="10">
        <v>2</v>
      </c>
      <c r="AA23" s="10">
        <v>2</v>
      </c>
      <c r="AB23" s="10">
        <v>2</v>
      </c>
      <c r="AC23" s="10">
        <v>2</v>
      </c>
      <c r="AD23" s="10">
        <v>2</v>
      </c>
      <c r="AE23" s="10">
        <v>2</v>
      </c>
      <c r="AF23" s="10">
        <v>2</v>
      </c>
      <c r="AG23" s="10">
        <v>2</v>
      </c>
      <c r="AH23" s="10">
        <v>2</v>
      </c>
      <c r="AI23" s="10">
        <v>2</v>
      </c>
      <c r="AJ23" s="10">
        <v>2</v>
      </c>
      <c r="AK23" s="10">
        <v>2</v>
      </c>
      <c r="AL23" s="10">
        <v>2</v>
      </c>
      <c r="AM23" s="10">
        <v>2</v>
      </c>
      <c r="AN23" s="10">
        <v>2</v>
      </c>
      <c r="AO23" s="10">
        <v>2</v>
      </c>
      <c r="AP23" s="10">
        <v>2</v>
      </c>
      <c r="AQ23" s="10">
        <v>2</v>
      </c>
      <c r="AR23" s="10"/>
      <c r="AS23" s="10"/>
      <c r="AT23" s="4" t="s">
        <v>55</v>
      </c>
      <c r="AU23" s="4" t="s">
        <v>55</v>
      </c>
      <c r="AV23" s="4" t="s">
        <v>55</v>
      </c>
      <c r="AW23" s="4" t="s">
        <v>55</v>
      </c>
      <c r="AX23" s="4" t="s">
        <v>55</v>
      </c>
      <c r="AY23" s="4" t="s">
        <v>55</v>
      </c>
      <c r="AZ23" s="4" t="s">
        <v>55</v>
      </c>
      <c r="BA23" s="4" t="s">
        <v>55</v>
      </c>
      <c r="BB23" s="4" t="s">
        <v>55</v>
      </c>
      <c r="BC23" s="10">
        <f t="shared" si="2"/>
        <v>112</v>
      </c>
    </row>
    <row r="24" spans="1:67" ht="15.75" x14ac:dyDescent="0.2">
      <c r="A24" s="23"/>
      <c r="B24" s="24" t="s">
        <v>76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 t="s">
        <v>55</v>
      </c>
      <c r="U24" s="6" t="s">
        <v>55</v>
      </c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4" t="s">
        <v>55</v>
      </c>
      <c r="AU24" s="4" t="s">
        <v>55</v>
      </c>
      <c r="AV24" s="4" t="s">
        <v>55</v>
      </c>
      <c r="AW24" s="4" t="s">
        <v>55</v>
      </c>
      <c r="AX24" s="4" t="s">
        <v>55</v>
      </c>
      <c r="AY24" s="4" t="s">
        <v>55</v>
      </c>
      <c r="AZ24" s="4" t="s">
        <v>55</v>
      </c>
      <c r="BA24" s="4" t="s">
        <v>55</v>
      </c>
      <c r="BB24" s="4" t="s">
        <v>55</v>
      </c>
      <c r="BC24" s="10">
        <f t="shared" si="2"/>
        <v>0</v>
      </c>
    </row>
    <row r="25" spans="1:67" ht="16.5" thickBot="1" x14ac:dyDescent="0.25">
      <c r="A25" s="23" t="s">
        <v>77</v>
      </c>
      <c r="B25" s="24" t="s">
        <v>9</v>
      </c>
      <c r="C25" s="10">
        <v>4</v>
      </c>
      <c r="D25" s="10">
        <v>4</v>
      </c>
      <c r="E25" s="10">
        <v>4</v>
      </c>
      <c r="F25" s="10">
        <v>4</v>
      </c>
      <c r="G25" s="10">
        <v>4</v>
      </c>
      <c r="H25" s="10">
        <v>4</v>
      </c>
      <c r="I25" s="10">
        <v>4</v>
      </c>
      <c r="J25" s="10">
        <v>4</v>
      </c>
      <c r="K25" s="10">
        <v>4</v>
      </c>
      <c r="L25" s="10">
        <v>4</v>
      </c>
      <c r="M25" s="10">
        <v>4</v>
      </c>
      <c r="N25" s="10">
        <v>4</v>
      </c>
      <c r="O25" s="10">
        <v>4</v>
      </c>
      <c r="P25" s="10">
        <v>4</v>
      </c>
      <c r="Q25" s="10">
        <v>4</v>
      </c>
      <c r="R25" s="10">
        <v>4</v>
      </c>
      <c r="S25" s="10">
        <v>4</v>
      </c>
      <c r="T25" s="6" t="s">
        <v>55</v>
      </c>
      <c r="U25" s="6" t="s">
        <v>55</v>
      </c>
      <c r="V25" s="10">
        <v>2</v>
      </c>
      <c r="W25" s="10">
        <v>4</v>
      </c>
      <c r="X25" s="10">
        <v>2</v>
      </c>
      <c r="Y25" s="10">
        <v>4</v>
      </c>
      <c r="Z25" s="10">
        <v>2</v>
      </c>
      <c r="AA25" s="10">
        <v>4</v>
      </c>
      <c r="AB25" s="10">
        <v>2</v>
      </c>
      <c r="AC25" s="10">
        <v>4</v>
      </c>
      <c r="AD25" s="10">
        <v>2</v>
      </c>
      <c r="AE25" s="10">
        <v>4</v>
      </c>
      <c r="AF25" s="10">
        <v>2</v>
      </c>
      <c r="AG25" s="10">
        <v>4</v>
      </c>
      <c r="AH25" s="10">
        <v>2</v>
      </c>
      <c r="AI25" s="10">
        <v>4</v>
      </c>
      <c r="AJ25" s="10">
        <v>2</v>
      </c>
      <c r="AK25" s="10">
        <v>4</v>
      </c>
      <c r="AL25" s="10">
        <v>2</v>
      </c>
      <c r="AM25" s="10">
        <v>4</v>
      </c>
      <c r="AN25" s="10">
        <v>2</v>
      </c>
      <c r="AO25" s="10">
        <v>4</v>
      </c>
      <c r="AP25" s="10">
        <v>2</v>
      </c>
      <c r="AQ25" s="10">
        <v>4</v>
      </c>
      <c r="AR25" s="10"/>
      <c r="AS25" s="10"/>
      <c r="AT25" s="4" t="s">
        <v>55</v>
      </c>
      <c r="AU25" s="4" t="s">
        <v>55</v>
      </c>
      <c r="AV25" s="4" t="s">
        <v>55</v>
      </c>
      <c r="AW25" s="4" t="s">
        <v>55</v>
      </c>
      <c r="AX25" s="4" t="s">
        <v>55</v>
      </c>
      <c r="AY25" s="4" t="s">
        <v>55</v>
      </c>
      <c r="AZ25" s="4" t="s">
        <v>55</v>
      </c>
      <c r="BA25" s="4" t="s">
        <v>55</v>
      </c>
      <c r="BB25" s="4" t="s">
        <v>55</v>
      </c>
      <c r="BC25" s="10">
        <f>SUM(C25:AT25)</f>
        <v>134</v>
      </c>
    </row>
    <row r="26" spans="1:67" ht="31.5" x14ac:dyDescent="0.2">
      <c r="A26" s="78" t="s">
        <v>78</v>
      </c>
      <c r="B26" s="79" t="s">
        <v>79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6" t="s">
        <v>55</v>
      </c>
      <c r="U26" s="6" t="s">
        <v>55</v>
      </c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4" t="s">
        <v>55</v>
      </c>
      <c r="AU26" s="4" t="s">
        <v>55</v>
      </c>
      <c r="AV26" s="4" t="s">
        <v>55</v>
      </c>
      <c r="AW26" s="4" t="s">
        <v>55</v>
      </c>
      <c r="AX26" s="4" t="s">
        <v>55</v>
      </c>
      <c r="AY26" s="4" t="s">
        <v>55</v>
      </c>
      <c r="AZ26" s="4" t="s">
        <v>55</v>
      </c>
      <c r="BA26" s="4" t="s">
        <v>55</v>
      </c>
      <c r="BB26" s="4" t="s">
        <v>55</v>
      </c>
      <c r="BC26" s="10">
        <f t="shared" si="2"/>
        <v>0</v>
      </c>
    </row>
    <row r="27" spans="1:67" ht="15.75" x14ac:dyDescent="0.2">
      <c r="A27" s="119" t="s">
        <v>80</v>
      </c>
      <c r="B27" s="22" t="s">
        <v>81</v>
      </c>
      <c r="C27" s="10">
        <v>2</v>
      </c>
      <c r="D27" s="10">
        <v>4</v>
      </c>
      <c r="E27" s="10">
        <v>2</v>
      </c>
      <c r="F27" s="10">
        <v>4</v>
      </c>
      <c r="G27" s="10">
        <v>2</v>
      </c>
      <c r="H27" s="10">
        <v>4</v>
      </c>
      <c r="I27" s="10">
        <v>2</v>
      </c>
      <c r="J27" s="10">
        <v>4</v>
      </c>
      <c r="K27" s="10">
        <v>2</v>
      </c>
      <c r="L27" s="10">
        <v>4</v>
      </c>
      <c r="M27" s="10">
        <v>2</v>
      </c>
      <c r="N27" s="10">
        <v>4</v>
      </c>
      <c r="O27" s="10">
        <v>2</v>
      </c>
      <c r="P27" s="10">
        <v>4</v>
      </c>
      <c r="Q27" s="10">
        <v>2</v>
      </c>
      <c r="R27" s="10">
        <v>4</v>
      </c>
      <c r="S27" s="10">
        <v>3</v>
      </c>
      <c r="T27" s="6" t="s">
        <v>55</v>
      </c>
      <c r="U27" s="6" t="s">
        <v>55</v>
      </c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4" t="s">
        <v>55</v>
      </c>
      <c r="AU27" s="4" t="s">
        <v>55</v>
      </c>
      <c r="AV27" s="4" t="s">
        <v>55</v>
      </c>
      <c r="AW27" s="4" t="s">
        <v>55</v>
      </c>
      <c r="AX27" s="4" t="s">
        <v>55</v>
      </c>
      <c r="AY27" s="4" t="s">
        <v>55</v>
      </c>
      <c r="AZ27" s="4" t="s">
        <v>55</v>
      </c>
      <c r="BA27" s="4" t="s">
        <v>55</v>
      </c>
      <c r="BB27" s="4" t="s">
        <v>55</v>
      </c>
      <c r="BC27" s="10">
        <f t="shared" si="2"/>
        <v>51</v>
      </c>
    </row>
    <row r="28" spans="1:67" ht="15.75" x14ac:dyDescent="0.2">
      <c r="A28" s="119"/>
      <c r="B28" s="22" t="s">
        <v>82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 t="s">
        <v>55</v>
      </c>
      <c r="U28" s="6" t="s">
        <v>55</v>
      </c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4" t="s">
        <v>55</v>
      </c>
      <c r="AU28" s="4" t="s">
        <v>55</v>
      </c>
      <c r="AV28" s="4" t="s">
        <v>55</v>
      </c>
      <c r="AW28" s="4" t="s">
        <v>55</v>
      </c>
      <c r="AX28" s="4" t="s">
        <v>55</v>
      </c>
      <c r="AY28" s="4" t="s">
        <v>55</v>
      </c>
      <c r="AZ28" s="4" t="s">
        <v>55</v>
      </c>
      <c r="BA28" s="4" t="s">
        <v>55</v>
      </c>
      <c r="BB28" s="4" t="s">
        <v>55</v>
      </c>
      <c r="BC28" s="10">
        <f t="shared" si="2"/>
        <v>0</v>
      </c>
    </row>
    <row r="29" spans="1:67" s="5" customFormat="1" ht="15.75" x14ac:dyDescent="0.2">
      <c r="A29" s="120" t="s">
        <v>83</v>
      </c>
      <c r="B29" s="22" t="s">
        <v>84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6" t="s">
        <v>55</v>
      </c>
      <c r="U29" s="6" t="s">
        <v>55</v>
      </c>
      <c r="V29" s="10">
        <v>2</v>
      </c>
      <c r="W29" s="10">
        <v>2</v>
      </c>
      <c r="X29" s="10">
        <v>2</v>
      </c>
      <c r="Y29" s="10">
        <v>2</v>
      </c>
      <c r="Z29" s="10">
        <v>2</v>
      </c>
      <c r="AA29" s="10">
        <v>2</v>
      </c>
      <c r="AB29" s="10">
        <v>2</v>
      </c>
      <c r="AC29" s="10">
        <v>2</v>
      </c>
      <c r="AD29" s="10">
        <v>2</v>
      </c>
      <c r="AE29" s="10">
        <v>2</v>
      </c>
      <c r="AF29" s="10">
        <v>2</v>
      </c>
      <c r="AG29" s="10">
        <v>2</v>
      </c>
      <c r="AH29" s="10">
        <v>2</v>
      </c>
      <c r="AI29" s="10">
        <v>2</v>
      </c>
      <c r="AJ29" s="10">
        <v>2</v>
      </c>
      <c r="AK29" s="10">
        <v>2</v>
      </c>
      <c r="AL29" s="10">
        <v>2</v>
      </c>
      <c r="AM29" s="10">
        <v>2</v>
      </c>
      <c r="AN29" s="10">
        <v>2</v>
      </c>
      <c r="AO29" s="10">
        <v>2</v>
      </c>
      <c r="AP29" s="10">
        <v>2</v>
      </c>
      <c r="AQ29" s="10">
        <v>2</v>
      </c>
      <c r="AR29" s="10"/>
      <c r="AS29" s="10"/>
      <c r="AT29" s="4" t="s">
        <v>55</v>
      </c>
      <c r="AU29" s="4" t="s">
        <v>55</v>
      </c>
      <c r="AV29" s="4" t="s">
        <v>55</v>
      </c>
      <c r="AW29" s="4" t="s">
        <v>55</v>
      </c>
      <c r="AX29" s="4" t="s">
        <v>55</v>
      </c>
      <c r="AY29" s="4" t="s">
        <v>55</v>
      </c>
      <c r="AZ29" s="4" t="s">
        <v>55</v>
      </c>
      <c r="BA29" s="4" t="s">
        <v>55</v>
      </c>
      <c r="BB29" s="4" t="s">
        <v>55</v>
      </c>
      <c r="BC29" s="10">
        <f>SUM(V29:AQ29)</f>
        <v>44</v>
      </c>
    </row>
    <row r="30" spans="1:67" ht="16.5" thickBot="1" x14ac:dyDescent="0.25">
      <c r="A30" s="121"/>
      <c r="B30" s="20" t="s">
        <v>139</v>
      </c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6" t="s">
        <v>55</v>
      </c>
      <c r="U30" s="6" t="s">
        <v>55</v>
      </c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4" t="s">
        <v>55</v>
      </c>
      <c r="AU30" s="4" t="s">
        <v>55</v>
      </c>
      <c r="AV30" s="4" t="s">
        <v>55</v>
      </c>
      <c r="AW30" s="4" t="s">
        <v>55</v>
      </c>
      <c r="AX30" s="4" t="s">
        <v>55</v>
      </c>
      <c r="AY30" s="4" t="s">
        <v>55</v>
      </c>
      <c r="AZ30" s="4" t="s">
        <v>55</v>
      </c>
      <c r="BA30" s="4" t="s">
        <v>55</v>
      </c>
      <c r="BB30" s="4" t="s">
        <v>55</v>
      </c>
      <c r="BC30" s="80">
        <f>SUM(BC31:BC34)</f>
        <v>0</v>
      </c>
    </row>
    <row r="31" spans="1:67" ht="15" thickBot="1" x14ac:dyDescent="0.25">
      <c r="A31" s="25" t="s">
        <v>10</v>
      </c>
      <c r="B31" s="26" t="s">
        <v>11</v>
      </c>
      <c r="C31" s="4">
        <f t="shared" ref="C31:S31" si="3">C32+C36+C39</f>
        <v>0</v>
      </c>
      <c r="D31" s="4">
        <f t="shared" si="3"/>
        <v>0</v>
      </c>
      <c r="E31" s="4">
        <f t="shared" si="3"/>
        <v>0</v>
      </c>
      <c r="F31" s="4">
        <f t="shared" si="3"/>
        <v>0</v>
      </c>
      <c r="G31" s="4">
        <f t="shared" si="3"/>
        <v>0</v>
      </c>
      <c r="H31" s="4">
        <f t="shared" si="3"/>
        <v>0</v>
      </c>
      <c r="I31" s="4">
        <f t="shared" si="3"/>
        <v>0</v>
      </c>
      <c r="J31" s="4">
        <f t="shared" si="3"/>
        <v>0</v>
      </c>
      <c r="K31" s="4">
        <f t="shared" si="3"/>
        <v>0</v>
      </c>
      <c r="L31" s="4">
        <f t="shared" si="3"/>
        <v>0</v>
      </c>
      <c r="M31" s="4">
        <f t="shared" si="3"/>
        <v>0</v>
      </c>
      <c r="N31" s="4">
        <f t="shared" si="3"/>
        <v>0</v>
      </c>
      <c r="O31" s="4">
        <f t="shared" si="3"/>
        <v>0</v>
      </c>
      <c r="P31" s="4">
        <f t="shared" si="3"/>
        <v>0</v>
      </c>
      <c r="Q31" s="4">
        <f t="shared" si="3"/>
        <v>0</v>
      </c>
      <c r="R31" s="4">
        <f t="shared" si="3"/>
        <v>0</v>
      </c>
      <c r="S31" s="4">
        <f t="shared" si="3"/>
        <v>0</v>
      </c>
      <c r="T31" s="4" t="s">
        <v>55</v>
      </c>
      <c r="U31" s="4" t="s">
        <v>55</v>
      </c>
      <c r="V31" s="4">
        <f t="shared" ref="V31:AS31" si="4">V32+V36+V39</f>
        <v>0</v>
      </c>
      <c r="W31" s="4">
        <f t="shared" si="4"/>
        <v>0</v>
      </c>
      <c r="X31" s="4">
        <f t="shared" si="4"/>
        <v>0</v>
      </c>
      <c r="Y31" s="4">
        <f t="shared" si="4"/>
        <v>0</v>
      </c>
      <c r="Z31" s="4">
        <f t="shared" si="4"/>
        <v>0</v>
      </c>
      <c r="AA31" s="4">
        <f t="shared" si="4"/>
        <v>0</v>
      </c>
      <c r="AB31" s="4">
        <f t="shared" si="4"/>
        <v>0</v>
      </c>
      <c r="AC31" s="4">
        <f t="shared" si="4"/>
        <v>0</v>
      </c>
      <c r="AD31" s="4">
        <f t="shared" si="4"/>
        <v>0</v>
      </c>
      <c r="AE31" s="4">
        <f t="shared" si="4"/>
        <v>0</v>
      </c>
      <c r="AF31" s="4">
        <f t="shared" si="4"/>
        <v>0</v>
      </c>
      <c r="AG31" s="4">
        <f t="shared" si="4"/>
        <v>0</v>
      </c>
      <c r="AH31" s="4">
        <f t="shared" si="4"/>
        <v>0</v>
      </c>
      <c r="AI31" s="4">
        <f t="shared" si="4"/>
        <v>0</v>
      </c>
      <c r="AJ31" s="4">
        <f t="shared" si="4"/>
        <v>0</v>
      </c>
      <c r="AK31" s="4">
        <f t="shared" si="4"/>
        <v>0</v>
      </c>
      <c r="AL31" s="4">
        <f t="shared" si="4"/>
        <v>0</v>
      </c>
      <c r="AM31" s="4">
        <f t="shared" si="4"/>
        <v>0</v>
      </c>
      <c r="AN31" s="4">
        <f t="shared" si="4"/>
        <v>0</v>
      </c>
      <c r="AO31" s="4">
        <f t="shared" si="4"/>
        <v>0</v>
      </c>
      <c r="AP31" s="4">
        <f t="shared" si="4"/>
        <v>0</v>
      </c>
      <c r="AQ31" s="4">
        <f t="shared" si="4"/>
        <v>0</v>
      </c>
      <c r="AR31" s="4">
        <f t="shared" si="4"/>
        <v>0</v>
      </c>
      <c r="AS31" s="4">
        <f t="shared" si="4"/>
        <v>0</v>
      </c>
      <c r="AT31" s="4" t="s">
        <v>55</v>
      </c>
      <c r="AU31" s="4" t="s">
        <v>55</v>
      </c>
      <c r="AV31" s="4" t="s">
        <v>55</v>
      </c>
      <c r="AW31" s="4" t="s">
        <v>55</v>
      </c>
      <c r="AX31" s="4" t="s">
        <v>55</v>
      </c>
      <c r="AY31" s="4" t="s">
        <v>55</v>
      </c>
      <c r="AZ31" s="4" t="s">
        <v>55</v>
      </c>
      <c r="BA31" s="4" t="s">
        <v>55</v>
      </c>
      <c r="BB31" s="4" t="s">
        <v>55</v>
      </c>
      <c r="BC31" s="77">
        <f>BC32+BC36+BC39</f>
        <v>0</v>
      </c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</row>
    <row r="32" spans="1:67" ht="15" x14ac:dyDescent="0.2">
      <c r="A32" s="27" t="s">
        <v>12</v>
      </c>
      <c r="B32" s="28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6" t="s">
        <v>55</v>
      </c>
      <c r="U32" s="6" t="s">
        <v>55</v>
      </c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4" t="s">
        <v>55</v>
      </c>
      <c r="AU32" s="4" t="s">
        <v>55</v>
      </c>
      <c r="AV32" s="4" t="s">
        <v>55</v>
      </c>
      <c r="AW32" s="4" t="s">
        <v>55</v>
      </c>
      <c r="AX32" s="4" t="s">
        <v>55</v>
      </c>
      <c r="AY32" s="4" t="s">
        <v>55</v>
      </c>
      <c r="AZ32" s="4" t="s">
        <v>55</v>
      </c>
      <c r="BA32" s="4" t="s">
        <v>55</v>
      </c>
      <c r="BB32" s="4" t="s">
        <v>55</v>
      </c>
      <c r="BC32" s="10">
        <f>SUM(C32:AT32)</f>
        <v>0</v>
      </c>
    </row>
    <row r="33" spans="1:55" ht="15" x14ac:dyDescent="0.2">
      <c r="A33" s="29" t="s">
        <v>14</v>
      </c>
      <c r="B33" s="30" t="s">
        <v>5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6" t="s">
        <v>55</v>
      </c>
      <c r="U33" s="6" t="s">
        <v>55</v>
      </c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4" t="s">
        <v>55</v>
      </c>
      <c r="AU33" s="4" t="s">
        <v>55</v>
      </c>
      <c r="AV33" s="4" t="s">
        <v>55</v>
      </c>
      <c r="AW33" s="4" t="s">
        <v>55</v>
      </c>
      <c r="AX33" s="4" t="s">
        <v>55</v>
      </c>
      <c r="AY33" s="4" t="s">
        <v>55</v>
      </c>
      <c r="AZ33" s="4" t="s">
        <v>55</v>
      </c>
      <c r="BA33" s="4" t="s">
        <v>55</v>
      </c>
      <c r="BB33" s="4" t="s">
        <v>55</v>
      </c>
      <c r="BC33" s="10">
        <f>SUM(C33:AT33)</f>
        <v>0</v>
      </c>
    </row>
    <row r="34" spans="1:55" ht="15" x14ac:dyDescent="0.2">
      <c r="A34" s="29" t="s">
        <v>15</v>
      </c>
      <c r="B34" s="30" t="s">
        <v>140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6" t="s">
        <v>55</v>
      </c>
      <c r="U34" s="6" t="s">
        <v>55</v>
      </c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4" t="s">
        <v>55</v>
      </c>
      <c r="AU34" s="4" t="s">
        <v>55</v>
      </c>
      <c r="AV34" s="4" t="s">
        <v>55</v>
      </c>
      <c r="AW34" s="4" t="s">
        <v>55</v>
      </c>
      <c r="AX34" s="4" t="s">
        <v>55</v>
      </c>
      <c r="AY34" s="4" t="s">
        <v>55</v>
      </c>
      <c r="AZ34" s="4" t="s">
        <v>55</v>
      </c>
      <c r="BA34" s="4" t="s">
        <v>55</v>
      </c>
      <c r="BB34" s="4" t="s">
        <v>55</v>
      </c>
      <c r="BC34" s="10">
        <f>SUM(C34:AT34)</f>
        <v>0</v>
      </c>
    </row>
    <row r="35" spans="1:55" ht="15.75" thickBot="1" x14ac:dyDescent="0.25">
      <c r="A35" s="29" t="s">
        <v>141</v>
      </c>
      <c r="B35" s="30" t="s">
        <v>142</v>
      </c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6" t="s">
        <v>55</v>
      </c>
      <c r="U35" s="6" t="s">
        <v>55</v>
      </c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4" t="s">
        <v>55</v>
      </c>
      <c r="AU35" s="4" t="s">
        <v>55</v>
      </c>
      <c r="AV35" s="4" t="s">
        <v>55</v>
      </c>
      <c r="AW35" s="4" t="s">
        <v>55</v>
      </c>
      <c r="AX35" s="4" t="s">
        <v>55</v>
      </c>
      <c r="AY35" s="4" t="s">
        <v>55</v>
      </c>
      <c r="AZ35" s="4" t="s">
        <v>55</v>
      </c>
      <c r="BA35" s="4" t="s">
        <v>55</v>
      </c>
      <c r="BB35" s="4" t="s">
        <v>55</v>
      </c>
      <c r="BC35" s="80"/>
    </row>
    <row r="36" spans="1:55" ht="15" thickBot="1" x14ac:dyDescent="0.25">
      <c r="A36" s="25" t="s">
        <v>16</v>
      </c>
      <c r="B36" s="26" t="s">
        <v>143</v>
      </c>
      <c r="C36" s="4">
        <f t="shared" ref="C36:S36" si="5">C37+C63</f>
        <v>0</v>
      </c>
      <c r="D36" s="4">
        <f t="shared" si="5"/>
        <v>0</v>
      </c>
      <c r="E36" s="4">
        <f t="shared" si="5"/>
        <v>0</v>
      </c>
      <c r="F36" s="4">
        <f t="shared" si="5"/>
        <v>0</v>
      </c>
      <c r="G36" s="4">
        <f t="shared" si="5"/>
        <v>0</v>
      </c>
      <c r="H36" s="4">
        <f t="shared" si="5"/>
        <v>0</v>
      </c>
      <c r="I36" s="4">
        <f t="shared" si="5"/>
        <v>0</v>
      </c>
      <c r="J36" s="4">
        <f t="shared" si="5"/>
        <v>0</v>
      </c>
      <c r="K36" s="4">
        <f t="shared" si="5"/>
        <v>0</v>
      </c>
      <c r="L36" s="4">
        <f t="shared" si="5"/>
        <v>0</v>
      </c>
      <c r="M36" s="4">
        <f t="shared" si="5"/>
        <v>0</v>
      </c>
      <c r="N36" s="4">
        <f t="shared" si="5"/>
        <v>0</v>
      </c>
      <c r="O36" s="4">
        <f t="shared" si="5"/>
        <v>0</v>
      </c>
      <c r="P36" s="4">
        <f t="shared" si="5"/>
        <v>0</v>
      </c>
      <c r="Q36" s="4">
        <f t="shared" si="5"/>
        <v>0</v>
      </c>
      <c r="R36" s="4">
        <f t="shared" si="5"/>
        <v>0</v>
      </c>
      <c r="S36" s="4">
        <f t="shared" si="5"/>
        <v>0</v>
      </c>
      <c r="T36" s="4" t="s">
        <v>55</v>
      </c>
      <c r="U36" s="4" t="s">
        <v>55</v>
      </c>
      <c r="V36" s="4">
        <f t="shared" ref="V36:AS36" si="6">V37+V63</f>
        <v>0</v>
      </c>
      <c r="W36" s="4">
        <f t="shared" si="6"/>
        <v>0</v>
      </c>
      <c r="X36" s="4">
        <f t="shared" si="6"/>
        <v>0</v>
      </c>
      <c r="Y36" s="4">
        <f t="shared" si="6"/>
        <v>0</v>
      </c>
      <c r="Z36" s="4">
        <f t="shared" si="6"/>
        <v>0</v>
      </c>
      <c r="AA36" s="4">
        <f t="shared" si="6"/>
        <v>0</v>
      </c>
      <c r="AB36" s="4">
        <f t="shared" si="6"/>
        <v>0</v>
      </c>
      <c r="AC36" s="4">
        <f t="shared" si="6"/>
        <v>0</v>
      </c>
      <c r="AD36" s="4">
        <f t="shared" si="6"/>
        <v>0</v>
      </c>
      <c r="AE36" s="4">
        <f t="shared" si="6"/>
        <v>0</v>
      </c>
      <c r="AF36" s="4">
        <f t="shared" si="6"/>
        <v>0</v>
      </c>
      <c r="AG36" s="4">
        <f t="shared" si="6"/>
        <v>0</v>
      </c>
      <c r="AH36" s="4">
        <f t="shared" si="6"/>
        <v>0</v>
      </c>
      <c r="AI36" s="4">
        <f t="shared" si="6"/>
        <v>0</v>
      </c>
      <c r="AJ36" s="4">
        <f t="shared" si="6"/>
        <v>0</v>
      </c>
      <c r="AK36" s="4">
        <f t="shared" si="6"/>
        <v>0</v>
      </c>
      <c r="AL36" s="4">
        <f t="shared" si="6"/>
        <v>0</v>
      </c>
      <c r="AM36" s="4">
        <f t="shared" si="6"/>
        <v>0</v>
      </c>
      <c r="AN36" s="4">
        <f t="shared" si="6"/>
        <v>0</v>
      </c>
      <c r="AO36" s="4">
        <f t="shared" si="6"/>
        <v>0</v>
      </c>
      <c r="AP36" s="4">
        <f t="shared" si="6"/>
        <v>0</v>
      </c>
      <c r="AQ36" s="4">
        <f t="shared" si="6"/>
        <v>0</v>
      </c>
      <c r="AR36" s="4">
        <f t="shared" si="6"/>
        <v>0</v>
      </c>
      <c r="AS36" s="4">
        <f t="shared" si="6"/>
        <v>0</v>
      </c>
      <c r="AT36" s="4" t="s">
        <v>55</v>
      </c>
      <c r="AU36" s="4" t="s">
        <v>55</v>
      </c>
      <c r="AV36" s="4" t="s">
        <v>55</v>
      </c>
      <c r="AW36" s="4" t="s">
        <v>55</v>
      </c>
      <c r="AX36" s="4" t="s">
        <v>55</v>
      </c>
      <c r="AY36" s="4" t="s">
        <v>55</v>
      </c>
      <c r="AZ36" s="4" t="s">
        <v>55</v>
      </c>
      <c r="BA36" s="4" t="s">
        <v>55</v>
      </c>
      <c r="BB36" s="4" t="s">
        <v>55</v>
      </c>
      <c r="BC36" s="4">
        <f>BC37+BC43+BC46</f>
        <v>0</v>
      </c>
    </row>
    <row r="37" spans="1:55" ht="15" x14ac:dyDescent="0.2">
      <c r="A37" s="31" t="s">
        <v>17</v>
      </c>
      <c r="B37" s="32" t="s">
        <v>18</v>
      </c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6" t="s">
        <v>55</v>
      </c>
      <c r="U37" s="6" t="s">
        <v>55</v>
      </c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4" t="s">
        <v>55</v>
      </c>
      <c r="AU37" s="4" t="s">
        <v>55</v>
      </c>
      <c r="AV37" s="4" t="s">
        <v>55</v>
      </c>
      <c r="AW37" s="4" t="s">
        <v>55</v>
      </c>
      <c r="AX37" s="4" t="s">
        <v>55</v>
      </c>
      <c r="AY37" s="4" t="s">
        <v>55</v>
      </c>
      <c r="AZ37" s="4" t="s">
        <v>55</v>
      </c>
      <c r="BA37" s="4" t="s">
        <v>55</v>
      </c>
      <c r="BB37" s="4" t="s">
        <v>55</v>
      </c>
      <c r="BC37" s="80"/>
    </row>
    <row r="38" spans="1:55" ht="15" x14ac:dyDescent="0.2">
      <c r="A38" s="33" t="s">
        <v>19</v>
      </c>
      <c r="B38" s="34" t="s">
        <v>24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6" t="s">
        <v>55</v>
      </c>
      <c r="U38" s="6" t="s">
        <v>55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4" t="s">
        <v>55</v>
      </c>
      <c r="AU38" s="4" t="s">
        <v>55</v>
      </c>
      <c r="AV38" s="4" t="s">
        <v>55</v>
      </c>
      <c r="AW38" s="4" t="s">
        <v>55</v>
      </c>
      <c r="AX38" s="4" t="s">
        <v>55</v>
      </c>
      <c r="AY38" s="4" t="s">
        <v>55</v>
      </c>
      <c r="AZ38" s="4" t="s">
        <v>55</v>
      </c>
      <c r="BA38" s="4" t="s">
        <v>55</v>
      </c>
      <c r="BB38" s="4" t="s">
        <v>55</v>
      </c>
      <c r="BC38" s="80"/>
    </row>
    <row r="39" spans="1:55" s="8" customFormat="1" ht="15.75" thickBot="1" x14ac:dyDescent="0.25">
      <c r="A39" s="116" t="s">
        <v>144</v>
      </c>
      <c r="B39" s="117" t="s">
        <v>145</v>
      </c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6" t="s">
        <v>55</v>
      </c>
      <c r="U39" s="6" t="s">
        <v>55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4" t="s">
        <v>55</v>
      </c>
      <c r="AU39" s="4" t="s">
        <v>55</v>
      </c>
      <c r="AV39" s="4" t="s">
        <v>55</v>
      </c>
      <c r="AW39" s="4" t="s">
        <v>55</v>
      </c>
      <c r="AX39" s="4" t="s">
        <v>55</v>
      </c>
      <c r="AY39" s="4" t="s">
        <v>55</v>
      </c>
      <c r="AZ39" s="4" t="s">
        <v>55</v>
      </c>
      <c r="BA39" s="4" t="s">
        <v>55</v>
      </c>
      <c r="BB39" s="4" t="s">
        <v>55</v>
      </c>
      <c r="BC39" s="80"/>
    </row>
    <row r="40" spans="1:55" s="8" customFormat="1" ht="16.5" thickBot="1" x14ac:dyDescent="0.3">
      <c r="A40" s="102" t="s">
        <v>20</v>
      </c>
      <c r="B40" s="102" t="s">
        <v>21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6"/>
      <c r="U40" s="6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4"/>
      <c r="AU40" s="4"/>
      <c r="AV40" s="4"/>
      <c r="AW40" s="4"/>
      <c r="AX40" s="4"/>
      <c r="AY40" s="4"/>
      <c r="AZ40" s="4"/>
      <c r="BA40" s="4"/>
      <c r="BB40" s="4"/>
      <c r="BC40" s="80"/>
    </row>
    <row r="41" spans="1:55" s="8" customFormat="1" ht="15.75" thickBot="1" x14ac:dyDescent="0.25">
      <c r="A41" s="103" t="s">
        <v>88</v>
      </c>
      <c r="B41" s="104" t="s">
        <v>89</v>
      </c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6"/>
      <c r="U41" s="6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4"/>
      <c r="AU41" s="4"/>
      <c r="AV41" s="4"/>
      <c r="AW41" s="4"/>
      <c r="AX41" s="4"/>
      <c r="AY41" s="4"/>
      <c r="AZ41" s="4"/>
      <c r="BA41" s="4"/>
      <c r="BB41" s="4"/>
      <c r="BC41" s="80"/>
    </row>
    <row r="42" spans="1:55" ht="15" thickBot="1" x14ac:dyDescent="0.25">
      <c r="A42" s="35" t="s">
        <v>22</v>
      </c>
      <c r="B42" s="36" t="s">
        <v>146</v>
      </c>
      <c r="C42" s="4">
        <f>C43+C68</f>
        <v>0</v>
      </c>
      <c r="D42" s="4">
        <f t="shared" ref="D42:S42" si="7">D43+D68</f>
        <v>0</v>
      </c>
      <c r="E42" s="4">
        <f t="shared" si="7"/>
        <v>0</v>
      </c>
      <c r="F42" s="4">
        <f t="shared" si="7"/>
        <v>0</v>
      </c>
      <c r="G42" s="4">
        <f t="shared" si="7"/>
        <v>0</v>
      </c>
      <c r="H42" s="4">
        <f t="shared" si="7"/>
        <v>0</v>
      </c>
      <c r="I42" s="4">
        <f t="shared" si="7"/>
        <v>0</v>
      </c>
      <c r="J42" s="4">
        <f t="shared" si="7"/>
        <v>0</v>
      </c>
      <c r="K42" s="4">
        <f t="shared" si="7"/>
        <v>0</v>
      </c>
      <c r="L42" s="4">
        <f t="shared" si="7"/>
        <v>0</v>
      </c>
      <c r="M42" s="4">
        <f t="shared" si="7"/>
        <v>0</v>
      </c>
      <c r="N42" s="4">
        <f t="shared" si="7"/>
        <v>0</v>
      </c>
      <c r="O42" s="4">
        <f t="shared" si="7"/>
        <v>0</v>
      </c>
      <c r="P42" s="4">
        <f t="shared" si="7"/>
        <v>0</v>
      </c>
      <c r="Q42" s="4">
        <f t="shared" si="7"/>
        <v>0</v>
      </c>
      <c r="R42" s="4">
        <f t="shared" si="7"/>
        <v>0</v>
      </c>
      <c r="S42" s="4">
        <f t="shared" si="7"/>
        <v>0</v>
      </c>
      <c r="T42" s="4" t="s">
        <v>55</v>
      </c>
      <c r="U42" s="4" t="s">
        <v>55</v>
      </c>
      <c r="V42" s="4">
        <f>V43+V68</f>
        <v>0</v>
      </c>
      <c r="W42" s="4">
        <f t="shared" ref="W42:AL42" si="8">W43+W68</f>
        <v>0</v>
      </c>
      <c r="X42" s="4">
        <f t="shared" si="8"/>
        <v>0</v>
      </c>
      <c r="Y42" s="4">
        <f t="shared" si="8"/>
        <v>0</v>
      </c>
      <c r="Z42" s="4">
        <f t="shared" si="8"/>
        <v>0</v>
      </c>
      <c r="AA42" s="4">
        <f t="shared" si="8"/>
        <v>0</v>
      </c>
      <c r="AB42" s="4">
        <f t="shared" si="8"/>
        <v>0</v>
      </c>
      <c r="AC42" s="4">
        <f t="shared" si="8"/>
        <v>0</v>
      </c>
      <c r="AD42" s="4">
        <f t="shared" si="8"/>
        <v>0</v>
      </c>
      <c r="AE42" s="4">
        <f t="shared" si="8"/>
        <v>0</v>
      </c>
      <c r="AF42" s="4">
        <f t="shared" si="8"/>
        <v>0</v>
      </c>
      <c r="AG42" s="4">
        <f t="shared" si="8"/>
        <v>0</v>
      </c>
      <c r="AH42" s="4">
        <f t="shared" si="8"/>
        <v>0</v>
      </c>
      <c r="AI42" s="4">
        <f t="shared" si="8"/>
        <v>0</v>
      </c>
      <c r="AJ42" s="4">
        <f t="shared" si="8"/>
        <v>0</v>
      </c>
      <c r="AK42" s="4">
        <f t="shared" si="8"/>
        <v>0</v>
      </c>
      <c r="AL42" s="4">
        <f t="shared" si="8"/>
        <v>0</v>
      </c>
      <c r="AM42" s="4">
        <f>AM43+AM68</f>
        <v>0</v>
      </c>
      <c r="AN42" s="4">
        <f t="shared" ref="AN42:AS42" si="9">AN43+AN68</f>
        <v>0</v>
      </c>
      <c r="AO42" s="4">
        <f t="shared" si="9"/>
        <v>0</v>
      </c>
      <c r="AP42" s="4">
        <f t="shared" si="9"/>
        <v>0</v>
      </c>
      <c r="AQ42" s="4">
        <f t="shared" si="9"/>
        <v>0</v>
      </c>
      <c r="AR42" s="4">
        <f t="shared" si="9"/>
        <v>0</v>
      </c>
      <c r="AS42" s="4">
        <f t="shared" si="9"/>
        <v>0</v>
      </c>
      <c r="AT42" s="4" t="s">
        <v>55</v>
      </c>
      <c r="AU42" s="4" t="s">
        <v>55</v>
      </c>
      <c r="AV42" s="4" t="s">
        <v>55</v>
      </c>
      <c r="AW42" s="4" t="s">
        <v>55</v>
      </c>
      <c r="AX42" s="4" t="s">
        <v>55</v>
      </c>
      <c r="AY42" s="4" t="s">
        <v>55</v>
      </c>
      <c r="AZ42" s="4" t="s">
        <v>55</v>
      </c>
      <c r="BA42" s="4" t="s">
        <v>55</v>
      </c>
      <c r="BB42" s="4" t="s">
        <v>55</v>
      </c>
      <c r="BC42" s="4">
        <f>BC43+BC48+BC51</f>
        <v>0</v>
      </c>
    </row>
    <row r="43" spans="1:55" ht="15" x14ac:dyDescent="0.2">
      <c r="A43" s="37" t="s">
        <v>25</v>
      </c>
      <c r="B43" s="38" t="s">
        <v>147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6" t="s">
        <v>55</v>
      </c>
      <c r="U43" s="6" t="s">
        <v>55</v>
      </c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4" t="s">
        <v>55</v>
      </c>
      <c r="AU43" s="4" t="s">
        <v>55</v>
      </c>
      <c r="AV43" s="4" t="s">
        <v>55</v>
      </c>
      <c r="AW43" s="4" t="s">
        <v>55</v>
      </c>
      <c r="AX43" s="4" t="s">
        <v>55</v>
      </c>
      <c r="AY43" s="4" t="s">
        <v>55</v>
      </c>
      <c r="AZ43" s="4" t="s">
        <v>55</v>
      </c>
      <c r="BA43" s="4" t="s">
        <v>55</v>
      </c>
      <c r="BB43" s="4" t="s">
        <v>55</v>
      </c>
      <c r="BC43" s="10">
        <f t="shared" ref="BC43:BC49" si="10">SUM(C43:AT43)</f>
        <v>0</v>
      </c>
    </row>
    <row r="44" spans="1:55" ht="15" x14ac:dyDescent="0.2">
      <c r="A44" s="37" t="s">
        <v>27</v>
      </c>
      <c r="B44" s="39" t="s">
        <v>30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6" t="s">
        <v>55</v>
      </c>
      <c r="U44" s="6" t="s">
        <v>55</v>
      </c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4" t="s">
        <v>55</v>
      </c>
      <c r="AU44" s="4" t="s">
        <v>55</v>
      </c>
      <c r="AV44" s="4" t="s">
        <v>55</v>
      </c>
      <c r="AW44" s="4" t="s">
        <v>55</v>
      </c>
      <c r="AX44" s="4" t="s">
        <v>55</v>
      </c>
      <c r="AY44" s="4" t="s">
        <v>55</v>
      </c>
      <c r="AZ44" s="4" t="s">
        <v>55</v>
      </c>
      <c r="BA44" s="4" t="s">
        <v>55</v>
      </c>
      <c r="BB44" s="4" t="s">
        <v>55</v>
      </c>
      <c r="BC44" s="10">
        <f t="shared" si="10"/>
        <v>0</v>
      </c>
    </row>
    <row r="45" spans="1:55" ht="15" x14ac:dyDescent="0.2">
      <c r="A45" s="40" t="s">
        <v>28</v>
      </c>
      <c r="B45" s="41" t="s">
        <v>31</v>
      </c>
      <c r="C45" s="10">
        <v>2</v>
      </c>
      <c r="D45" s="10">
        <v>2</v>
      </c>
      <c r="E45" s="10">
        <v>2</v>
      </c>
      <c r="F45" s="10">
        <v>2</v>
      </c>
      <c r="G45" s="10">
        <v>2</v>
      </c>
      <c r="H45" s="10">
        <v>2</v>
      </c>
      <c r="I45" s="10">
        <v>2</v>
      </c>
      <c r="J45" s="10">
        <v>2</v>
      </c>
      <c r="K45" s="10">
        <v>2</v>
      </c>
      <c r="L45" s="10">
        <v>2</v>
      </c>
      <c r="M45" s="10">
        <v>2</v>
      </c>
      <c r="N45" s="10">
        <v>2</v>
      </c>
      <c r="O45" s="10">
        <v>2</v>
      </c>
      <c r="P45" s="10">
        <v>2</v>
      </c>
      <c r="Q45" s="10">
        <v>2</v>
      </c>
      <c r="R45" s="10">
        <v>2</v>
      </c>
      <c r="S45" s="10">
        <v>2</v>
      </c>
      <c r="T45" s="6" t="s">
        <v>55</v>
      </c>
      <c r="U45" s="6" t="s">
        <v>55</v>
      </c>
      <c r="V45" s="10">
        <v>4</v>
      </c>
      <c r="W45" s="10">
        <v>4</v>
      </c>
      <c r="X45" s="10">
        <v>4</v>
      </c>
      <c r="Y45" s="10">
        <v>4</v>
      </c>
      <c r="Z45" s="10">
        <v>4</v>
      </c>
      <c r="AA45" s="10">
        <v>4</v>
      </c>
      <c r="AB45" s="10">
        <v>4</v>
      </c>
      <c r="AC45" s="10">
        <v>4</v>
      </c>
      <c r="AD45" s="10">
        <v>4</v>
      </c>
      <c r="AE45" s="10">
        <v>4</v>
      </c>
      <c r="AF45" s="10">
        <v>4</v>
      </c>
      <c r="AG45" s="10">
        <v>4</v>
      </c>
      <c r="AH45" s="10">
        <v>4</v>
      </c>
      <c r="AI45" s="10">
        <v>4</v>
      </c>
      <c r="AJ45" s="10">
        <v>4</v>
      </c>
      <c r="AK45" s="10">
        <v>4</v>
      </c>
      <c r="AL45" s="10">
        <v>4</v>
      </c>
      <c r="AM45" s="10">
        <v>4</v>
      </c>
      <c r="AN45" s="10">
        <v>4</v>
      </c>
      <c r="AO45" s="10">
        <v>4</v>
      </c>
      <c r="AP45" s="10">
        <v>4</v>
      </c>
      <c r="AQ45" s="10">
        <v>4</v>
      </c>
      <c r="AR45" s="10"/>
      <c r="AS45" s="10"/>
      <c r="AT45" s="4" t="s">
        <v>55</v>
      </c>
      <c r="AU45" s="4" t="s">
        <v>55</v>
      </c>
      <c r="AV45" s="4" t="s">
        <v>55</v>
      </c>
      <c r="AW45" s="4" t="s">
        <v>55</v>
      </c>
      <c r="AX45" s="4" t="s">
        <v>55</v>
      </c>
      <c r="AY45" s="4" t="s">
        <v>55</v>
      </c>
      <c r="AZ45" s="4" t="s">
        <v>55</v>
      </c>
      <c r="BA45" s="4" t="s">
        <v>55</v>
      </c>
      <c r="BB45" s="4" t="s">
        <v>55</v>
      </c>
      <c r="BC45" s="10">
        <f t="shared" si="10"/>
        <v>122</v>
      </c>
    </row>
    <row r="46" spans="1:55" ht="15" x14ac:dyDescent="0.25">
      <c r="A46" s="42" t="s">
        <v>148</v>
      </c>
      <c r="B46" s="43" t="s">
        <v>149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6" t="s">
        <v>55</v>
      </c>
      <c r="U46" s="6" t="s">
        <v>55</v>
      </c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4" t="s">
        <v>55</v>
      </c>
      <c r="AU46" s="4" t="s">
        <v>55</v>
      </c>
      <c r="AV46" s="4" t="s">
        <v>55</v>
      </c>
      <c r="AW46" s="4" t="s">
        <v>55</v>
      </c>
      <c r="AX46" s="4" t="s">
        <v>55</v>
      </c>
      <c r="AY46" s="4" t="s">
        <v>55</v>
      </c>
      <c r="AZ46" s="4" t="s">
        <v>55</v>
      </c>
      <c r="BA46" s="4" t="s">
        <v>55</v>
      </c>
      <c r="BB46" s="4" t="s">
        <v>55</v>
      </c>
      <c r="BC46" s="10">
        <f t="shared" si="10"/>
        <v>0</v>
      </c>
    </row>
    <row r="47" spans="1:55" ht="15" x14ac:dyDescent="0.25">
      <c r="A47" s="42" t="s">
        <v>150</v>
      </c>
      <c r="B47" s="43" t="s">
        <v>151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6" t="s">
        <v>55</v>
      </c>
      <c r="U47" s="6" t="s">
        <v>55</v>
      </c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4" t="s">
        <v>55</v>
      </c>
      <c r="AU47" s="4" t="s">
        <v>55</v>
      </c>
      <c r="AV47" s="4" t="s">
        <v>55</v>
      </c>
      <c r="AW47" s="4" t="s">
        <v>55</v>
      </c>
      <c r="AX47" s="4" t="s">
        <v>55</v>
      </c>
      <c r="AY47" s="4" t="s">
        <v>55</v>
      </c>
      <c r="AZ47" s="4" t="s">
        <v>55</v>
      </c>
      <c r="BA47" s="4" t="s">
        <v>55</v>
      </c>
      <c r="BB47" s="4" t="s">
        <v>55</v>
      </c>
      <c r="BC47" s="10">
        <f t="shared" si="10"/>
        <v>0</v>
      </c>
    </row>
    <row r="48" spans="1:55" ht="15" x14ac:dyDescent="0.25">
      <c r="A48" s="42" t="s">
        <v>152</v>
      </c>
      <c r="B48" s="43" t="s">
        <v>29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6" t="s">
        <v>55</v>
      </c>
      <c r="U48" s="6" t="s">
        <v>55</v>
      </c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4" t="s">
        <v>55</v>
      </c>
      <c r="AU48" s="4" t="s">
        <v>55</v>
      </c>
      <c r="AV48" s="4" t="s">
        <v>55</v>
      </c>
      <c r="AW48" s="4" t="s">
        <v>55</v>
      </c>
      <c r="AX48" s="4" t="s">
        <v>55</v>
      </c>
      <c r="AY48" s="4" t="s">
        <v>55</v>
      </c>
      <c r="AZ48" s="4" t="s">
        <v>55</v>
      </c>
      <c r="BA48" s="4" t="s">
        <v>55</v>
      </c>
      <c r="BB48" s="4" t="s">
        <v>55</v>
      </c>
      <c r="BC48" s="10">
        <f t="shared" si="10"/>
        <v>0</v>
      </c>
    </row>
    <row r="49" spans="1:55" ht="15" x14ac:dyDescent="0.2">
      <c r="A49" s="37" t="s">
        <v>32</v>
      </c>
      <c r="B49" s="38" t="s">
        <v>153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6" t="s">
        <v>55</v>
      </c>
      <c r="U49" s="6" t="s">
        <v>55</v>
      </c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4" t="s">
        <v>55</v>
      </c>
      <c r="AU49" s="4" t="s">
        <v>55</v>
      </c>
      <c r="AV49" s="4" t="s">
        <v>55</v>
      </c>
      <c r="AW49" s="4" t="s">
        <v>55</v>
      </c>
      <c r="AX49" s="4" t="s">
        <v>55</v>
      </c>
      <c r="AY49" s="4" t="s">
        <v>55</v>
      </c>
      <c r="AZ49" s="4" t="s">
        <v>55</v>
      </c>
      <c r="BA49" s="4" t="s">
        <v>55</v>
      </c>
      <c r="BB49" s="4" t="s">
        <v>55</v>
      </c>
      <c r="BC49" s="10">
        <f t="shared" si="10"/>
        <v>0</v>
      </c>
    </row>
    <row r="50" spans="1:55" ht="15" x14ac:dyDescent="0.25">
      <c r="A50" s="44" t="s">
        <v>154</v>
      </c>
      <c r="B50" s="45" t="s">
        <v>155</v>
      </c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6" t="s">
        <v>55</v>
      </c>
      <c r="U50" s="6" t="s">
        <v>55</v>
      </c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4" t="s">
        <v>55</v>
      </c>
      <c r="AU50" s="4" t="s">
        <v>55</v>
      </c>
      <c r="AV50" s="4" t="s">
        <v>55</v>
      </c>
      <c r="AW50" s="4" t="s">
        <v>55</v>
      </c>
      <c r="AX50" s="4" t="s">
        <v>55</v>
      </c>
      <c r="AY50" s="4" t="s">
        <v>55</v>
      </c>
      <c r="AZ50" s="4" t="s">
        <v>55</v>
      </c>
      <c r="BA50" s="4" t="s">
        <v>55</v>
      </c>
      <c r="BB50" s="4" t="s">
        <v>55</v>
      </c>
      <c r="BC50" s="80"/>
    </row>
    <row r="51" spans="1:55" ht="15" x14ac:dyDescent="0.25">
      <c r="A51" s="44" t="s">
        <v>156</v>
      </c>
      <c r="B51" s="46" t="s">
        <v>157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6" t="s">
        <v>55</v>
      </c>
      <c r="U51" s="6" t="s">
        <v>55</v>
      </c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4" t="s">
        <v>55</v>
      </c>
      <c r="AU51" s="4" t="s">
        <v>55</v>
      </c>
      <c r="AV51" s="4" t="s">
        <v>55</v>
      </c>
      <c r="AW51" s="4" t="s">
        <v>55</v>
      </c>
      <c r="AX51" s="4" t="s">
        <v>55</v>
      </c>
      <c r="AY51" s="4" t="s">
        <v>55</v>
      </c>
      <c r="AZ51" s="4" t="s">
        <v>55</v>
      </c>
      <c r="BA51" s="4" t="s">
        <v>55</v>
      </c>
      <c r="BB51" s="4" t="s">
        <v>55</v>
      </c>
      <c r="BC51" s="10"/>
    </row>
    <row r="52" spans="1:55" ht="15" x14ac:dyDescent="0.25">
      <c r="A52" s="47" t="s">
        <v>158</v>
      </c>
      <c r="B52" s="48" t="s">
        <v>159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6" t="s">
        <v>55</v>
      </c>
      <c r="U52" s="6" t="s">
        <v>55</v>
      </c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4" t="s">
        <v>55</v>
      </c>
      <c r="AU52" s="4" t="s">
        <v>55</v>
      </c>
      <c r="AV52" s="4" t="s">
        <v>55</v>
      </c>
      <c r="AW52" s="4" t="s">
        <v>55</v>
      </c>
      <c r="AX52" s="4" t="s">
        <v>55</v>
      </c>
      <c r="AY52" s="4" t="s">
        <v>55</v>
      </c>
      <c r="AZ52" s="4" t="s">
        <v>55</v>
      </c>
      <c r="BA52" s="4" t="s">
        <v>55</v>
      </c>
      <c r="BB52" s="4" t="s">
        <v>55</v>
      </c>
      <c r="BC52" s="10"/>
    </row>
    <row r="53" spans="1:55" ht="15.75" thickBot="1" x14ac:dyDescent="0.3">
      <c r="A53" s="49" t="s">
        <v>160</v>
      </c>
      <c r="B53" s="82" t="s">
        <v>33</v>
      </c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6" t="s">
        <v>55</v>
      </c>
      <c r="U53" s="6" t="s">
        <v>55</v>
      </c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4" t="s">
        <v>55</v>
      </c>
      <c r="AU53" s="4" t="s">
        <v>55</v>
      </c>
      <c r="AV53" s="4" t="s">
        <v>55</v>
      </c>
      <c r="AW53" s="4" t="s">
        <v>55</v>
      </c>
      <c r="AX53" s="4" t="s">
        <v>55</v>
      </c>
      <c r="AY53" s="4" t="s">
        <v>55</v>
      </c>
      <c r="AZ53" s="4" t="s">
        <v>55</v>
      </c>
      <c r="BA53" s="4" t="s">
        <v>55</v>
      </c>
      <c r="BB53" s="4" t="s">
        <v>55</v>
      </c>
      <c r="BC53" s="80"/>
    </row>
    <row r="54" spans="1:55" ht="16.5" thickBot="1" x14ac:dyDescent="0.25">
      <c r="A54" s="83" t="s">
        <v>161</v>
      </c>
      <c r="B54" s="84" t="s">
        <v>162</v>
      </c>
      <c r="C54" s="4">
        <f>C55+C80</f>
        <v>0</v>
      </c>
      <c r="D54" s="4">
        <f t="shared" ref="D54:S54" si="11">D55+D80</f>
        <v>0</v>
      </c>
      <c r="E54" s="4">
        <f t="shared" si="11"/>
        <v>0</v>
      </c>
      <c r="F54" s="4">
        <f t="shared" si="11"/>
        <v>0</v>
      </c>
      <c r="G54" s="4">
        <f t="shared" si="11"/>
        <v>0</v>
      </c>
      <c r="H54" s="4">
        <f t="shared" si="11"/>
        <v>0</v>
      </c>
      <c r="I54" s="4">
        <f t="shared" si="11"/>
        <v>0</v>
      </c>
      <c r="J54" s="4">
        <f t="shared" si="11"/>
        <v>0</v>
      </c>
      <c r="K54" s="4">
        <f t="shared" si="11"/>
        <v>0</v>
      </c>
      <c r="L54" s="4">
        <f t="shared" si="11"/>
        <v>0</v>
      </c>
      <c r="M54" s="4">
        <f t="shared" si="11"/>
        <v>0</v>
      </c>
      <c r="N54" s="4">
        <f t="shared" si="11"/>
        <v>0</v>
      </c>
      <c r="O54" s="4">
        <f t="shared" si="11"/>
        <v>0</v>
      </c>
      <c r="P54" s="4">
        <f t="shared" si="11"/>
        <v>0</v>
      </c>
      <c r="Q54" s="4">
        <f t="shared" si="11"/>
        <v>0</v>
      </c>
      <c r="R54" s="4">
        <f t="shared" si="11"/>
        <v>0</v>
      </c>
      <c r="S54" s="4">
        <f t="shared" si="11"/>
        <v>0</v>
      </c>
      <c r="T54" s="4" t="s">
        <v>55</v>
      </c>
      <c r="U54" s="4" t="s">
        <v>55</v>
      </c>
      <c r="V54" s="4">
        <f>V55+V80</f>
        <v>0</v>
      </c>
      <c r="W54" s="4">
        <f t="shared" ref="W54:AL54" si="12">W55+W80</f>
        <v>0</v>
      </c>
      <c r="X54" s="4">
        <f t="shared" si="12"/>
        <v>0</v>
      </c>
      <c r="Y54" s="4">
        <f t="shared" si="12"/>
        <v>0</v>
      </c>
      <c r="Z54" s="4">
        <f t="shared" si="12"/>
        <v>0</v>
      </c>
      <c r="AA54" s="4">
        <f t="shared" si="12"/>
        <v>0</v>
      </c>
      <c r="AB54" s="4">
        <f t="shared" si="12"/>
        <v>0</v>
      </c>
      <c r="AC54" s="4">
        <f t="shared" si="12"/>
        <v>0</v>
      </c>
      <c r="AD54" s="4">
        <f t="shared" si="12"/>
        <v>0</v>
      </c>
      <c r="AE54" s="4">
        <f t="shared" si="12"/>
        <v>0</v>
      </c>
      <c r="AF54" s="4">
        <f t="shared" si="12"/>
        <v>0</v>
      </c>
      <c r="AG54" s="4">
        <f t="shared" si="12"/>
        <v>0</v>
      </c>
      <c r="AH54" s="4">
        <f t="shared" si="12"/>
        <v>0</v>
      </c>
      <c r="AI54" s="4">
        <f t="shared" si="12"/>
        <v>0</v>
      </c>
      <c r="AJ54" s="4">
        <f t="shared" si="12"/>
        <v>0</v>
      </c>
      <c r="AK54" s="4">
        <f t="shared" si="12"/>
        <v>0</v>
      </c>
      <c r="AL54" s="4">
        <f t="shared" si="12"/>
        <v>0</v>
      </c>
      <c r="AM54" s="4">
        <f>AM55+AM80</f>
        <v>0</v>
      </c>
      <c r="AN54" s="4">
        <f t="shared" ref="AN54:AS54" si="13">AN55+AN80</f>
        <v>0</v>
      </c>
      <c r="AO54" s="4">
        <f t="shared" si="13"/>
        <v>0</v>
      </c>
      <c r="AP54" s="4">
        <f t="shared" si="13"/>
        <v>0</v>
      </c>
      <c r="AQ54" s="4">
        <f t="shared" si="13"/>
        <v>0</v>
      </c>
      <c r="AR54" s="4">
        <f t="shared" si="13"/>
        <v>0</v>
      </c>
      <c r="AS54" s="4">
        <f t="shared" si="13"/>
        <v>0</v>
      </c>
      <c r="AT54" s="4" t="s">
        <v>55</v>
      </c>
      <c r="AU54" s="4" t="s">
        <v>55</v>
      </c>
      <c r="AV54" s="4" t="s">
        <v>55</v>
      </c>
      <c r="AW54" s="4" t="s">
        <v>55</v>
      </c>
      <c r="AX54" s="4" t="s">
        <v>55</v>
      </c>
      <c r="AY54" s="4" t="s">
        <v>55</v>
      </c>
      <c r="AZ54" s="4" t="s">
        <v>55</v>
      </c>
      <c r="BA54" s="4" t="s">
        <v>55</v>
      </c>
      <c r="BB54" s="4" t="s">
        <v>55</v>
      </c>
      <c r="BC54" s="4">
        <f>BC55+BC60+BC63</f>
        <v>0</v>
      </c>
    </row>
    <row r="55" spans="1:55" ht="15" x14ac:dyDescent="0.2">
      <c r="A55" s="85" t="s">
        <v>23</v>
      </c>
      <c r="B55" s="86" t="s">
        <v>163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6" t="s">
        <v>55</v>
      </c>
      <c r="U55" s="6" t="s">
        <v>55</v>
      </c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4" t="s">
        <v>55</v>
      </c>
      <c r="AU55" s="4" t="s">
        <v>55</v>
      </c>
      <c r="AV55" s="4" t="s">
        <v>55</v>
      </c>
      <c r="AW55" s="4" t="s">
        <v>55</v>
      </c>
      <c r="AX55" s="4" t="s">
        <v>55</v>
      </c>
      <c r="AY55" s="4" t="s">
        <v>55</v>
      </c>
      <c r="AZ55" s="4" t="s">
        <v>55</v>
      </c>
      <c r="BA55" s="4" t="s">
        <v>55</v>
      </c>
      <c r="BB55" s="4" t="s">
        <v>55</v>
      </c>
      <c r="BC55" s="10">
        <f>SUM(C55:AT55)</f>
        <v>0</v>
      </c>
    </row>
    <row r="56" spans="1:55" ht="15" x14ac:dyDescent="0.2">
      <c r="A56" s="37" t="s">
        <v>26</v>
      </c>
      <c r="B56" s="38" t="s">
        <v>164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6" t="s">
        <v>55</v>
      </c>
      <c r="U56" s="6" t="s">
        <v>55</v>
      </c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4" t="s">
        <v>55</v>
      </c>
      <c r="AU56" s="4" t="s">
        <v>55</v>
      </c>
      <c r="AV56" s="4" t="s">
        <v>55</v>
      </c>
      <c r="AW56" s="4" t="s">
        <v>55</v>
      </c>
      <c r="AX56" s="4" t="s">
        <v>55</v>
      </c>
      <c r="AY56" s="4" t="s">
        <v>55</v>
      </c>
      <c r="AZ56" s="4" t="s">
        <v>55</v>
      </c>
      <c r="BA56" s="4" t="s">
        <v>55</v>
      </c>
      <c r="BB56" s="4" t="s">
        <v>55</v>
      </c>
      <c r="BC56" s="10">
        <f>SUM(C56:AT56)</f>
        <v>0</v>
      </c>
    </row>
    <row r="57" spans="1:55" ht="15" x14ac:dyDescent="0.25">
      <c r="A57" s="44" t="s">
        <v>165</v>
      </c>
      <c r="B57" s="87" t="s">
        <v>166</v>
      </c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6" t="s">
        <v>55</v>
      </c>
      <c r="U57" s="6" t="s">
        <v>55</v>
      </c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4" t="s">
        <v>55</v>
      </c>
      <c r="AU57" s="4" t="s">
        <v>55</v>
      </c>
      <c r="AV57" s="4" t="s">
        <v>55</v>
      </c>
      <c r="AW57" s="4" t="s">
        <v>55</v>
      </c>
      <c r="AX57" s="4" t="s">
        <v>55</v>
      </c>
      <c r="AY57" s="4" t="s">
        <v>55</v>
      </c>
      <c r="AZ57" s="4" t="s">
        <v>55</v>
      </c>
      <c r="BA57" s="4" t="s">
        <v>55</v>
      </c>
      <c r="BB57" s="4" t="s">
        <v>55</v>
      </c>
      <c r="BC57" s="80"/>
    </row>
    <row r="58" spans="1:55" ht="16.5" thickBot="1" x14ac:dyDescent="0.25">
      <c r="A58" s="88" t="s">
        <v>20</v>
      </c>
      <c r="B58" s="89" t="s">
        <v>131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6" t="s">
        <v>55</v>
      </c>
      <c r="U58" s="6" t="s">
        <v>55</v>
      </c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 t="s">
        <v>55</v>
      </c>
      <c r="AU58" s="4" t="s">
        <v>55</v>
      </c>
      <c r="AV58" s="4" t="s">
        <v>55</v>
      </c>
      <c r="AW58" s="4" t="s">
        <v>55</v>
      </c>
      <c r="AX58" s="4" t="s">
        <v>55</v>
      </c>
      <c r="AY58" s="4" t="s">
        <v>55</v>
      </c>
      <c r="AZ58" s="4" t="s">
        <v>55</v>
      </c>
      <c r="BA58" s="4" t="s">
        <v>55</v>
      </c>
      <c r="BB58" s="4" t="s">
        <v>55</v>
      </c>
      <c r="BC58" s="4">
        <f>BC59+BC64+BC67</f>
        <v>0</v>
      </c>
    </row>
    <row r="59" spans="1:55" ht="30.75" thickBot="1" x14ac:dyDescent="0.3">
      <c r="A59" s="50" t="s">
        <v>167</v>
      </c>
      <c r="B59" s="51" t="s">
        <v>168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6" t="s">
        <v>55</v>
      </c>
      <c r="U59" s="6" t="s">
        <v>55</v>
      </c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 t="s">
        <v>55</v>
      </c>
      <c r="AU59" s="4" t="s">
        <v>55</v>
      </c>
      <c r="AV59" s="4" t="s">
        <v>55</v>
      </c>
      <c r="AW59" s="4" t="s">
        <v>55</v>
      </c>
      <c r="AX59" s="4" t="s">
        <v>55</v>
      </c>
      <c r="AY59" s="4" t="s">
        <v>55</v>
      </c>
      <c r="AZ59" s="4" t="s">
        <v>55</v>
      </c>
      <c r="BA59" s="4" t="s">
        <v>55</v>
      </c>
      <c r="BB59" s="4" t="s">
        <v>55</v>
      </c>
      <c r="BC59" s="4">
        <f>BC60+BC65+BC68</f>
        <v>0</v>
      </c>
    </row>
    <row r="60" spans="1:55" ht="45" x14ac:dyDescent="0.25">
      <c r="A60" s="52" t="s">
        <v>169</v>
      </c>
      <c r="B60" s="53" t="s">
        <v>170</v>
      </c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6" t="s">
        <v>55</v>
      </c>
      <c r="U60" s="6" t="s">
        <v>55</v>
      </c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4" t="s">
        <v>55</v>
      </c>
      <c r="AU60" s="4" t="s">
        <v>55</v>
      </c>
      <c r="AV60" s="4" t="s">
        <v>55</v>
      </c>
      <c r="AW60" s="4" t="s">
        <v>55</v>
      </c>
      <c r="AX60" s="4" t="s">
        <v>55</v>
      </c>
      <c r="AY60" s="4" t="s">
        <v>55</v>
      </c>
      <c r="AZ60" s="4" t="s">
        <v>55</v>
      </c>
      <c r="BA60" s="4" t="s">
        <v>55</v>
      </c>
      <c r="BB60" s="4" t="s">
        <v>55</v>
      </c>
      <c r="BC60" s="80"/>
    </row>
    <row r="61" spans="1:55" ht="30" x14ac:dyDescent="0.25">
      <c r="A61" s="29" t="s">
        <v>171</v>
      </c>
      <c r="B61" s="54" t="s">
        <v>172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6" t="s">
        <v>55</v>
      </c>
      <c r="U61" s="6" t="s">
        <v>55</v>
      </c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4" t="s">
        <v>55</v>
      </c>
      <c r="AU61" s="4" t="s">
        <v>55</v>
      </c>
      <c r="AV61" s="4" t="s">
        <v>55</v>
      </c>
      <c r="AW61" s="4" t="s">
        <v>55</v>
      </c>
      <c r="AX61" s="4" t="s">
        <v>55</v>
      </c>
      <c r="AY61" s="4" t="s">
        <v>55</v>
      </c>
      <c r="AZ61" s="4" t="s">
        <v>55</v>
      </c>
      <c r="BA61" s="4" t="s">
        <v>55</v>
      </c>
      <c r="BB61" s="4" t="s">
        <v>55</v>
      </c>
      <c r="BC61" s="10">
        <f>SUM(C61:AT61)</f>
        <v>0</v>
      </c>
    </row>
    <row r="62" spans="1:55" ht="15" x14ac:dyDescent="0.25">
      <c r="A62" s="29" t="s">
        <v>173</v>
      </c>
      <c r="B62" s="55" t="s">
        <v>57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6" t="s">
        <v>55</v>
      </c>
      <c r="U62" s="6" t="s">
        <v>55</v>
      </c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4" t="s">
        <v>55</v>
      </c>
      <c r="AU62" s="4" t="s">
        <v>55</v>
      </c>
      <c r="AV62" s="4" t="s">
        <v>55</v>
      </c>
      <c r="AW62" s="4" t="s">
        <v>55</v>
      </c>
      <c r="AX62" s="4" t="s">
        <v>55</v>
      </c>
      <c r="AY62" s="4" t="s">
        <v>55</v>
      </c>
      <c r="AZ62" s="4" t="s">
        <v>55</v>
      </c>
      <c r="BA62" s="4" t="s">
        <v>55</v>
      </c>
      <c r="BB62" s="4" t="s">
        <v>55</v>
      </c>
      <c r="BC62" s="10">
        <f>SUM(C62:AT62)</f>
        <v>0</v>
      </c>
    </row>
    <row r="63" spans="1:55" ht="15.75" thickBot="1" x14ac:dyDescent="0.3">
      <c r="A63" s="56" t="s">
        <v>174</v>
      </c>
      <c r="B63" s="57" t="s">
        <v>0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6" t="s">
        <v>55</v>
      </c>
      <c r="U63" s="6" t="s">
        <v>55</v>
      </c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4" t="s">
        <v>55</v>
      </c>
      <c r="AU63" s="4" t="s">
        <v>55</v>
      </c>
      <c r="AV63" s="4" t="s">
        <v>55</v>
      </c>
      <c r="AW63" s="4" t="s">
        <v>55</v>
      </c>
      <c r="AX63" s="4" t="s">
        <v>55</v>
      </c>
      <c r="AY63" s="4" t="s">
        <v>55</v>
      </c>
      <c r="AZ63" s="4" t="s">
        <v>55</v>
      </c>
      <c r="BA63" s="4" t="s">
        <v>55</v>
      </c>
      <c r="BB63" s="4" t="s">
        <v>55</v>
      </c>
      <c r="BC63" s="10">
        <f>SUM(C63:AT63)</f>
        <v>0</v>
      </c>
    </row>
    <row r="64" spans="1:55" ht="29.25" thickBot="1" x14ac:dyDescent="0.25">
      <c r="A64" s="58" t="s">
        <v>34</v>
      </c>
      <c r="B64" s="59" t="s">
        <v>175</v>
      </c>
      <c r="C64" s="7">
        <f>C65+C66+C67</f>
        <v>0</v>
      </c>
      <c r="D64" s="7">
        <f t="shared" ref="D64:S64" si="14">D65+D66+D67</f>
        <v>0</v>
      </c>
      <c r="E64" s="7">
        <f t="shared" si="14"/>
        <v>0</v>
      </c>
      <c r="F64" s="7">
        <f t="shared" si="14"/>
        <v>0</v>
      </c>
      <c r="G64" s="7">
        <f t="shared" si="14"/>
        <v>0</v>
      </c>
      <c r="H64" s="7">
        <f t="shared" si="14"/>
        <v>0</v>
      </c>
      <c r="I64" s="7">
        <f t="shared" si="14"/>
        <v>0</v>
      </c>
      <c r="J64" s="7">
        <f t="shared" si="14"/>
        <v>0</v>
      </c>
      <c r="K64" s="7">
        <f t="shared" si="14"/>
        <v>0</v>
      </c>
      <c r="L64" s="7">
        <f t="shared" si="14"/>
        <v>0</v>
      </c>
      <c r="M64" s="7">
        <f t="shared" si="14"/>
        <v>0</v>
      </c>
      <c r="N64" s="7">
        <f t="shared" si="14"/>
        <v>0</v>
      </c>
      <c r="O64" s="7">
        <f t="shared" si="14"/>
        <v>0</v>
      </c>
      <c r="P64" s="7">
        <f t="shared" si="14"/>
        <v>0</v>
      </c>
      <c r="Q64" s="7">
        <f t="shared" si="14"/>
        <v>0</v>
      </c>
      <c r="R64" s="7">
        <f t="shared" si="14"/>
        <v>0</v>
      </c>
      <c r="S64" s="7">
        <f t="shared" si="14"/>
        <v>0</v>
      </c>
      <c r="T64" s="4" t="s">
        <v>55</v>
      </c>
      <c r="U64" s="4" t="s">
        <v>55</v>
      </c>
      <c r="V64" s="7">
        <f>V65+V66+V67</f>
        <v>0</v>
      </c>
      <c r="W64" s="7">
        <f t="shared" ref="W64:AL64" si="15">W65+W66+W67</f>
        <v>0</v>
      </c>
      <c r="X64" s="7">
        <f t="shared" si="15"/>
        <v>0</v>
      </c>
      <c r="Y64" s="7">
        <f t="shared" si="15"/>
        <v>0</v>
      </c>
      <c r="Z64" s="7">
        <f t="shared" si="15"/>
        <v>0</v>
      </c>
      <c r="AA64" s="7">
        <f t="shared" si="15"/>
        <v>0</v>
      </c>
      <c r="AB64" s="7">
        <f t="shared" si="15"/>
        <v>0</v>
      </c>
      <c r="AC64" s="7">
        <f t="shared" si="15"/>
        <v>0</v>
      </c>
      <c r="AD64" s="7">
        <f t="shared" si="15"/>
        <v>0</v>
      </c>
      <c r="AE64" s="7">
        <f t="shared" si="15"/>
        <v>0</v>
      </c>
      <c r="AF64" s="7">
        <f t="shared" si="15"/>
        <v>0</v>
      </c>
      <c r="AG64" s="7">
        <f t="shared" si="15"/>
        <v>0</v>
      </c>
      <c r="AH64" s="7">
        <f t="shared" si="15"/>
        <v>0</v>
      </c>
      <c r="AI64" s="7">
        <f t="shared" si="15"/>
        <v>0</v>
      </c>
      <c r="AJ64" s="7">
        <f t="shared" si="15"/>
        <v>0</v>
      </c>
      <c r="AK64" s="7">
        <f t="shared" si="15"/>
        <v>0</v>
      </c>
      <c r="AL64" s="7">
        <f t="shared" si="15"/>
        <v>0</v>
      </c>
      <c r="AM64" s="7">
        <f>AM65+AM66+AM67</f>
        <v>0</v>
      </c>
      <c r="AN64" s="7">
        <f t="shared" ref="AN64:AS64" si="16">AN65+AN66+AN67</f>
        <v>0</v>
      </c>
      <c r="AO64" s="7">
        <f t="shared" si="16"/>
        <v>0</v>
      </c>
      <c r="AP64" s="7">
        <f t="shared" si="16"/>
        <v>0</v>
      </c>
      <c r="AQ64" s="7">
        <f t="shared" si="16"/>
        <v>0</v>
      </c>
      <c r="AR64" s="7">
        <f t="shared" si="16"/>
        <v>0</v>
      </c>
      <c r="AS64" s="7">
        <f t="shared" si="16"/>
        <v>0</v>
      </c>
      <c r="AT64" s="4" t="s">
        <v>55</v>
      </c>
      <c r="AU64" s="4" t="s">
        <v>55</v>
      </c>
      <c r="AV64" s="4" t="s">
        <v>55</v>
      </c>
      <c r="AW64" s="4" t="s">
        <v>55</v>
      </c>
      <c r="AX64" s="4" t="s">
        <v>55</v>
      </c>
      <c r="AY64" s="4" t="s">
        <v>55</v>
      </c>
      <c r="AZ64" s="4" t="s">
        <v>55</v>
      </c>
      <c r="BA64" s="4" t="s">
        <v>55</v>
      </c>
      <c r="BB64" s="4" t="s">
        <v>55</v>
      </c>
      <c r="BC64" s="4">
        <f>SUM(BC65:BC66)</f>
        <v>0</v>
      </c>
    </row>
    <row r="65" spans="1:55" ht="30" x14ac:dyDescent="0.25">
      <c r="A65" s="27" t="s">
        <v>176</v>
      </c>
      <c r="B65" s="60" t="s">
        <v>177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6" t="s">
        <v>55</v>
      </c>
      <c r="U65" s="6" t="s">
        <v>55</v>
      </c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4" t="s">
        <v>55</v>
      </c>
      <c r="AU65" s="4" t="s">
        <v>55</v>
      </c>
      <c r="AV65" s="4" t="s">
        <v>55</v>
      </c>
      <c r="AW65" s="4" t="s">
        <v>55</v>
      </c>
      <c r="AX65" s="4" t="s">
        <v>55</v>
      </c>
      <c r="AY65" s="4" t="s">
        <v>55</v>
      </c>
      <c r="AZ65" s="4" t="s">
        <v>55</v>
      </c>
      <c r="BA65" s="4" t="s">
        <v>55</v>
      </c>
      <c r="BB65" s="4" t="s">
        <v>55</v>
      </c>
      <c r="BC65" s="10">
        <f t="shared" ref="BC65:BC72" si="17">SUM(C65:AT65)</f>
        <v>0</v>
      </c>
    </row>
    <row r="66" spans="1:55" ht="30" x14ac:dyDescent="0.25">
      <c r="A66" s="37" t="s">
        <v>178</v>
      </c>
      <c r="B66" s="61" t="s">
        <v>179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6" t="s">
        <v>55</v>
      </c>
      <c r="U66" s="6" t="s">
        <v>55</v>
      </c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4" t="s">
        <v>55</v>
      </c>
      <c r="AU66" s="4" t="s">
        <v>55</v>
      </c>
      <c r="AV66" s="4" t="s">
        <v>55</v>
      </c>
      <c r="AW66" s="4" t="s">
        <v>55</v>
      </c>
      <c r="AX66" s="4" t="s">
        <v>55</v>
      </c>
      <c r="AY66" s="4" t="s">
        <v>55</v>
      </c>
      <c r="AZ66" s="4" t="s">
        <v>55</v>
      </c>
      <c r="BA66" s="4" t="s">
        <v>55</v>
      </c>
      <c r="BB66" s="4" t="s">
        <v>55</v>
      </c>
      <c r="BC66" s="10">
        <f t="shared" si="17"/>
        <v>0</v>
      </c>
    </row>
    <row r="67" spans="1:55" ht="15" x14ac:dyDescent="0.25">
      <c r="A67" s="29" t="s">
        <v>180</v>
      </c>
      <c r="B67" s="62" t="s">
        <v>57</v>
      </c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6" t="s">
        <v>55</v>
      </c>
      <c r="U67" s="6" t="s">
        <v>55</v>
      </c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4"/>
      <c r="AU67" s="4"/>
      <c r="AV67" s="4"/>
      <c r="AW67" s="4"/>
      <c r="AX67" s="4"/>
      <c r="AY67" s="4"/>
      <c r="AZ67" s="4"/>
      <c r="BA67" s="4"/>
      <c r="BB67" s="4"/>
      <c r="BC67" s="80"/>
    </row>
    <row r="68" spans="1:55" ht="15.75" thickBot="1" x14ac:dyDescent="0.3">
      <c r="A68" s="56" t="s">
        <v>35</v>
      </c>
      <c r="B68" s="63" t="s">
        <v>0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6" t="s">
        <v>55</v>
      </c>
      <c r="U68" s="6" t="s">
        <v>55</v>
      </c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4" t="s">
        <v>55</v>
      </c>
      <c r="AU68" s="4" t="s">
        <v>55</v>
      </c>
      <c r="AV68" s="4" t="s">
        <v>55</v>
      </c>
      <c r="AW68" s="4" t="s">
        <v>55</v>
      </c>
      <c r="AX68" s="4" t="s">
        <v>55</v>
      </c>
      <c r="AY68" s="4" t="s">
        <v>55</v>
      </c>
      <c r="AZ68" s="4" t="s">
        <v>55</v>
      </c>
      <c r="BA68" s="4" t="s">
        <v>55</v>
      </c>
      <c r="BB68" s="4" t="s">
        <v>55</v>
      </c>
      <c r="BC68" s="10">
        <f t="shared" si="17"/>
        <v>0</v>
      </c>
    </row>
    <row r="69" spans="1:55" ht="29.25" thickBot="1" x14ac:dyDescent="0.25">
      <c r="A69" s="58" t="s">
        <v>36</v>
      </c>
      <c r="B69" s="64" t="s">
        <v>181</v>
      </c>
      <c r="C69" s="4">
        <f>C70+C101</f>
        <v>0</v>
      </c>
      <c r="D69" s="4">
        <f t="shared" ref="D69:S69" si="18">D70+D101</f>
        <v>0</v>
      </c>
      <c r="E69" s="4">
        <f t="shared" si="18"/>
        <v>0</v>
      </c>
      <c r="F69" s="4">
        <f t="shared" si="18"/>
        <v>0</v>
      </c>
      <c r="G69" s="4">
        <f t="shared" si="18"/>
        <v>0</v>
      </c>
      <c r="H69" s="4">
        <f t="shared" si="18"/>
        <v>0</v>
      </c>
      <c r="I69" s="4">
        <f t="shared" si="18"/>
        <v>0</v>
      </c>
      <c r="J69" s="4">
        <f t="shared" si="18"/>
        <v>0</v>
      </c>
      <c r="K69" s="4">
        <f t="shared" si="18"/>
        <v>0</v>
      </c>
      <c r="L69" s="4">
        <f t="shared" si="18"/>
        <v>0</v>
      </c>
      <c r="M69" s="4">
        <f t="shared" si="18"/>
        <v>0</v>
      </c>
      <c r="N69" s="4">
        <f t="shared" si="18"/>
        <v>0</v>
      </c>
      <c r="O69" s="4">
        <f t="shared" si="18"/>
        <v>0</v>
      </c>
      <c r="P69" s="4">
        <f t="shared" si="18"/>
        <v>0</v>
      </c>
      <c r="Q69" s="4">
        <f t="shared" si="18"/>
        <v>0</v>
      </c>
      <c r="R69" s="4">
        <f t="shared" si="18"/>
        <v>0</v>
      </c>
      <c r="S69" s="4">
        <f t="shared" si="18"/>
        <v>0</v>
      </c>
      <c r="T69" s="4" t="s">
        <v>55</v>
      </c>
      <c r="U69" s="4" t="s">
        <v>55</v>
      </c>
      <c r="V69" s="4">
        <f>V70+V101</f>
        <v>0</v>
      </c>
      <c r="W69" s="4">
        <f t="shared" ref="W69:AL69" si="19">W70+W101</f>
        <v>0</v>
      </c>
      <c r="X69" s="4">
        <f t="shared" si="19"/>
        <v>0</v>
      </c>
      <c r="Y69" s="4">
        <f t="shared" si="19"/>
        <v>0</v>
      </c>
      <c r="Z69" s="4">
        <f t="shared" si="19"/>
        <v>0</v>
      </c>
      <c r="AA69" s="4">
        <f t="shared" si="19"/>
        <v>0</v>
      </c>
      <c r="AB69" s="4">
        <f t="shared" si="19"/>
        <v>0</v>
      </c>
      <c r="AC69" s="4">
        <f t="shared" si="19"/>
        <v>0</v>
      </c>
      <c r="AD69" s="4">
        <f t="shared" si="19"/>
        <v>0</v>
      </c>
      <c r="AE69" s="4">
        <f t="shared" si="19"/>
        <v>0</v>
      </c>
      <c r="AF69" s="4">
        <f t="shared" si="19"/>
        <v>0</v>
      </c>
      <c r="AG69" s="4">
        <f t="shared" si="19"/>
        <v>0</v>
      </c>
      <c r="AH69" s="4">
        <f t="shared" si="19"/>
        <v>0</v>
      </c>
      <c r="AI69" s="4">
        <f t="shared" si="19"/>
        <v>0</v>
      </c>
      <c r="AJ69" s="4">
        <f t="shared" si="19"/>
        <v>0</v>
      </c>
      <c r="AK69" s="4">
        <f t="shared" si="19"/>
        <v>0</v>
      </c>
      <c r="AL69" s="4">
        <f t="shared" si="19"/>
        <v>0</v>
      </c>
      <c r="AM69" s="4">
        <f>AM70+AM101</f>
        <v>0</v>
      </c>
      <c r="AN69" s="4">
        <f t="shared" ref="AN69:AS69" si="20">AN70+AN101</f>
        <v>0</v>
      </c>
      <c r="AO69" s="4">
        <f t="shared" si="20"/>
        <v>0</v>
      </c>
      <c r="AP69" s="4">
        <f t="shared" si="20"/>
        <v>0</v>
      </c>
      <c r="AQ69" s="4">
        <f t="shared" si="20"/>
        <v>0</v>
      </c>
      <c r="AR69" s="4">
        <f t="shared" si="20"/>
        <v>0</v>
      </c>
      <c r="AS69" s="4">
        <f t="shared" si="20"/>
        <v>0</v>
      </c>
      <c r="AT69" s="4" t="s">
        <v>55</v>
      </c>
      <c r="AU69" s="4" t="s">
        <v>55</v>
      </c>
      <c r="AV69" s="4" t="s">
        <v>55</v>
      </c>
      <c r="AW69" s="4" t="s">
        <v>55</v>
      </c>
      <c r="AX69" s="4" t="s">
        <v>55</v>
      </c>
      <c r="AY69" s="4" t="s">
        <v>55</v>
      </c>
      <c r="AZ69" s="4" t="s">
        <v>55</v>
      </c>
      <c r="BA69" s="4" t="s">
        <v>55</v>
      </c>
      <c r="BB69" s="4" t="s">
        <v>55</v>
      </c>
      <c r="BC69" s="4">
        <f>BC70+BC75+BC78</f>
        <v>0</v>
      </c>
    </row>
    <row r="70" spans="1:55" ht="30" x14ac:dyDescent="0.2">
      <c r="A70" s="27" t="s">
        <v>182</v>
      </c>
      <c r="B70" s="65" t="s">
        <v>183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6" t="s">
        <v>55</v>
      </c>
      <c r="U70" s="6" t="s">
        <v>55</v>
      </c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4" t="s">
        <v>55</v>
      </c>
      <c r="AU70" s="4" t="s">
        <v>55</v>
      </c>
      <c r="AV70" s="4" t="s">
        <v>55</v>
      </c>
      <c r="AW70" s="4" t="s">
        <v>55</v>
      </c>
      <c r="AX70" s="4" t="s">
        <v>55</v>
      </c>
      <c r="AY70" s="4" t="s">
        <v>55</v>
      </c>
      <c r="AZ70" s="4" t="s">
        <v>55</v>
      </c>
      <c r="BA70" s="4" t="s">
        <v>55</v>
      </c>
      <c r="BB70" s="4" t="s">
        <v>55</v>
      </c>
      <c r="BC70" s="10">
        <f t="shared" si="17"/>
        <v>0</v>
      </c>
    </row>
    <row r="71" spans="1:55" ht="30" x14ac:dyDescent="0.2">
      <c r="A71" s="27" t="s">
        <v>184</v>
      </c>
      <c r="B71" s="66" t="s">
        <v>185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6" t="s">
        <v>55</v>
      </c>
      <c r="U71" s="6" t="s">
        <v>55</v>
      </c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4" t="s">
        <v>55</v>
      </c>
      <c r="AU71" s="4" t="s">
        <v>55</v>
      </c>
      <c r="AV71" s="4" t="s">
        <v>55</v>
      </c>
      <c r="AW71" s="4" t="s">
        <v>55</v>
      </c>
      <c r="AX71" s="4" t="s">
        <v>55</v>
      </c>
      <c r="AY71" s="4" t="s">
        <v>55</v>
      </c>
      <c r="AZ71" s="4" t="s">
        <v>55</v>
      </c>
      <c r="BA71" s="4" t="s">
        <v>55</v>
      </c>
      <c r="BB71" s="4" t="s">
        <v>55</v>
      </c>
      <c r="BC71" s="10">
        <f t="shared" si="17"/>
        <v>0</v>
      </c>
    </row>
    <row r="72" spans="1:55" s="8" customFormat="1" ht="15" x14ac:dyDescent="0.2">
      <c r="A72" s="29" t="s">
        <v>85</v>
      </c>
      <c r="B72" s="30" t="s">
        <v>57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6" t="s">
        <v>55</v>
      </c>
      <c r="U72" s="6" t="s">
        <v>55</v>
      </c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4" t="s">
        <v>55</v>
      </c>
      <c r="AU72" s="4" t="s">
        <v>55</v>
      </c>
      <c r="AV72" s="4" t="s">
        <v>55</v>
      </c>
      <c r="AW72" s="4" t="s">
        <v>55</v>
      </c>
      <c r="AX72" s="4" t="s">
        <v>55</v>
      </c>
      <c r="AY72" s="4" t="s">
        <v>55</v>
      </c>
      <c r="AZ72" s="4" t="s">
        <v>55</v>
      </c>
      <c r="BA72" s="4" t="s">
        <v>55</v>
      </c>
      <c r="BB72" s="4" t="s">
        <v>55</v>
      </c>
      <c r="BC72" s="10">
        <f t="shared" si="17"/>
        <v>0</v>
      </c>
    </row>
    <row r="73" spans="1:55" ht="15.75" thickBot="1" x14ac:dyDescent="0.25">
      <c r="A73" s="56" t="s">
        <v>37</v>
      </c>
      <c r="B73" s="66" t="s">
        <v>0</v>
      </c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6" t="s">
        <v>55</v>
      </c>
      <c r="U73" s="6" t="s">
        <v>55</v>
      </c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4" t="s">
        <v>55</v>
      </c>
      <c r="AU73" s="4" t="s">
        <v>55</v>
      </c>
      <c r="AV73" s="4" t="s">
        <v>55</v>
      </c>
      <c r="AW73" s="4" t="s">
        <v>55</v>
      </c>
      <c r="AX73" s="4" t="s">
        <v>55</v>
      </c>
      <c r="AY73" s="4" t="s">
        <v>55</v>
      </c>
      <c r="AZ73" s="4" t="s">
        <v>55</v>
      </c>
      <c r="BA73" s="4" t="s">
        <v>55</v>
      </c>
      <c r="BB73" s="4" t="s">
        <v>55</v>
      </c>
      <c r="BC73" s="80"/>
    </row>
    <row r="74" spans="1:55" ht="15.75" thickBot="1" x14ac:dyDescent="0.25">
      <c r="A74" s="67" t="s">
        <v>38</v>
      </c>
      <c r="B74" s="68" t="s">
        <v>186</v>
      </c>
      <c r="C74" s="4">
        <f>C75+C106</f>
        <v>0</v>
      </c>
      <c r="D74" s="4">
        <f t="shared" ref="D74:S74" si="21">D75+D106</f>
        <v>0</v>
      </c>
      <c r="E74" s="4">
        <f t="shared" si="21"/>
        <v>0</v>
      </c>
      <c r="F74" s="4">
        <f t="shared" si="21"/>
        <v>0</v>
      </c>
      <c r="G74" s="4">
        <f t="shared" si="21"/>
        <v>0</v>
      </c>
      <c r="H74" s="4">
        <f t="shared" si="21"/>
        <v>0</v>
      </c>
      <c r="I74" s="4">
        <f t="shared" si="21"/>
        <v>0</v>
      </c>
      <c r="J74" s="4">
        <f t="shared" si="21"/>
        <v>0</v>
      </c>
      <c r="K74" s="4">
        <f t="shared" si="21"/>
        <v>0</v>
      </c>
      <c r="L74" s="4">
        <f t="shared" si="21"/>
        <v>0</v>
      </c>
      <c r="M74" s="4">
        <f t="shared" si="21"/>
        <v>0</v>
      </c>
      <c r="N74" s="4">
        <f t="shared" si="21"/>
        <v>0</v>
      </c>
      <c r="O74" s="4">
        <f t="shared" si="21"/>
        <v>0</v>
      </c>
      <c r="P74" s="4">
        <f t="shared" si="21"/>
        <v>0</v>
      </c>
      <c r="Q74" s="4">
        <f t="shared" si="21"/>
        <v>0</v>
      </c>
      <c r="R74" s="4">
        <f t="shared" si="21"/>
        <v>0</v>
      </c>
      <c r="S74" s="4">
        <f t="shared" si="21"/>
        <v>0</v>
      </c>
      <c r="T74" s="4" t="s">
        <v>55</v>
      </c>
      <c r="U74" s="4" t="s">
        <v>55</v>
      </c>
      <c r="V74" s="4">
        <f>V75+V106</f>
        <v>0</v>
      </c>
      <c r="W74" s="4">
        <f t="shared" ref="W74:AL74" si="22">W75+W106</f>
        <v>0</v>
      </c>
      <c r="X74" s="4">
        <f t="shared" si="22"/>
        <v>0</v>
      </c>
      <c r="Y74" s="4">
        <f t="shared" si="22"/>
        <v>0</v>
      </c>
      <c r="Z74" s="4">
        <f t="shared" si="22"/>
        <v>0</v>
      </c>
      <c r="AA74" s="4">
        <f t="shared" si="22"/>
        <v>0</v>
      </c>
      <c r="AB74" s="4">
        <f t="shared" si="22"/>
        <v>0</v>
      </c>
      <c r="AC74" s="4">
        <f t="shared" si="22"/>
        <v>0</v>
      </c>
      <c r="AD74" s="4">
        <f t="shared" si="22"/>
        <v>0</v>
      </c>
      <c r="AE74" s="4">
        <f t="shared" si="22"/>
        <v>0</v>
      </c>
      <c r="AF74" s="4">
        <f t="shared" si="22"/>
        <v>0</v>
      </c>
      <c r="AG74" s="4">
        <f t="shared" si="22"/>
        <v>0</v>
      </c>
      <c r="AH74" s="4">
        <f t="shared" si="22"/>
        <v>0</v>
      </c>
      <c r="AI74" s="4">
        <f t="shared" si="22"/>
        <v>0</v>
      </c>
      <c r="AJ74" s="4">
        <f t="shared" si="22"/>
        <v>0</v>
      </c>
      <c r="AK74" s="4">
        <f t="shared" si="22"/>
        <v>0</v>
      </c>
      <c r="AL74" s="4">
        <f t="shared" si="22"/>
        <v>0</v>
      </c>
      <c r="AM74" s="4">
        <f>AM75+AM106</f>
        <v>0</v>
      </c>
      <c r="AN74" s="4">
        <f t="shared" ref="AN74:AS74" si="23">AN75+AN106</f>
        <v>0</v>
      </c>
      <c r="AO74" s="4">
        <f t="shared" si="23"/>
        <v>0</v>
      </c>
      <c r="AP74" s="4">
        <f t="shared" si="23"/>
        <v>0</v>
      </c>
      <c r="AQ74" s="4">
        <f t="shared" si="23"/>
        <v>0</v>
      </c>
      <c r="AR74" s="4">
        <f t="shared" si="23"/>
        <v>0</v>
      </c>
      <c r="AS74" s="4">
        <f t="shared" si="23"/>
        <v>0</v>
      </c>
      <c r="AT74" s="4" t="s">
        <v>55</v>
      </c>
      <c r="AU74" s="4" t="s">
        <v>55</v>
      </c>
      <c r="AV74" s="4" t="s">
        <v>55</v>
      </c>
      <c r="AW74" s="4" t="s">
        <v>55</v>
      </c>
      <c r="AX74" s="4" t="s">
        <v>55</v>
      </c>
      <c r="AY74" s="4" t="s">
        <v>55</v>
      </c>
      <c r="AZ74" s="4" t="s">
        <v>55</v>
      </c>
      <c r="BA74" s="4" t="s">
        <v>55</v>
      </c>
      <c r="BB74" s="4" t="s">
        <v>55</v>
      </c>
      <c r="BC74" s="4">
        <f>BC75+BC80+BC89</f>
        <v>0</v>
      </c>
    </row>
    <row r="75" spans="1:55" ht="15" x14ac:dyDescent="0.2">
      <c r="A75" s="69" t="s">
        <v>39</v>
      </c>
      <c r="B75" s="90" t="s">
        <v>186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6" t="s">
        <v>55</v>
      </c>
      <c r="U75" s="6" t="s">
        <v>55</v>
      </c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4" t="s">
        <v>55</v>
      </c>
      <c r="AU75" s="4" t="s">
        <v>55</v>
      </c>
      <c r="AV75" s="4" t="s">
        <v>55</v>
      </c>
      <c r="AW75" s="4" t="s">
        <v>55</v>
      </c>
      <c r="AX75" s="4" t="s">
        <v>55</v>
      </c>
      <c r="AY75" s="4" t="s">
        <v>55</v>
      </c>
      <c r="AZ75" s="4" t="s">
        <v>55</v>
      </c>
      <c r="BA75" s="4" t="s">
        <v>55</v>
      </c>
      <c r="BB75" s="4" t="s">
        <v>55</v>
      </c>
      <c r="BC75" s="74"/>
    </row>
    <row r="76" spans="1:55" ht="30" x14ac:dyDescent="0.2">
      <c r="A76" s="69" t="s">
        <v>187</v>
      </c>
      <c r="B76" s="91" t="s">
        <v>188</v>
      </c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6" t="s">
        <v>55</v>
      </c>
      <c r="U76" s="6" t="s">
        <v>55</v>
      </c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4" t="s">
        <v>55</v>
      </c>
      <c r="AU76" s="4" t="s">
        <v>55</v>
      </c>
      <c r="AV76" s="4" t="s">
        <v>55</v>
      </c>
      <c r="AW76" s="4" t="s">
        <v>55</v>
      </c>
      <c r="AX76" s="4" t="s">
        <v>55</v>
      </c>
      <c r="AY76" s="4" t="s">
        <v>55</v>
      </c>
      <c r="AZ76" s="4" t="s">
        <v>55</v>
      </c>
      <c r="BA76" s="4" t="s">
        <v>55</v>
      </c>
      <c r="BB76" s="4" t="s">
        <v>55</v>
      </c>
      <c r="BC76" s="74"/>
    </row>
    <row r="77" spans="1:55" ht="15" x14ac:dyDescent="0.25">
      <c r="A77" s="70" t="s">
        <v>189</v>
      </c>
      <c r="B77" s="92" t="s">
        <v>57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6" t="s">
        <v>55</v>
      </c>
      <c r="U77" s="6" t="s">
        <v>55</v>
      </c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4" t="s">
        <v>55</v>
      </c>
      <c r="AU77" s="4" t="s">
        <v>55</v>
      </c>
      <c r="AV77" s="4" t="s">
        <v>55</v>
      </c>
      <c r="AW77" s="4" t="s">
        <v>55</v>
      </c>
      <c r="AX77" s="4" t="s">
        <v>55</v>
      </c>
      <c r="AY77" s="4" t="s">
        <v>55</v>
      </c>
      <c r="AZ77" s="4" t="s">
        <v>55</v>
      </c>
      <c r="BA77" s="4" t="s">
        <v>55</v>
      </c>
      <c r="BB77" s="4" t="s">
        <v>55</v>
      </c>
      <c r="BC77" s="74"/>
    </row>
    <row r="78" spans="1:55" ht="15.75" thickBot="1" x14ac:dyDescent="0.3">
      <c r="A78" s="71" t="s">
        <v>190</v>
      </c>
      <c r="B78" s="93" t="s">
        <v>0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6" t="s">
        <v>55</v>
      </c>
      <c r="U78" s="6" t="s">
        <v>55</v>
      </c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4" t="s">
        <v>55</v>
      </c>
      <c r="AU78" s="4" t="s">
        <v>55</v>
      </c>
      <c r="AV78" s="4" t="s">
        <v>55</v>
      </c>
      <c r="AW78" s="4" t="s">
        <v>55</v>
      </c>
      <c r="AX78" s="4" t="s">
        <v>55</v>
      </c>
      <c r="AY78" s="4" t="s">
        <v>55</v>
      </c>
      <c r="AZ78" s="4" t="s">
        <v>55</v>
      </c>
      <c r="BA78" s="4" t="s">
        <v>55</v>
      </c>
      <c r="BB78" s="4" t="s">
        <v>55</v>
      </c>
      <c r="BC78" s="74"/>
    </row>
    <row r="79" spans="1:55" ht="29.25" thickBot="1" x14ac:dyDescent="0.25">
      <c r="A79" s="58" t="s">
        <v>191</v>
      </c>
      <c r="B79" s="94" t="s">
        <v>132</v>
      </c>
      <c r="C79" s="4">
        <f>C80+C111</f>
        <v>0</v>
      </c>
      <c r="D79" s="4">
        <f t="shared" ref="D79:S79" si="24">D80+D111</f>
        <v>0</v>
      </c>
      <c r="E79" s="4">
        <f t="shared" si="24"/>
        <v>0</v>
      </c>
      <c r="F79" s="4">
        <f t="shared" si="24"/>
        <v>0</v>
      </c>
      <c r="G79" s="4">
        <f t="shared" si="24"/>
        <v>0</v>
      </c>
      <c r="H79" s="4">
        <f t="shared" si="24"/>
        <v>0</v>
      </c>
      <c r="I79" s="4">
        <f t="shared" si="24"/>
        <v>0</v>
      </c>
      <c r="J79" s="4">
        <f t="shared" si="24"/>
        <v>0</v>
      </c>
      <c r="K79" s="4">
        <f t="shared" si="24"/>
        <v>0</v>
      </c>
      <c r="L79" s="4">
        <f t="shared" si="24"/>
        <v>0</v>
      </c>
      <c r="M79" s="4">
        <f t="shared" si="24"/>
        <v>0</v>
      </c>
      <c r="N79" s="4">
        <f t="shared" si="24"/>
        <v>0</v>
      </c>
      <c r="O79" s="4">
        <f t="shared" si="24"/>
        <v>0</v>
      </c>
      <c r="P79" s="4">
        <f t="shared" si="24"/>
        <v>0</v>
      </c>
      <c r="Q79" s="4">
        <f t="shared" si="24"/>
        <v>0</v>
      </c>
      <c r="R79" s="4">
        <f t="shared" si="24"/>
        <v>0</v>
      </c>
      <c r="S79" s="4">
        <f t="shared" si="24"/>
        <v>0</v>
      </c>
      <c r="T79" s="4" t="s">
        <v>55</v>
      </c>
      <c r="U79" s="4" t="s">
        <v>55</v>
      </c>
      <c r="V79" s="4">
        <f>V80+V111</f>
        <v>0</v>
      </c>
      <c r="W79" s="4">
        <f t="shared" ref="W79:AL79" si="25">W80+W111</f>
        <v>0</v>
      </c>
      <c r="X79" s="4">
        <f t="shared" si="25"/>
        <v>0</v>
      </c>
      <c r="Y79" s="4">
        <f t="shared" si="25"/>
        <v>0</v>
      </c>
      <c r="Z79" s="4">
        <f t="shared" si="25"/>
        <v>0</v>
      </c>
      <c r="AA79" s="4">
        <f t="shared" si="25"/>
        <v>0</v>
      </c>
      <c r="AB79" s="4">
        <f t="shared" si="25"/>
        <v>0</v>
      </c>
      <c r="AC79" s="4">
        <f t="shared" si="25"/>
        <v>0</v>
      </c>
      <c r="AD79" s="4">
        <f t="shared" si="25"/>
        <v>0</v>
      </c>
      <c r="AE79" s="4">
        <f t="shared" si="25"/>
        <v>0</v>
      </c>
      <c r="AF79" s="4">
        <f t="shared" si="25"/>
        <v>0</v>
      </c>
      <c r="AG79" s="4">
        <f t="shared" si="25"/>
        <v>0</v>
      </c>
      <c r="AH79" s="4">
        <f t="shared" si="25"/>
        <v>0</v>
      </c>
      <c r="AI79" s="4">
        <f t="shared" si="25"/>
        <v>0</v>
      </c>
      <c r="AJ79" s="4">
        <f t="shared" si="25"/>
        <v>0</v>
      </c>
      <c r="AK79" s="4">
        <f t="shared" si="25"/>
        <v>0</v>
      </c>
      <c r="AL79" s="4">
        <f t="shared" si="25"/>
        <v>0</v>
      </c>
      <c r="AM79" s="4">
        <f>AM80+AM111</f>
        <v>0</v>
      </c>
      <c r="AN79" s="4">
        <f t="shared" ref="AN79:AS79" si="26">AN80+AN111</f>
        <v>0</v>
      </c>
      <c r="AO79" s="4">
        <f t="shared" si="26"/>
        <v>0</v>
      </c>
      <c r="AP79" s="4">
        <f t="shared" si="26"/>
        <v>0</v>
      </c>
      <c r="AQ79" s="4">
        <f t="shared" si="26"/>
        <v>0</v>
      </c>
      <c r="AR79" s="4">
        <f t="shared" si="26"/>
        <v>0</v>
      </c>
      <c r="AS79" s="4">
        <f t="shared" si="26"/>
        <v>0</v>
      </c>
      <c r="AT79" s="4" t="s">
        <v>55</v>
      </c>
      <c r="AU79" s="4" t="s">
        <v>55</v>
      </c>
      <c r="AV79" s="4" t="s">
        <v>55</v>
      </c>
      <c r="AW79" s="4" t="s">
        <v>55</v>
      </c>
      <c r="AX79" s="4" t="s">
        <v>55</v>
      </c>
      <c r="AY79" s="4" t="s">
        <v>55</v>
      </c>
      <c r="AZ79" s="4" t="s">
        <v>55</v>
      </c>
      <c r="BA79" s="4" t="s">
        <v>55</v>
      </c>
      <c r="BB79" s="4" t="s">
        <v>55</v>
      </c>
      <c r="BC79" s="4">
        <f>BC80+BC91+BC94</f>
        <v>1404</v>
      </c>
    </row>
    <row r="80" spans="1:55" ht="15" x14ac:dyDescent="0.2">
      <c r="A80" s="27" t="s">
        <v>192</v>
      </c>
      <c r="B80" s="95" t="s">
        <v>133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6" t="s">
        <v>55</v>
      </c>
      <c r="U80" s="6" t="s">
        <v>55</v>
      </c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4" t="s">
        <v>55</v>
      </c>
      <c r="AU80" s="4" t="s">
        <v>55</v>
      </c>
      <c r="AV80" s="4" t="s">
        <v>55</v>
      </c>
      <c r="AW80" s="4" t="s">
        <v>55</v>
      </c>
      <c r="AX80" s="4" t="s">
        <v>55</v>
      </c>
      <c r="AY80" s="4" t="s">
        <v>55</v>
      </c>
      <c r="AZ80" s="4" t="s">
        <v>55</v>
      </c>
      <c r="BA80" s="4" t="s">
        <v>55</v>
      </c>
      <c r="BB80" s="4" t="s">
        <v>55</v>
      </c>
      <c r="BC80" s="74"/>
    </row>
    <row r="81" spans="1:55" ht="15" x14ac:dyDescent="0.2">
      <c r="A81" s="29" t="s">
        <v>40</v>
      </c>
      <c r="B81" s="96" t="s">
        <v>57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6" t="s">
        <v>55</v>
      </c>
      <c r="U81" s="6" t="s">
        <v>55</v>
      </c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4" t="s">
        <v>55</v>
      </c>
      <c r="AU81" s="4" t="s">
        <v>55</v>
      </c>
      <c r="AV81" s="4" t="s">
        <v>55</v>
      </c>
      <c r="AW81" s="4" t="s">
        <v>55</v>
      </c>
      <c r="AX81" s="4" t="s">
        <v>55</v>
      </c>
      <c r="AY81" s="4" t="s">
        <v>55</v>
      </c>
      <c r="AZ81" s="4" t="s">
        <v>55</v>
      </c>
      <c r="BA81" s="4" t="s">
        <v>55</v>
      </c>
      <c r="BB81" s="4" t="s">
        <v>55</v>
      </c>
      <c r="BC81" s="74"/>
    </row>
    <row r="82" spans="1:55" ht="15.75" thickBot="1" x14ac:dyDescent="0.25">
      <c r="A82" s="56" t="s">
        <v>41</v>
      </c>
      <c r="B82" s="91" t="s">
        <v>0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6" t="s">
        <v>55</v>
      </c>
      <c r="U82" s="6" t="s">
        <v>55</v>
      </c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4" t="s">
        <v>55</v>
      </c>
      <c r="AU82" s="4" t="s">
        <v>55</v>
      </c>
      <c r="AV82" s="4" t="s">
        <v>55</v>
      </c>
      <c r="AW82" s="4" t="s">
        <v>55</v>
      </c>
      <c r="AX82" s="4" t="s">
        <v>55</v>
      </c>
      <c r="AY82" s="4" t="s">
        <v>55</v>
      </c>
      <c r="AZ82" s="4" t="s">
        <v>55</v>
      </c>
      <c r="BA82" s="4" t="s">
        <v>55</v>
      </c>
      <c r="BB82" s="4" t="s">
        <v>55</v>
      </c>
      <c r="BC82" s="74"/>
    </row>
    <row r="83" spans="1:55" ht="15.75" thickBot="1" x14ac:dyDescent="0.25">
      <c r="A83" s="105" t="s">
        <v>86</v>
      </c>
      <c r="B83" s="106" t="s">
        <v>87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6"/>
      <c r="U83" s="6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4"/>
      <c r="AU83" s="4"/>
      <c r="AV83" s="4"/>
      <c r="AW83" s="4"/>
      <c r="AX83" s="4"/>
      <c r="AY83" s="4"/>
      <c r="AZ83" s="4"/>
      <c r="BA83" s="4"/>
      <c r="BB83" s="4"/>
      <c r="BC83" s="74"/>
    </row>
    <row r="84" spans="1:55" ht="16.5" thickBot="1" x14ac:dyDescent="0.3">
      <c r="A84" s="107" t="s">
        <v>193</v>
      </c>
      <c r="B84" s="108" t="s">
        <v>194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6"/>
      <c r="U84" s="6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4"/>
      <c r="AU84" s="4"/>
      <c r="AV84" s="4"/>
      <c r="AW84" s="4"/>
      <c r="AX84" s="4"/>
      <c r="AY84" s="4"/>
      <c r="AZ84" s="4"/>
      <c r="BA84" s="4"/>
      <c r="BB84" s="4"/>
      <c r="BC84" s="74"/>
    </row>
    <row r="85" spans="1:55" ht="16.5" thickBot="1" x14ac:dyDescent="0.3">
      <c r="A85" s="109" t="s">
        <v>195</v>
      </c>
      <c r="B85" s="110" t="s">
        <v>202</v>
      </c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6"/>
      <c r="U85" s="6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4"/>
      <c r="AU85" s="4"/>
      <c r="AV85" s="4"/>
      <c r="AW85" s="4"/>
      <c r="AX85" s="4"/>
      <c r="AY85" s="4"/>
      <c r="AZ85" s="4"/>
      <c r="BA85" s="4"/>
      <c r="BB85" s="4"/>
      <c r="BC85" s="74"/>
    </row>
    <row r="86" spans="1:55" ht="15.75" x14ac:dyDescent="0.25">
      <c r="A86" s="111" t="s">
        <v>91</v>
      </c>
      <c r="B86" s="118" t="s">
        <v>203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6"/>
      <c r="U86" s="6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4"/>
      <c r="AU86" s="4"/>
      <c r="AV86" s="4"/>
      <c r="AW86" s="4"/>
      <c r="AX86" s="4"/>
      <c r="AY86" s="4"/>
      <c r="AZ86" s="4"/>
      <c r="BA86" s="4"/>
      <c r="BB86" s="4"/>
      <c r="BC86" s="74"/>
    </row>
    <row r="87" spans="1:55" ht="15" x14ac:dyDescent="0.2">
      <c r="A87" s="112" t="s">
        <v>90</v>
      </c>
      <c r="B87" s="113" t="s">
        <v>57</v>
      </c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6"/>
      <c r="U87" s="6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4"/>
      <c r="AU87" s="4"/>
      <c r="AV87" s="4"/>
      <c r="AW87" s="4"/>
      <c r="AX87" s="4"/>
      <c r="AY87" s="4"/>
      <c r="AZ87" s="4"/>
      <c r="BA87" s="4"/>
      <c r="BB87" s="4"/>
      <c r="BC87" s="74"/>
    </row>
    <row r="88" spans="1:55" ht="15.75" thickBot="1" x14ac:dyDescent="0.25">
      <c r="A88" s="114" t="s">
        <v>196</v>
      </c>
      <c r="B88" s="115" t="s">
        <v>0</v>
      </c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6"/>
      <c r="U88" s="6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4"/>
      <c r="AU88" s="4"/>
      <c r="AV88" s="4"/>
      <c r="AW88" s="4"/>
      <c r="AX88" s="4"/>
      <c r="AY88" s="4"/>
      <c r="AZ88" s="4"/>
      <c r="BA88" s="4"/>
      <c r="BB88" s="4"/>
      <c r="BC88" s="74"/>
    </row>
    <row r="89" spans="1:55" ht="15.75" thickBot="1" x14ac:dyDescent="0.25">
      <c r="A89" s="97" t="s">
        <v>42</v>
      </c>
      <c r="B89" s="94" t="s">
        <v>197</v>
      </c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6" t="s">
        <v>55</v>
      </c>
      <c r="U89" s="6" t="s">
        <v>55</v>
      </c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4" t="s">
        <v>55</v>
      </c>
      <c r="AU89" s="4" t="s">
        <v>55</v>
      </c>
      <c r="AV89" s="4" t="s">
        <v>55</v>
      </c>
      <c r="AW89" s="4" t="s">
        <v>55</v>
      </c>
      <c r="AX89" s="4" t="s">
        <v>55</v>
      </c>
      <c r="AY89" s="4" t="s">
        <v>55</v>
      </c>
      <c r="AZ89" s="4" t="s">
        <v>55</v>
      </c>
      <c r="BA89" s="4" t="s">
        <v>55</v>
      </c>
      <c r="BB89" s="4" t="s">
        <v>55</v>
      </c>
      <c r="BC89" s="80"/>
    </row>
    <row r="90" spans="1:55" ht="15" x14ac:dyDescent="0.2">
      <c r="A90" s="27" t="s">
        <v>130</v>
      </c>
      <c r="B90" s="98" t="s">
        <v>136</v>
      </c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6" t="s">
        <v>55</v>
      </c>
      <c r="U90" s="6" t="s">
        <v>55</v>
      </c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4" t="s">
        <v>55</v>
      </c>
      <c r="AU90" s="4" t="s">
        <v>55</v>
      </c>
      <c r="AV90" s="4" t="s">
        <v>55</v>
      </c>
      <c r="AW90" s="4" t="s">
        <v>55</v>
      </c>
      <c r="AX90" s="4" t="s">
        <v>55</v>
      </c>
      <c r="AY90" s="4" t="s">
        <v>55</v>
      </c>
      <c r="AZ90" s="4" t="s">
        <v>55</v>
      </c>
      <c r="BA90" s="4" t="s">
        <v>55</v>
      </c>
      <c r="BB90" s="4" t="s">
        <v>55</v>
      </c>
      <c r="BC90" s="80"/>
    </row>
    <row r="91" spans="1:55" ht="15.75" thickBot="1" x14ac:dyDescent="0.25">
      <c r="A91" s="99" t="s">
        <v>134</v>
      </c>
      <c r="B91" s="100" t="s">
        <v>198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 t="s">
        <v>55</v>
      </c>
      <c r="U91" s="4" t="s">
        <v>55</v>
      </c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 t="s">
        <v>55</v>
      </c>
      <c r="AU91" s="4" t="s">
        <v>55</v>
      </c>
      <c r="AV91" s="4" t="s">
        <v>55</v>
      </c>
      <c r="AW91" s="4" t="s">
        <v>55</v>
      </c>
      <c r="AX91" s="4" t="s">
        <v>55</v>
      </c>
      <c r="AY91" s="4" t="s">
        <v>55</v>
      </c>
      <c r="AZ91" s="4" t="s">
        <v>55</v>
      </c>
      <c r="BA91" s="4" t="s">
        <v>55</v>
      </c>
      <c r="BB91" s="4" t="s">
        <v>55</v>
      </c>
      <c r="BC91" s="4">
        <f>BC92+BC97+BC100</f>
        <v>1404</v>
      </c>
    </row>
    <row r="92" spans="1:55" x14ac:dyDescent="0.2">
      <c r="A92" s="127" t="s">
        <v>135</v>
      </c>
      <c r="B92" s="127"/>
      <c r="C92" s="9">
        <f>SUM(C9)</f>
        <v>36</v>
      </c>
      <c r="D92" s="9">
        <f t="shared" ref="D92:S92" si="27">SUM(D9)</f>
        <v>36</v>
      </c>
      <c r="E92" s="9">
        <f t="shared" si="27"/>
        <v>36</v>
      </c>
      <c r="F92" s="9">
        <f t="shared" si="27"/>
        <v>36</v>
      </c>
      <c r="G92" s="9">
        <f t="shared" si="27"/>
        <v>36</v>
      </c>
      <c r="H92" s="9">
        <f t="shared" si="27"/>
        <v>36</v>
      </c>
      <c r="I92" s="9">
        <f t="shared" si="27"/>
        <v>36</v>
      </c>
      <c r="J92" s="9">
        <f t="shared" si="27"/>
        <v>36</v>
      </c>
      <c r="K92" s="9">
        <f t="shared" si="27"/>
        <v>36</v>
      </c>
      <c r="L92" s="9">
        <f t="shared" si="27"/>
        <v>36</v>
      </c>
      <c r="M92" s="9">
        <f t="shared" si="27"/>
        <v>36</v>
      </c>
      <c r="N92" s="9">
        <f t="shared" si="27"/>
        <v>36</v>
      </c>
      <c r="O92" s="9">
        <f t="shared" si="27"/>
        <v>36</v>
      </c>
      <c r="P92" s="9">
        <f t="shared" si="27"/>
        <v>36</v>
      </c>
      <c r="Q92" s="9">
        <f t="shared" si="27"/>
        <v>36</v>
      </c>
      <c r="R92" s="9">
        <f t="shared" si="27"/>
        <v>36</v>
      </c>
      <c r="S92" s="9">
        <f t="shared" si="27"/>
        <v>36</v>
      </c>
      <c r="T92" s="4" t="s">
        <v>55</v>
      </c>
      <c r="U92" s="4" t="s">
        <v>55</v>
      </c>
      <c r="V92" s="9">
        <f t="shared" ref="V92:AS92" si="28">SUM(V9)</f>
        <v>36</v>
      </c>
      <c r="W92" s="9">
        <f t="shared" si="28"/>
        <v>36</v>
      </c>
      <c r="X92" s="9">
        <f t="shared" si="28"/>
        <v>36</v>
      </c>
      <c r="Y92" s="9">
        <f t="shared" si="28"/>
        <v>36</v>
      </c>
      <c r="Z92" s="9">
        <f t="shared" si="28"/>
        <v>36</v>
      </c>
      <c r="AA92" s="9">
        <f t="shared" si="28"/>
        <v>36</v>
      </c>
      <c r="AB92" s="9">
        <f t="shared" si="28"/>
        <v>36</v>
      </c>
      <c r="AC92" s="9">
        <f t="shared" si="28"/>
        <v>36</v>
      </c>
      <c r="AD92" s="9">
        <f t="shared" si="28"/>
        <v>36</v>
      </c>
      <c r="AE92" s="9">
        <f t="shared" si="28"/>
        <v>36</v>
      </c>
      <c r="AF92" s="9">
        <f t="shared" si="28"/>
        <v>36</v>
      </c>
      <c r="AG92" s="9">
        <f t="shared" si="28"/>
        <v>36</v>
      </c>
      <c r="AH92" s="9">
        <f t="shared" si="28"/>
        <v>36</v>
      </c>
      <c r="AI92" s="9">
        <f t="shared" si="28"/>
        <v>36</v>
      </c>
      <c r="AJ92" s="9">
        <f t="shared" si="28"/>
        <v>36</v>
      </c>
      <c r="AK92" s="9">
        <f t="shared" si="28"/>
        <v>36</v>
      </c>
      <c r="AL92" s="9">
        <f t="shared" si="28"/>
        <v>36</v>
      </c>
      <c r="AM92" s="9">
        <f t="shared" si="28"/>
        <v>36</v>
      </c>
      <c r="AN92" s="9">
        <f t="shared" si="28"/>
        <v>36</v>
      </c>
      <c r="AO92" s="9">
        <f t="shared" si="28"/>
        <v>36</v>
      </c>
      <c r="AP92" s="9">
        <f t="shared" si="28"/>
        <v>36</v>
      </c>
      <c r="AQ92" s="9">
        <f t="shared" si="28"/>
        <v>36</v>
      </c>
      <c r="AR92" s="9">
        <f t="shared" si="28"/>
        <v>0</v>
      </c>
      <c r="AS92" s="9">
        <f t="shared" si="28"/>
        <v>0</v>
      </c>
      <c r="AT92" s="9" t="s">
        <v>55</v>
      </c>
      <c r="AU92" s="9" t="s">
        <v>55</v>
      </c>
      <c r="AV92" s="9" t="s">
        <v>55</v>
      </c>
      <c r="AW92" s="9" t="s">
        <v>55</v>
      </c>
      <c r="AX92" s="9" t="s">
        <v>55</v>
      </c>
      <c r="AY92" s="9" t="s">
        <v>55</v>
      </c>
      <c r="AZ92" s="9" t="s">
        <v>55</v>
      </c>
      <c r="BA92" s="9" t="s">
        <v>55</v>
      </c>
      <c r="BB92" s="9" t="s">
        <v>55</v>
      </c>
      <c r="BC92" s="9">
        <f>SUM(C92:S92,V92:AQ92)</f>
        <v>1404</v>
      </c>
    </row>
  </sheetData>
  <mergeCells count="29">
    <mergeCell ref="A92:B92"/>
    <mergeCell ref="AX3:AX4"/>
    <mergeCell ref="AY3:BB3"/>
    <mergeCell ref="C5:AS5"/>
    <mergeCell ref="AB3:AB4"/>
    <mergeCell ref="AC3:AF3"/>
    <mergeCell ref="AG3:AG4"/>
    <mergeCell ref="AH3:AJ3"/>
    <mergeCell ref="AK3:AK4"/>
    <mergeCell ref="AL3:AO3"/>
    <mergeCell ref="L3:N3"/>
    <mergeCell ref="P3:S3"/>
    <mergeCell ref="T3:T4"/>
    <mergeCell ref="U3:W3"/>
    <mergeCell ref="X3:X4"/>
    <mergeCell ref="Y3:AA3"/>
    <mergeCell ref="AT3:AT4"/>
    <mergeCell ref="AU3:AW3"/>
    <mergeCell ref="A3:A8"/>
    <mergeCell ref="B3:B8"/>
    <mergeCell ref="G3:G4"/>
    <mergeCell ref="H3:J3"/>
    <mergeCell ref="K3:K4"/>
    <mergeCell ref="C7:AS7"/>
    <mergeCell ref="A27:A28"/>
    <mergeCell ref="A29:A30"/>
    <mergeCell ref="C3:F3"/>
    <mergeCell ref="A9:B9"/>
    <mergeCell ref="AP3:AS3"/>
  </mergeCells>
  <conditionalFormatting sqref="A10:A27 A29">
    <cfRule type="expression" dxfId="39" priority="7" stopIfTrue="1">
      <formula>#REF!=1</formula>
    </cfRule>
  </conditionalFormatting>
  <conditionalFormatting sqref="A31:A39 A42:A45 A49 A54:A56 A58:A73 A79:A82 A89:A91">
    <cfRule type="expression" dxfId="38" priority="8" stopIfTrue="1">
      <formula>#REF!=1</formula>
    </cfRule>
  </conditionalFormatting>
  <conditionalFormatting sqref="A85:A88">
    <cfRule type="expression" dxfId="37" priority="2" stopIfTrue="1">
      <formula>#REF!=1</formula>
    </cfRule>
  </conditionalFormatting>
  <conditionalFormatting sqref="A83:B83">
    <cfRule type="expression" dxfId="36" priority="1" stopIfTrue="1">
      <formula>#REF!=1</formula>
    </cfRule>
  </conditionalFormatting>
  <conditionalFormatting sqref="B10:B30">
    <cfRule type="expression" dxfId="35" priority="5" stopIfTrue="1">
      <formula>#REF!&gt;0</formula>
    </cfRule>
    <cfRule type="expression" dxfId="34" priority="6" stopIfTrue="1">
      <formula>#REF!&gt;0</formula>
    </cfRule>
  </conditionalFormatting>
  <conditionalFormatting sqref="B31:B39 B42:B45 B49 B54:B56 B58 B67:B76 B79:B82">
    <cfRule type="expression" dxfId="33" priority="9" stopIfTrue="1">
      <formula>#REF!&gt;0</formula>
    </cfRule>
    <cfRule type="expression" dxfId="32" priority="10" stopIfTrue="1">
      <formula>#REF!&gt;0</formula>
    </cfRule>
  </conditionalFormatting>
  <conditionalFormatting sqref="B87:B91">
    <cfRule type="expression" dxfId="31" priority="3" stopIfTrue="1">
      <formula>#REF!&gt;0</formula>
    </cfRule>
    <cfRule type="expression" dxfId="30" priority="4" stopIfTrue="1">
      <formula>#REF!&gt;0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C92"/>
  <sheetViews>
    <sheetView topLeftCell="A67" zoomScale="70" zoomScaleNormal="70" workbookViewId="0">
      <selection activeCell="B85" sqref="B85:B86"/>
    </sheetView>
  </sheetViews>
  <sheetFormatPr defaultColWidth="9.140625" defaultRowHeight="12.75" x14ac:dyDescent="0.2"/>
  <cols>
    <col min="1" max="1" width="12.5703125" style="3" customWidth="1"/>
    <col min="2" max="2" width="82.5703125" style="3" customWidth="1"/>
    <col min="3" max="45" width="5.140625" style="101" customWidth="1"/>
    <col min="46" max="54" width="5.140625" style="3" customWidth="1"/>
    <col min="55" max="55" width="11.7109375" style="3" bestFit="1" customWidth="1"/>
    <col min="56" max="16384" width="9.140625" style="3"/>
  </cols>
  <sheetData>
    <row r="1" spans="1:55" s="2" customFormat="1" ht="18.75" x14ac:dyDescent="0.25">
      <c r="A1" s="1" t="s">
        <v>92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</row>
    <row r="2" spans="1:55" s="2" customFormat="1" ht="18.75" x14ac:dyDescent="0.25">
      <c r="A2" s="1" t="s">
        <v>199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</row>
    <row r="3" spans="1:55" ht="12.75" customHeight="1" x14ac:dyDescent="0.2">
      <c r="A3" s="125" t="s">
        <v>1</v>
      </c>
      <c r="B3" s="125" t="s">
        <v>94</v>
      </c>
      <c r="C3" s="122" t="s">
        <v>43</v>
      </c>
      <c r="D3" s="122"/>
      <c r="E3" s="122"/>
      <c r="F3" s="122"/>
      <c r="G3" s="124" t="s">
        <v>95</v>
      </c>
      <c r="H3" s="122" t="s">
        <v>44</v>
      </c>
      <c r="I3" s="122"/>
      <c r="J3" s="122"/>
      <c r="K3" s="124" t="s">
        <v>96</v>
      </c>
      <c r="L3" s="122" t="s">
        <v>45</v>
      </c>
      <c r="M3" s="122"/>
      <c r="N3" s="122"/>
      <c r="O3" s="73"/>
      <c r="P3" s="122" t="s">
        <v>46</v>
      </c>
      <c r="Q3" s="122"/>
      <c r="R3" s="122"/>
      <c r="S3" s="122"/>
      <c r="T3" s="124" t="s">
        <v>97</v>
      </c>
      <c r="U3" s="122" t="s">
        <v>47</v>
      </c>
      <c r="V3" s="122"/>
      <c r="W3" s="122"/>
      <c r="X3" s="124" t="s">
        <v>98</v>
      </c>
      <c r="Y3" s="122" t="s">
        <v>48</v>
      </c>
      <c r="Z3" s="122"/>
      <c r="AA3" s="122"/>
      <c r="AB3" s="124" t="s">
        <v>99</v>
      </c>
      <c r="AC3" s="122" t="s">
        <v>49</v>
      </c>
      <c r="AD3" s="122"/>
      <c r="AE3" s="122"/>
      <c r="AF3" s="122"/>
      <c r="AG3" s="124" t="s">
        <v>100</v>
      </c>
      <c r="AH3" s="122" t="s">
        <v>50</v>
      </c>
      <c r="AI3" s="122"/>
      <c r="AJ3" s="122"/>
      <c r="AK3" s="124" t="s">
        <v>101</v>
      </c>
      <c r="AL3" s="122" t="s">
        <v>51</v>
      </c>
      <c r="AM3" s="122"/>
      <c r="AN3" s="122"/>
      <c r="AO3" s="122"/>
      <c r="AP3" s="122" t="s">
        <v>52</v>
      </c>
      <c r="AQ3" s="122"/>
      <c r="AR3" s="122"/>
      <c r="AS3" s="122"/>
      <c r="AT3" s="124" t="s">
        <v>102</v>
      </c>
      <c r="AU3" s="122" t="s">
        <v>53</v>
      </c>
      <c r="AV3" s="122"/>
      <c r="AW3" s="122"/>
      <c r="AX3" s="124" t="s">
        <v>103</v>
      </c>
      <c r="AY3" s="122" t="s">
        <v>54</v>
      </c>
      <c r="AZ3" s="122"/>
      <c r="BA3" s="122"/>
      <c r="BB3" s="122"/>
      <c r="BC3" s="74"/>
    </row>
    <row r="4" spans="1:55" ht="70.900000000000006" customHeight="1" x14ac:dyDescent="0.2">
      <c r="A4" s="125"/>
      <c r="B4" s="125"/>
      <c r="C4" s="75" t="s">
        <v>104</v>
      </c>
      <c r="D4" s="75" t="s">
        <v>105</v>
      </c>
      <c r="E4" s="75" t="s">
        <v>106</v>
      </c>
      <c r="F4" s="75" t="s">
        <v>107</v>
      </c>
      <c r="G4" s="124"/>
      <c r="H4" s="75" t="s">
        <v>108</v>
      </c>
      <c r="I4" s="75" t="s">
        <v>109</v>
      </c>
      <c r="J4" s="75" t="s">
        <v>110</v>
      </c>
      <c r="K4" s="124"/>
      <c r="L4" s="75" t="s">
        <v>111</v>
      </c>
      <c r="M4" s="75" t="s">
        <v>112</v>
      </c>
      <c r="N4" s="75" t="s">
        <v>113</v>
      </c>
      <c r="O4" s="75" t="s">
        <v>114</v>
      </c>
      <c r="P4" s="75" t="s">
        <v>104</v>
      </c>
      <c r="Q4" s="75" t="s">
        <v>105</v>
      </c>
      <c r="R4" s="75" t="s">
        <v>106</v>
      </c>
      <c r="S4" s="75" t="s">
        <v>107</v>
      </c>
      <c r="T4" s="124"/>
      <c r="U4" s="75" t="s">
        <v>115</v>
      </c>
      <c r="V4" s="75" t="s">
        <v>116</v>
      </c>
      <c r="W4" s="75" t="s">
        <v>117</v>
      </c>
      <c r="X4" s="124"/>
      <c r="Y4" s="75" t="s">
        <v>118</v>
      </c>
      <c r="Z4" s="75" t="s">
        <v>119</v>
      </c>
      <c r="AA4" s="75" t="s">
        <v>120</v>
      </c>
      <c r="AB4" s="124"/>
      <c r="AC4" s="75" t="s">
        <v>118</v>
      </c>
      <c r="AD4" s="75" t="s">
        <v>119</v>
      </c>
      <c r="AE4" s="75" t="s">
        <v>120</v>
      </c>
      <c r="AF4" s="75" t="s">
        <v>121</v>
      </c>
      <c r="AG4" s="124"/>
      <c r="AH4" s="75" t="s">
        <v>108</v>
      </c>
      <c r="AI4" s="75" t="s">
        <v>109</v>
      </c>
      <c r="AJ4" s="75" t="s">
        <v>110</v>
      </c>
      <c r="AK4" s="124"/>
      <c r="AL4" s="75" t="s">
        <v>122</v>
      </c>
      <c r="AM4" s="75" t="s">
        <v>123</v>
      </c>
      <c r="AN4" s="75" t="s">
        <v>124</v>
      </c>
      <c r="AO4" s="75" t="s">
        <v>125</v>
      </c>
      <c r="AP4" s="75" t="s">
        <v>104</v>
      </c>
      <c r="AQ4" s="75" t="s">
        <v>105</v>
      </c>
      <c r="AR4" s="75" t="s">
        <v>106</v>
      </c>
      <c r="AS4" s="75" t="s">
        <v>107</v>
      </c>
      <c r="AT4" s="124"/>
      <c r="AU4" s="75" t="s">
        <v>108</v>
      </c>
      <c r="AV4" s="75" t="s">
        <v>109</v>
      </c>
      <c r="AW4" s="75" t="s">
        <v>110</v>
      </c>
      <c r="AX4" s="124"/>
      <c r="AY4" s="75" t="s">
        <v>111</v>
      </c>
      <c r="AZ4" s="75" t="s">
        <v>112</v>
      </c>
      <c r="BA4" s="75" t="s">
        <v>113</v>
      </c>
      <c r="BB4" s="76" t="s">
        <v>126</v>
      </c>
      <c r="BC4" s="74"/>
    </row>
    <row r="5" spans="1:55" x14ac:dyDescent="0.2">
      <c r="A5" s="125"/>
      <c r="B5" s="125"/>
      <c r="C5" s="126" t="s">
        <v>127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74"/>
      <c r="AU5" s="74"/>
      <c r="AV5" s="74"/>
      <c r="AW5" s="74"/>
      <c r="AX5" s="74"/>
      <c r="AY5" s="74"/>
      <c r="AZ5" s="74"/>
      <c r="BA5" s="74"/>
      <c r="BB5" s="74"/>
      <c r="BC5" s="74"/>
    </row>
    <row r="6" spans="1:55" x14ac:dyDescent="0.2">
      <c r="A6" s="125"/>
      <c r="B6" s="125"/>
      <c r="C6" s="10">
        <v>35</v>
      </c>
      <c r="D6" s="10">
        <v>36</v>
      </c>
      <c r="E6" s="10">
        <v>37</v>
      </c>
      <c r="F6" s="10">
        <v>38</v>
      </c>
      <c r="G6" s="10">
        <v>39</v>
      </c>
      <c r="H6" s="10">
        <v>40</v>
      </c>
      <c r="I6" s="10">
        <v>41</v>
      </c>
      <c r="J6" s="10">
        <v>42</v>
      </c>
      <c r="K6" s="10">
        <v>43</v>
      </c>
      <c r="L6" s="10">
        <v>44</v>
      </c>
      <c r="M6" s="10">
        <v>45</v>
      </c>
      <c r="N6" s="10">
        <v>46</v>
      </c>
      <c r="O6" s="10">
        <v>47</v>
      </c>
      <c r="P6" s="10">
        <v>48</v>
      </c>
      <c r="Q6" s="10">
        <v>49</v>
      </c>
      <c r="R6" s="10">
        <v>50</v>
      </c>
      <c r="S6" s="10">
        <v>51</v>
      </c>
      <c r="T6" s="10">
        <v>52</v>
      </c>
      <c r="U6" s="10">
        <v>1</v>
      </c>
      <c r="V6" s="10">
        <v>2</v>
      </c>
      <c r="W6" s="10">
        <v>3</v>
      </c>
      <c r="X6" s="10">
        <v>4</v>
      </c>
      <c r="Y6" s="10">
        <v>5</v>
      </c>
      <c r="Z6" s="10">
        <v>6</v>
      </c>
      <c r="AA6" s="10">
        <v>7</v>
      </c>
      <c r="AB6" s="10">
        <v>8</v>
      </c>
      <c r="AC6" s="10">
        <v>9</v>
      </c>
      <c r="AD6" s="10">
        <v>10</v>
      </c>
      <c r="AE6" s="10">
        <v>11</v>
      </c>
      <c r="AF6" s="10">
        <v>12</v>
      </c>
      <c r="AG6" s="10">
        <v>13</v>
      </c>
      <c r="AH6" s="10">
        <v>14</v>
      </c>
      <c r="AI6" s="10">
        <v>15</v>
      </c>
      <c r="AJ6" s="10">
        <v>16</v>
      </c>
      <c r="AK6" s="10">
        <v>17</v>
      </c>
      <c r="AL6" s="10">
        <v>18</v>
      </c>
      <c r="AM6" s="10">
        <v>19</v>
      </c>
      <c r="AN6" s="10">
        <v>20</v>
      </c>
      <c r="AO6" s="10">
        <v>21</v>
      </c>
      <c r="AP6" s="10">
        <v>22</v>
      </c>
      <c r="AQ6" s="10">
        <v>23</v>
      </c>
      <c r="AR6" s="10">
        <v>24</v>
      </c>
      <c r="AS6" s="10">
        <v>25</v>
      </c>
      <c r="AT6" s="10">
        <v>26</v>
      </c>
      <c r="AU6" s="10">
        <v>27</v>
      </c>
      <c r="AV6" s="74"/>
      <c r="AW6" s="74"/>
      <c r="AX6" s="74"/>
      <c r="AY6" s="74"/>
      <c r="AZ6" s="74"/>
      <c r="BA6" s="74"/>
      <c r="BB6" s="74"/>
      <c r="BC6" s="74"/>
    </row>
    <row r="7" spans="1:55" x14ac:dyDescent="0.2">
      <c r="A7" s="125"/>
      <c r="B7" s="125"/>
      <c r="C7" s="126" t="s">
        <v>128</v>
      </c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0"/>
      <c r="AU7" s="10"/>
      <c r="AV7" s="74"/>
      <c r="AW7" s="74"/>
      <c r="AX7" s="74"/>
      <c r="AY7" s="74"/>
      <c r="AZ7" s="74"/>
      <c r="BA7" s="74"/>
      <c r="BB7" s="74"/>
      <c r="BC7" s="74"/>
    </row>
    <row r="8" spans="1:55" x14ac:dyDescent="0.2">
      <c r="A8" s="125"/>
      <c r="B8" s="125"/>
      <c r="C8" s="10">
        <v>1</v>
      </c>
      <c r="D8" s="10">
        <v>2</v>
      </c>
      <c r="E8" s="10">
        <v>3</v>
      </c>
      <c r="F8" s="10">
        <v>4</v>
      </c>
      <c r="G8" s="10">
        <v>5</v>
      </c>
      <c r="H8" s="10">
        <v>6</v>
      </c>
      <c r="I8" s="10">
        <v>7</v>
      </c>
      <c r="J8" s="10">
        <v>8</v>
      </c>
      <c r="K8" s="10">
        <v>9</v>
      </c>
      <c r="L8" s="10">
        <v>10</v>
      </c>
      <c r="M8" s="10">
        <v>11</v>
      </c>
      <c r="N8" s="10">
        <v>12</v>
      </c>
      <c r="O8" s="10">
        <v>13</v>
      </c>
      <c r="P8" s="10">
        <v>14</v>
      </c>
      <c r="Q8" s="10">
        <v>15</v>
      </c>
      <c r="R8" s="10">
        <v>16</v>
      </c>
      <c r="S8" s="10">
        <v>17</v>
      </c>
      <c r="T8" s="10">
        <v>18</v>
      </c>
      <c r="U8" s="10">
        <v>19</v>
      </c>
      <c r="V8" s="10">
        <v>20</v>
      </c>
      <c r="W8" s="10">
        <v>21</v>
      </c>
      <c r="X8" s="10">
        <v>22</v>
      </c>
      <c r="Y8" s="10">
        <v>23</v>
      </c>
      <c r="Z8" s="10">
        <v>24</v>
      </c>
      <c r="AA8" s="10">
        <v>25</v>
      </c>
      <c r="AB8" s="10">
        <v>26</v>
      </c>
      <c r="AC8" s="10">
        <v>27</v>
      </c>
      <c r="AD8" s="10">
        <v>28</v>
      </c>
      <c r="AE8" s="10">
        <v>29</v>
      </c>
      <c r="AF8" s="10">
        <v>30</v>
      </c>
      <c r="AG8" s="10">
        <v>31</v>
      </c>
      <c r="AH8" s="10">
        <v>32</v>
      </c>
      <c r="AI8" s="10">
        <v>33</v>
      </c>
      <c r="AJ8" s="10">
        <v>34</v>
      </c>
      <c r="AK8" s="10">
        <v>35</v>
      </c>
      <c r="AL8" s="10">
        <v>36</v>
      </c>
      <c r="AM8" s="10">
        <v>37</v>
      </c>
      <c r="AN8" s="10">
        <v>38</v>
      </c>
      <c r="AO8" s="10">
        <v>39</v>
      </c>
      <c r="AP8" s="10">
        <v>40</v>
      </c>
      <c r="AQ8" s="10">
        <v>41</v>
      </c>
      <c r="AR8" s="10">
        <v>42</v>
      </c>
      <c r="AS8" s="10">
        <v>43</v>
      </c>
      <c r="AT8" s="10">
        <v>44</v>
      </c>
      <c r="AU8" s="10">
        <v>45</v>
      </c>
      <c r="AV8" s="74"/>
      <c r="AW8" s="74"/>
      <c r="AX8" s="74"/>
      <c r="AY8" s="74"/>
      <c r="AZ8" s="74"/>
      <c r="BA8" s="74"/>
      <c r="BB8" s="74"/>
      <c r="BC8" s="74"/>
    </row>
    <row r="9" spans="1:55" s="5" customFormat="1" ht="13.5" thickBot="1" x14ac:dyDescent="0.25">
      <c r="A9" s="123" t="s">
        <v>129</v>
      </c>
      <c r="B9" s="123"/>
      <c r="C9" s="77">
        <f>SUM(C12:C30,C32:C35,C37:C39,C43:C53)+C55+C56+C57</f>
        <v>36</v>
      </c>
      <c r="D9" s="77">
        <f t="shared" ref="D9:S9" si="0">SUM(D12:D30,D32:D35,D37:D39,D43:D53)+D55+D56+D57</f>
        <v>36</v>
      </c>
      <c r="E9" s="77">
        <f t="shared" si="0"/>
        <v>36</v>
      </c>
      <c r="F9" s="77">
        <f t="shared" si="0"/>
        <v>36</v>
      </c>
      <c r="G9" s="77">
        <f t="shared" si="0"/>
        <v>36</v>
      </c>
      <c r="H9" s="77">
        <f t="shared" si="0"/>
        <v>36</v>
      </c>
      <c r="I9" s="77">
        <f t="shared" si="0"/>
        <v>36</v>
      </c>
      <c r="J9" s="77">
        <f t="shared" si="0"/>
        <v>36</v>
      </c>
      <c r="K9" s="77">
        <f t="shared" si="0"/>
        <v>36</v>
      </c>
      <c r="L9" s="77">
        <f t="shared" si="0"/>
        <v>36</v>
      </c>
      <c r="M9" s="77">
        <f t="shared" si="0"/>
        <v>36</v>
      </c>
      <c r="N9" s="77">
        <f t="shared" si="0"/>
        <v>36</v>
      </c>
      <c r="O9" s="77">
        <f t="shared" si="0"/>
        <v>36</v>
      </c>
      <c r="P9" s="77">
        <f t="shared" si="0"/>
        <v>36</v>
      </c>
      <c r="Q9" s="77">
        <f t="shared" si="0"/>
        <v>36</v>
      </c>
      <c r="R9" s="77">
        <f t="shared" si="0"/>
        <v>36</v>
      </c>
      <c r="S9" s="77">
        <f t="shared" si="0"/>
        <v>0</v>
      </c>
      <c r="T9" s="6" t="s">
        <v>55</v>
      </c>
      <c r="U9" s="6" t="s">
        <v>55</v>
      </c>
      <c r="V9" s="77">
        <f>SUM(V10:V30,V32:V35,V37:V41,V43:V53,V55:V57,V80)+V84</f>
        <v>36</v>
      </c>
      <c r="W9" s="77">
        <f t="shared" ref="W9:AP9" si="1">SUM(W10:W30,W32:W35,W37:W41,W43:W53,W55:W57,W80)+W84</f>
        <v>36</v>
      </c>
      <c r="X9" s="77">
        <f t="shared" si="1"/>
        <v>36</v>
      </c>
      <c r="Y9" s="77">
        <f t="shared" si="1"/>
        <v>36</v>
      </c>
      <c r="Z9" s="77">
        <f t="shared" si="1"/>
        <v>36</v>
      </c>
      <c r="AA9" s="77">
        <f t="shared" si="1"/>
        <v>36</v>
      </c>
      <c r="AB9" s="77">
        <f t="shared" si="1"/>
        <v>36</v>
      </c>
      <c r="AC9" s="77">
        <f t="shared" si="1"/>
        <v>36</v>
      </c>
      <c r="AD9" s="77">
        <f t="shared" si="1"/>
        <v>36</v>
      </c>
      <c r="AE9" s="77">
        <f t="shared" si="1"/>
        <v>36</v>
      </c>
      <c r="AF9" s="77">
        <f t="shared" si="1"/>
        <v>36</v>
      </c>
      <c r="AG9" s="77">
        <f t="shared" si="1"/>
        <v>36</v>
      </c>
      <c r="AH9" s="77">
        <f t="shared" si="1"/>
        <v>36</v>
      </c>
      <c r="AI9" s="77">
        <f t="shared" si="1"/>
        <v>36</v>
      </c>
      <c r="AJ9" s="77">
        <f t="shared" si="1"/>
        <v>36</v>
      </c>
      <c r="AK9" s="77">
        <f t="shared" si="1"/>
        <v>36</v>
      </c>
      <c r="AL9" s="77">
        <f t="shared" si="1"/>
        <v>36</v>
      </c>
      <c r="AM9" s="77">
        <f t="shared" si="1"/>
        <v>36</v>
      </c>
      <c r="AN9" s="77">
        <f t="shared" si="1"/>
        <v>36</v>
      </c>
      <c r="AO9" s="77">
        <f t="shared" si="1"/>
        <v>36</v>
      </c>
      <c r="AP9" s="77">
        <f t="shared" si="1"/>
        <v>36</v>
      </c>
      <c r="AQ9" s="77">
        <f t="shared" ref="AQ9" si="2">SUM(AQ10:AQ30,AQ32:AQ35,AQ37:AQ41,AQ43:AQ53,AQ55:AQ57,AQ80)+AQ84</f>
        <v>0</v>
      </c>
      <c r="AR9" s="77">
        <f t="shared" ref="AR9" si="3">SUM(AR10:AR30,AR32:AR35,AR37:AR41,AR43:AR53,AR55:AR57,AR80)+AR84</f>
        <v>0</v>
      </c>
      <c r="AS9" s="77">
        <f t="shared" ref="AS9" si="4">SUM(AS10:AS30,AS32:AS35,AS37:AS41,AS43:AS53,AS55:AS57,AS80)+AS84</f>
        <v>0</v>
      </c>
      <c r="AT9" s="4" t="s">
        <v>55</v>
      </c>
      <c r="AU9" s="4" t="s">
        <v>55</v>
      </c>
      <c r="AV9" s="4" t="s">
        <v>55</v>
      </c>
      <c r="AW9" s="4" t="s">
        <v>55</v>
      </c>
      <c r="AX9" s="4" t="s">
        <v>55</v>
      </c>
      <c r="AY9" s="4" t="s">
        <v>55</v>
      </c>
      <c r="AZ9" s="4" t="s">
        <v>55</v>
      </c>
      <c r="BA9" s="4" t="s">
        <v>55</v>
      </c>
      <c r="BB9" s="4" t="s">
        <v>55</v>
      </c>
      <c r="BC9" s="4">
        <f>BC10+BC11+BC12+BC13+BC14+BC15+BC16+BC17+BC18+BC19+BC20+BC21+BC22+BC24+BC26+BC28</f>
        <v>122</v>
      </c>
    </row>
    <row r="10" spans="1:55" ht="16.5" thickBot="1" x14ac:dyDescent="0.25">
      <c r="A10" s="11" t="s">
        <v>2</v>
      </c>
      <c r="B10" s="12" t="s">
        <v>3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6" t="s">
        <v>55</v>
      </c>
      <c r="U10" s="6" t="s">
        <v>55</v>
      </c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4" t="s">
        <v>55</v>
      </c>
      <c r="AU10" s="4" t="s">
        <v>55</v>
      </c>
      <c r="AV10" s="4" t="s">
        <v>55</v>
      </c>
      <c r="AW10" s="4" t="s">
        <v>55</v>
      </c>
      <c r="AX10" s="4" t="s">
        <v>55</v>
      </c>
      <c r="AY10" s="4" t="s">
        <v>55</v>
      </c>
      <c r="AZ10" s="4" t="s">
        <v>55</v>
      </c>
      <c r="BA10" s="4" t="s">
        <v>55</v>
      </c>
      <c r="BB10" s="4" t="s">
        <v>55</v>
      </c>
      <c r="BC10" s="10">
        <f>SUM(C10:AT10)</f>
        <v>0</v>
      </c>
    </row>
    <row r="11" spans="1:55" ht="16.5" thickBot="1" x14ac:dyDescent="0.25">
      <c r="A11" s="13" t="s">
        <v>58</v>
      </c>
      <c r="B11" s="14" t="s">
        <v>137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6" t="s">
        <v>55</v>
      </c>
      <c r="U11" s="6" t="s">
        <v>55</v>
      </c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4" t="s">
        <v>55</v>
      </c>
      <c r="AU11" s="4" t="s">
        <v>55</v>
      </c>
      <c r="AV11" s="4" t="s">
        <v>55</v>
      </c>
      <c r="AW11" s="4" t="s">
        <v>55</v>
      </c>
      <c r="AX11" s="4" t="s">
        <v>55</v>
      </c>
      <c r="AY11" s="4" t="s">
        <v>55</v>
      </c>
      <c r="AZ11" s="4" t="s">
        <v>55</v>
      </c>
      <c r="BA11" s="4" t="s">
        <v>55</v>
      </c>
      <c r="BB11" s="4" t="s">
        <v>55</v>
      </c>
      <c r="BC11" s="10">
        <f t="shared" ref="BC11:BC28" si="5">SUM(C11:AT11)</f>
        <v>0</v>
      </c>
    </row>
    <row r="12" spans="1:55" ht="15.75" x14ac:dyDescent="0.2">
      <c r="A12" s="15" t="s">
        <v>59</v>
      </c>
      <c r="B12" s="16" t="s">
        <v>60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6" t="s">
        <v>55</v>
      </c>
      <c r="U12" s="6" t="s">
        <v>55</v>
      </c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4" t="s">
        <v>55</v>
      </c>
      <c r="AU12" s="4" t="s">
        <v>55</v>
      </c>
      <c r="AV12" s="4" t="s">
        <v>55</v>
      </c>
      <c r="AW12" s="4" t="s">
        <v>55</v>
      </c>
      <c r="AX12" s="4" t="s">
        <v>55</v>
      </c>
      <c r="AY12" s="4" t="s">
        <v>55</v>
      </c>
      <c r="AZ12" s="4" t="s">
        <v>55</v>
      </c>
      <c r="BA12" s="4" t="s">
        <v>55</v>
      </c>
      <c r="BB12" s="4" t="s">
        <v>55</v>
      </c>
      <c r="BC12" s="10">
        <f t="shared" si="5"/>
        <v>0</v>
      </c>
    </row>
    <row r="13" spans="1:55" ht="15.75" x14ac:dyDescent="0.2">
      <c r="A13" s="17" t="s">
        <v>61</v>
      </c>
      <c r="B13" s="18" t="s">
        <v>62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 t="s">
        <v>55</v>
      </c>
      <c r="U13" s="6" t="s">
        <v>55</v>
      </c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4" t="s">
        <v>55</v>
      </c>
      <c r="AU13" s="4" t="s">
        <v>55</v>
      </c>
      <c r="AV13" s="4" t="s">
        <v>55</v>
      </c>
      <c r="AW13" s="4" t="s">
        <v>55</v>
      </c>
      <c r="AX13" s="4" t="s">
        <v>55</v>
      </c>
      <c r="AY13" s="4" t="s">
        <v>55</v>
      </c>
      <c r="AZ13" s="4" t="s">
        <v>55</v>
      </c>
      <c r="BA13" s="4" t="s">
        <v>55</v>
      </c>
      <c r="BB13" s="4" t="s">
        <v>55</v>
      </c>
      <c r="BC13" s="10">
        <f t="shared" si="5"/>
        <v>0</v>
      </c>
    </row>
    <row r="14" spans="1:55" ht="15.75" x14ac:dyDescent="0.2">
      <c r="A14" s="17" t="s">
        <v>63</v>
      </c>
      <c r="B14" s="18" t="s">
        <v>64</v>
      </c>
      <c r="C14" s="10">
        <v>2</v>
      </c>
      <c r="D14" s="10"/>
      <c r="E14" s="10">
        <v>2</v>
      </c>
      <c r="F14" s="10"/>
      <c r="G14" s="10">
        <v>2</v>
      </c>
      <c r="H14" s="10"/>
      <c r="I14" s="10">
        <v>2</v>
      </c>
      <c r="J14" s="10"/>
      <c r="K14" s="10">
        <v>2</v>
      </c>
      <c r="L14" s="10"/>
      <c r="M14" s="10">
        <v>2</v>
      </c>
      <c r="N14" s="10"/>
      <c r="O14" s="10">
        <v>2</v>
      </c>
      <c r="P14" s="10"/>
      <c r="Q14" s="10">
        <v>2</v>
      </c>
      <c r="R14" s="10"/>
      <c r="S14" s="10"/>
      <c r="T14" s="6" t="s">
        <v>55</v>
      </c>
      <c r="U14" s="6" t="s">
        <v>55</v>
      </c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4" t="s">
        <v>55</v>
      </c>
      <c r="AU14" s="4" t="s">
        <v>55</v>
      </c>
      <c r="AV14" s="4" t="s">
        <v>55</v>
      </c>
      <c r="AW14" s="4" t="s">
        <v>55</v>
      </c>
      <c r="AX14" s="4" t="s">
        <v>55</v>
      </c>
      <c r="AY14" s="4" t="s">
        <v>55</v>
      </c>
      <c r="AZ14" s="4" t="s">
        <v>55</v>
      </c>
      <c r="BA14" s="4" t="s">
        <v>55</v>
      </c>
      <c r="BB14" s="4" t="s">
        <v>55</v>
      </c>
      <c r="BC14" s="10">
        <f t="shared" si="5"/>
        <v>16</v>
      </c>
    </row>
    <row r="15" spans="1:55" ht="15.75" x14ac:dyDescent="0.2">
      <c r="A15" s="17" t="s">
        <v>65</v>
      </c>
      <c r="B15" s="18" t="s">
        <v>4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6" t="s">
        <v>55</v>
      </c>
      <c r="U15" s="6" t="s">
        <v>55</v>
      </c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4" t="s">
        <v>55</v>
      </c>
      <c r="AU15" s="4" t="s">
        <v>55</v>
      </c>
      <c r="AV15" s="4" t="s">
        <v>55</v>
      </c>
      <c r="AW15" s="4" t="s">
        <v>55</v>
      </c>
      <c r="AX15" s="4" t="s">
        <v>55</v>
      </c>
      <c r="AY15" s="4" t="s">
        <v>55</v>
      </c>
      <c r="AZ15" s="4" t="s">
        <v>55</v>
      </c>
      <c r="BA15" s="4" t="s">
        <v>55</v>
      </c>
      <c r="BB15" s="4" t="s">
        <v>55</v>
      </c>
      <c r="BC15" s="10">
        <f t="shared" si="5"/>
        <v>0</v>
      </c>
    </row>
    <row r="16" spans="1:55" ht="15.75" x14ac:dyDescent="0.2">
      <c r="A16" s="17" t="s">
        <v>66</v>
      </c>
      <c r="B16" s="18" t="s">
        <v>5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6" t="s">
        <v>55</v>
      </c>
      <c r="U16" s="6" t="s">
        <v>55</v>
      </c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4" t="s">
        <v>55</v>
      </c>
      <c r="AU16" s="4" t="s">
        <v>55</v>
      </c>
      <c r="AV16" s="4" t="s">
        <v>55</v>
      </c>
      <c r="AW16" s="4" t="s">
        <v>55</v>
      </c>
      <c r="AX16" s="4" t="s">
        <v>55</v>
      </c>
      <c r="AY16" s="4" t="s">
        <v>55</v>
      </c>
      <c r="AZ16" s="4" t="s">
        <v>55</v>
      </c>
      <c r="BA16" s="4" t="s">
        <v>55</v>
      </c>
      <c r="BB16" s="4" t="s">
        <v>55</v>
      </c>
      <c r="BC16" s="10">
        <f t="shared" si="5"/>
        <v>0</v>
      </c>
    </row>
    <row r="17" spans="1:55" ht="15.75" x14ac:dyDescent="0.2">
      <c r="A17" s="17" t="s">
        <v>67</v>
      </c>
      <c r="B17" s="18" t="s">
        <v>6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6" t="s">
        <v>55</v>
      </c>
      <c r="U17" s="6" t="s">
        <v>55</v>
      </c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4" t="s">
        <v>55</v>
      </c>
      <c r="AU17" s="4" t="s">
        <v>55</v>
      </c>
      <c r="AV17" s="4" t="s">
        <v>55</v>
      </c>
      <c r="AW17" s="4" t="s">
        <v>55</v>
      </c>
      <c r="AX17" s="4" t="s">
        <v>55</v>
      </c>
      <c r="AY17" s="4" t="s">
        <v>55</v>
      </c>
      <c r="AZ17" s="4" t="s">
        <v>55</v>
      </c>
      <c r="BA17" s="4" t="s">
        <v>55</v>
      </c>
      <c r="BB17" s="4" t="s">
        <v>55</v>
      </c>
      <c r="BC17" s="10">
        <f t="shared" si="5"/>
        <v>0</v>
      </c>
    </row>
    <row r="18" spans="1:55" ht="15.75" x14ac:dyDescent="0.2">
      <c r="A18" s="17" t="s">
        <v>68</v>
      </c>
      <c r="B18" s="18" t="s">
        <v>7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6" t="s">
        <v>55</v>
      </c>
      <c r="U18" s="6" t="s">
        <v>55</v>
      </c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4" t="s">
        <v>55</v>
      </c>
      <c r="AU18" s="4" t="s">
        <v>55</v>
      </c>
      <c r="AV18" s="4" t="s">
        <v>55</v>
      </c>
      <c r="AW18" s="4" t="s">
        <v>55</v>
      </c>
      <c r="AX18" s="4" t="s">
        <v>55</v>
      </c>
      <c r="AY18" s="4" t="s">
        <v>55</v>
      </c>
      <c r="AZ18" s="4" t="s">
        <v>55</v>
      </c>
      <c r="BA18" s="4" t="s">
        <v>55</v>
      </c>
      <c r="BB18" s="4" t="s">
        <v>55</v>
      </c>
      <c r="BC18" s="10">
        <f t="shared" si="5"/>
        <v>0</v>
      </c>
    </row>
    <row r="19" spans="1:55" ht="15.75" x14ac:dyDescent="0.2">
      <c r="A19" s="17" t="s">
        <v>69</v>
      </c>
      <c r="B19" s="18" t="s">
        <v>8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6" t="s">
        <v>55</v>
      </c>
      <c r="U19" s="6" t="s">
        <v>55</v>
      </c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4" t="s">
        <v>55</v>
      </c>
      <c r="AU19" s="4" t="s">
        <v>55</v>
      </c>
      <c r="AV19" s="4" t="s">
        <v>55</v>
      </c>
      <c r="AW19" s="4" t="s">
        <v>55</v>
      </c>
      <c r="AX19" s="4" t="s">
        <v>55</v>
      </c>
      <c r="AY19" s="4" t="s">
        <v>55</v>
      </c>
      <c r="AZ19" s="4" t="s">
        <v>55</v>
      </c>
      <c r="BA19" s="4" t="s">
        <v>55</v>
      </c>
      <c r="BB19" s="4" t="s">
        <v>55</v>
      </c>
      <c r="BC19" s="10">
        <f t="shared" si="5"/>
        <v>0</v>
      </c>
    </row>
    <row r="20" spans="1:55" ht="16.5" thickBot="1" x14ac:dyDescent="0.25">
      <c r="A20" s="19" t="s">
        <v>70</v>
      </c>
      <c r="B20" s="20" t="s">
        <v>71</v>
      </c>
      <c r="C20" s="10">
        <v>2</v>
      </c>
      <c r="D20" s="10">
        <v>2</v>
      </c>
      <c r="E20" s="10">
        <v>2</v>
      </c>
      <c r="F20" s="10">
        <v>2</v>
      </c>
      <c r="G20" s="10">
        <v>2</v>
      </c>
      <c r="H20" s="10">
        <v>2</v>
      </c>
      <c r="I20" s="10">
        <v>2</v>
      </c>
      <c r="J20" s="10">
        <v>2</v>
      </c>
      <c r="K20" s="10">
        <v>2</v>
      </c>
      <c r="L20" s="10">
        <v>2</v>
      </c>
      <c r="M20" s="10">
        <v>2</v>
      </c>
      <c r="N20" s="10">
        <v>2</v>
      </c>
      <c r="O20" s="10">
        <v>2</v>
      </c>
      <c r="P20" s="10">
        <v>2</v>
      </c>
      <c r="Q20" s="10">
        <v>2</v>
      </c>
      <c r="R20" s="10">
        <v>2</v>
      </c>
      <c r="S20" s="10"/>
      <c r="T20" s="6" t="s">
        <v>55</v>
      </c>
      <c r="U20" s="6" t="s">
        <v>55</v>
      </c>
      <c r="V20" s="10">
        <v>2</v>
      </c>
      <c r="W20" s="10">
        <v>2</v>
      </c>
      <c r="X20" s="10">
        <v>2</v>
      </c>
      <c r="Y20" s="10">
        <v>2</v>
      </c>
      <c r="Z20" s="10">
        <v>2</v>
      </c>
      <c r="AA20" s="10">
        <v>2</v>
      </c>
      <c r="AB20" s="10">
        <v>2</v>
      </c>
      <c r="AC20" s="10">
        <v>2</v>
      </c>
      <c r="AD20" s="10">
        <v>2</v>
      </c>
      <c r="AE20" s="10">
        <v>2</v>
      </c>
      <c r="AF20" s="10">
        <v>2</v>
      </c>
      <c r="AG20" s="10">
        <v>2</v>
      </c>
      <c r="AH20" s="10">
        <v>2</v>
      </c>
      <c r="AI20" s="10">
        <v>2</v>
      </c>
      <c r="AJ20" s="10">
        <v>2</v>
      </c>
      <c r="AK20" s="10">
        <v>2</v>
      </c>
      <c r="AL20" s="10">
        <v>2</v>
      </c>
      <c r="AM20" s="10">
        <v>2</v>
      </c>
      <c r="AN20" s="10">
        <v>2</v>
      </c>
      <c r="AO20" s="10">
        <v>2</v>
      </c>
      <c r="AP20" s="10">
        <v>2</v>
      </c>
      <c r="AQ20" s="10"/>
      <c r="AR20" s="10"/>
      <c r="AS20" s="10"/>
      <c r="AT20" s="4" t="s">
        <v>55</v>
      </c>
      <c r="AU20" s="4" t="s">
        <v>55</v>
      </c>
      <c r="AV20" s="4" t="s">
        <v>55</v>
      </c>
      <c r="AW20" s="4" t="s">
        <v>55</v>
      </c>
      <c r="AX20" s="4" t="s">
        <v>55</v>
      </c>
      <c r="AY20" s="4" t="s">
        <v>55</v>
      </c>
      <c r="AZ20" s="4" t="s">
        <v>55</v>
      </c>
      <c r="BA20" s="4" t="s">
        <v>55</v>
      </c>
      <c r="BB20" s="4" t="s">
        <v>55</v>
      </c>
      <c r="BC20" s="10">
        <f t="shared" si="5"/>
        <v>74</v>
      </c>
    </row>
    <row r="21" spans="1:55" ht="32.25" thickBot="1" x14ac:dyDescent="0.25">
      <c r="A21" s="13" t="s">
        <v>72</v>
      </c>
      <c r="B21" s="14" t="s">
        <v>138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6" t="s">
        <v>55</v>
      </c>
      <c r="U21" s="6" t="s">
        <v>55</v>
      </c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4" t="s">
        <v>55</v>
      </c>
      <c r="AU21" s="4" t="s">
        <v>55</v>
      </c>
      <c r="AV21" s="4" t="s">
        <v>55</v>
      </c>
      <c r="AW21" s="4" t="s">
        <v>55</v>
      </c>
      <c r="AX21" s="4" t="s">
        <v>55</v>
      </c>
      <c r="AY21" s="4" t="s">
        <v>55</v>
      </c>
      <c r="AZ21" s="4" t="s">
        <v>55</v>
      </c>
      <c r="BA21" s="4" t="s">
        <v>55</v>
      </c>
      <c r="BB21" s="4" t="s">
        <v>55</v>
      </c>
      <c r="BC21" s="10">
        <f t="shared" si="5"/>
        <v>0</v>
      </c>
    </row>
    <row r="22" spans="1:55" ht="15.75" x14ac:dyDescent="0.2">
      <c r="A22" s="15" t="s">
        <v>73</v>
      </c>
      <c r="B22" s="21" t="s">
        <v>56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6" t="s">
        <v>55</v>
      </c>
      <c r="U22" s="6" t="s">
        <v>55</v>
      </c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4" t="s">
        <v>55</v>
      </c>
      <c r="AU22" s="4" t="s">
        <v>55</v>
      </c>
      <c r="AV22" s="4" t="s">
        <v>55</v>
      </c>
      <c r="AW22" s="4" t="s">
        <v>55</v>
      </c>
      <c r="AX22" s="4" t="s">
        <v>55</v>
      </c>
      <c r="AY22" s="4" t="s">
        <v>55</v>
      </c>
      <c r="AZ22" s="4" t="s">
        <v>55</v>
      </c>
      <c r="BA22" s="4" t="s">
        <v>55</v>
      </c>
      <c r="BB22" s="4" t="s">
        <v>55</v>
      </c>
      <c r="BC22" s="10">
        <f t="shared" si="5"/>
        <v>0</v>
      </c>
    </row>
    <row r="23" spans="1:55" ht="15.75" x14ac:dyDescent="0.2">
      <c r="A23" s="17" t="s">
        <v>74</v>
      </c>
      <c r="B23" s="22" t="s">
        <v>75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6" t="s">
        <v>55</v>
      </c>
      <c r="U23" s="6" t="s">
        <v>55</v>
      </c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4" t="s">
        <v>55</v>
      </c>
      <c r="AU23" s="4" t="s">
        <v>55</v>
      </c>
      <c r="AV23" s="4" t="s">
        <v>55</v>
      </c>
      <c r="AW23" s="4" t="s">
        <v>55</v>
      </c>
      <c r="AX23" s="4" t="s">
        <v>55</v>
      </c>
      <c r="AY23" s="4" t="s">
        <v>55</v>
      </c>
      <c r="AZ23" s="4" t="s">
        <v>55</v>
      </c>
      <c r="BA23" s="4" t="s">
        <v>55</v>
      </c>
      <c r="BB23" s="4" t="s">
        <v>55</v>
      </c>
      <c r="BC23" s="10">
        <f t="shared" si="5"/>
        <v>0</v>
      </c>
    </row>
    <row r="24" spans="1:55" ht="15.75" x14ac:dyDescent="0.2">
      <c r="A24" s="23"/>
      <c r="B24" s="24" t="s">
        <v>76</v>
      </c>
      <c r="C24" s="10">
        <v>2</v>
      </c>
      <c r="D24" s="10">
        <v>2</v>
      </c>
      <c r="E24" s="10">
        <v>2</v>
      </c>
      <c r="F24" s="10">
        <v>2</v>
      </c>
      <c r="G24" s="10">
        <v>2</v>
      </c>
      <c r="H24" s="10">
        <v>2</v>
      </c>
      <c r="I24" s="10">
        <v>2</v>
      </c>
      <c r="J24" s="10">
        <v>2</v>
      </c>
      <c r="K24" s="10">
        <v>2</v>
      </c>
      <c r="L24" s="10">
        <v>2</v>
      </c>
      <c r="M24" s="10">
        <v>2</v>
      </c>
      <c r="N24" s="10">
        <v>2</v>
      </c>
      <c r="O24" s="10">
        <v>2</v>
      </c>
      <c r="P24" s="10">
        <v>2</v>
      </c>
      <c r="Q24" s="10">
        <v>2</v>
      </c>
      <c r="R24" s="10">
        <v>2</v>
      </c>
      <c r="S24" s="10"/>
      <c r="T24" s="6" t="s">
        <v>55</v>
      </c>
      <c r="U24" s="6" t="s">
        <v>55</v>
      </c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4" t="s">
        <v>55</v>
      </c>
      <c r="AU24" s="4" t="s">
        <v>55</v>
      </c>
      <c r="AV24" s="4" t="s">
        <v>55</v>
      </c>
      <c r="AW24" s="4" t="s">
        <v>55</v>
      </c>
      <c r="AX24" s="4" t="s">
        <v>55</v>
      </c>
      <c r="AY24" s="4" t="s">
        <v>55</v>
      </c>
      <c r="AZ24" s="4" t="s">
        <v>55</v>
      </c>
      <c r="BA24" s="4" t="s">
        <v>55</v>
      </c>
      <c r="BB24" s="4" t="s">
        <v>55</v>
      </c>
      <c r="BC24" s="10">
        <f t="shared" si="5"/>
        <v>32</v>
      </c>
    </row>
    <row r="25" spans="1:55" ht="16.5" thickBot="1" x14ac:dyDescent="0.25">
      <c r="A25" s="23" t="s">
        <v>77</v>
      </c>
      <c r="B25" s="24" t="s">
        <v>9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6" t="s">
        <v>55</v>
      </c>
      <c r="U25" s="6" t="s">
        <v>55</v>
      </c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4" t="s">
        <v>55</v>
      </c>
      <c r="AU25" s="4" t="s">
        <v>55</v>
      </c>
      <c r="AV25" s="4" t="s">
        <v>55</v>
      </c>
      <c r="AW25" s="4" t="s">
        <v>55</v>
      </c>
      <c r="AX25" s="4" t="s">
        <v>55</v>
      </c>
      <c r="AY25" s="4" t="s">
        <v>55</v>
      </c>
      <c r="AZ25" s="4" t="s">
        <v>55</v>
      </c>
      <c r="BA25" s="4" t="s">
        <v>55</v>
      </c>
      <c r="BB25" s="4" t="s">
        <v>55</v>
      </c>
      <c r="BC25" s="10">
        <f>SUM(C25:AT25)</f>
        <v>0</v>
      </c>
    </row>
    <row r="26" spans="1:55" ht="31.5" x14ac:dyDescent="0.2">
      <c r="A26" s="78" t="s">
        <v>78</v>
      </c>
      <c r="B26" s="79" t="s">
        <v>79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6" t="s">
        <v>55</v>
      </c>
      <c r="U26" s="6" t="s">
        <v>55</v>
      </c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4" t="s">
        <v>55</v>
      </c>
      <c r="AU26" s="4" t="s">
        <v>55</v>
      </c>
      <c r="AV26" s="4" t="s">
        <v>55</v>
      </c>
      <c r="AW26" s="4" t="s">
        <v>55</v>
      </c>
      <c r="AX26" s="4" t="s">
        <v>55</v>
      </c>
      <c r="AY26" s="4" t="s">
        <v>55</v>
      </c>
      <c r="AZ26" s="4" t="s">
        <v>55</v>
      </c>
      <c r="BA26" s="4" t="s">
        <v>55</v>
      </c>
      <c r="BB26" s="4" t="s">
        <v>55</v>
      </c>
      <c r="BC26" s="10">
        <f t="shared" si="5"/>
        <v>0</v>
      </c>
    </row>
    <row r="27" spans="1:55" ht="15.75" x14ac:dyDescent="0.2">
      <c r="A27" s="119" t="s">
        <v>80</v>
      </c>
      <c r="B27" s="22" t="s">
        <v>81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6" t="s">
        <v>55</v>
      </c>
      <c r="U27" s="6" t="s">
        <v>55</v>
      </c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4" t="s">
        <v>55</v>
      </c>
      <c r="AU27" s="4" t="s">
        <v>55</v>
      </c>
      <c r="AV27" s="4" t="s">
        <v>55</v>
      </c>
      <c r="AW27" s="4" t="s">
        <v>55</v>
      </c>
      <c r="AX27" s="4" t="s">
        <v>55</v>
      </c>
      <c r="AY27" s="4" t="s">
        <v>55</v>
      </c>
      <c r="AZ27" s="4" t="s">
        <v>55</v>
      </c>
      <c r="BA27" s="4" t="s">
        <v>55</v>
      </c>
      <c r="BB27" s="4" t="s">
        <v>55</v>
      </c>
      <c r="BC27" s="10">
        <f t="shared" si="5"/>
        <v>0</v>
      </c>
    </row>
    <row r="28" spans="1:55" ht="15.75" x14ac:dyDescent="0.2">
      <c r="A28" s="119"/>
      <c r="B28" s="22" t="s">
        <v>82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 t="s">
        <v>55</v>
      </c>
      <c r="U28" s="6" t="s">
        <v>55</v>
      </c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4" t="s">
        <v>55</v>
      </c>
      <c r="AU28" s="4" t="s">
        <v>55</v>
      </c>
      <c r="AV28" s="4" t="s">
        <v>55</v>
      </c>
      <c r="AW28" s="4" t="s">
        <v>55</v>
      </c>
      <c r="AX28" s="4" t="s">
        <v>55</v>
      </c>
      <c r="AY28" s="4" t="s">
        <v>55</v>
      </c>
      <c r="AZ28" s="4" t="s">
        <v>55</v>
      </c>
      <c r="BA28" s="4" t="s">
        <v>55</v>
      </c>
      <c r="BB28" s="4" t="s">
        <v>55</v>
      </c>
      <c r="BC28" s="10">
        <f t="shared" si="5"/>
        <v>0</v>
      </c>
    </row>
    <row r="29" spans="1:55" s="5" customFormat="1" ht="15.75" x14ac:dyDescent="0.2">
      <c r="A29" s="120" t="s">
        <v>83</v>
      </c>
      <c r="B29" s="22" t="s">
        <v>84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6" t="s">
        <v>55</v>
      </c>
      <c r="U29" s="6" t="s">
        <v>55</v>
      </c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4" t="s">
        <v>55</v>
      </c>
      <c r="AU29" s="4" t="s">
        <v>55</v>
      </c>
      <c r="AV29" s="4" t="s">
        <v>55</v>
      </c>
      <c r="AW29" s="4" t="s">
        <v>55</v>
      </c>
      <c r="AX29" s="4" t="s">
        <v>55</v>
      </c>
      <c r="AY29" s="4" t="s">
        <v>55</v>
      </c>
      <c r="AZ29" s="4" t="s">
        <v>55</v>
      </c>
      <c r="BA29" s="4" t="s">
        <v>55</v>
      </c>
      <c r="BB29" s="4" t="s">
        <v>55</v>
      </c>
      <c r="BC29" s="10">
        <f>SUM(V29:AQ29)</f>
        <v>0</v>
      </c>
    </row>
    <row r="30" spans="1:55" ht="16.5" thickBot="1" x14ac:dyDescent="0.25">
      <c r="A30" s="121"/>
      <c r="B30" s="20" t="s">
        <v>139</v>
      </c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6" t="s">
        <v>55</v>
      </c>
      <c r="U30" s="6" t="s">
        <v>55</v>
      </c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4" t="s">
        <v>55</v>
      </c>
      <c r="AU30" s="4" t="s">
        <v>55</v>
      </c>
      <c r="AV30" s="4" t="s">
        <v>55</v>
      </c>
      <c r="AW30" s="4" t="s">
        <v>55</v>
      </c>
      <c r="AX30" s="4" t="s">
        <v>55</v>
      </c>
      <c r="AY30" s="4" t="s">
        <v>55</v>
      </c>
      <c r="AZ30" s="4" t="s">
        <v>55</v>
      </c>
      <c r="BA30" s="4" t="s">
        <v>55</v>
      </c>
      <c r="BB30" s="4" t="s">
        <v>55</v>
      </c>
      <c r="BC30" s="80">
        <f>SUM(BC31:BC34)</f>
        <v>191</v>
      </c>
    </row>
    <row r="31" spans="1:55" ht="15" thickBot="1" x14ac:dyDescent="0.25">
      <c r="A31" s="25" t="s">
        <v>10</v>
      </c>
      <c r="B31" s="26" t="s">
        <v>11</v>
      </c>
      <c r="C31" s="4">
        <f t="shared" ref="C31:S31" si="6">C32+C36+C39</f>
        <v>4</v>
      </c>
      <c r="D31" s="4">
        <f t="shared" si="6"/>
        <v>2</v>
      </c>
      <c r="E31" s="4">
        <f t="shared" si="6"/>
        <v>4</v>
      </c>
      <c r="F31" s="4">
        <f t="shared" si="6"/>
        <v>2</v>
      </c>
      <c r="G31" s="4">
        <f t="shared" si="6"/>
        <v>4</v>
      </c>
      <c r="H31" s="4">
        <f t="shared" si="6"/>
        <v>2</v>
      </c>
      <c r="I31" s="4">
        <f t="shared" si="6"/>
        <v>4</v>
      </c>
      <c r="J31" s="4">
        <f t="shared" si="6"/>
        <v>2</v>
      </c>
      <c r="K31" s="4">
        <f t="shared" si="6"/>
        <v>4</v>
      </c>
      <c r="L31" s="4">
        <f t="shared" si="6"/>
        <v>2</v>
      </c>
      <c r="M31" s="4">
        <f t="shared" si="6"/>
        <v>4</v>
      </c>
      <c r="N31" s="4">
        <f t="shared" si="6"/>
        <v>2</v>
      </c>
      <c r="O31" s="4">
        <f t="shared" si="6"/>
        <v>4</v>
      </c>
      <c r="P31" s="4">
        <f t="shared" si="6"/>
        <v>2</v>
      </c>
      <c r="Q31" s="4">
        <f t="shared" si="6"/>
        <v>4</v>
      </c>
      <c r="R31" s="4">
        <f t="shared" si="6"/>
        <v>2</v>
      </c>
      <c r="S31" s="4">
        <f t="shared" si="6"/>
        <v>0</v>
      </c>
      <c r="T31" s="4" t="s">
        <v>55</v>
      </c>
      <c r="U31" s="4" t="s">
        <v>55</v>
      </c>
      <c r="V31" s="4">
        <f t="shared" ref="V31:AS31" si="7">V32+V36+V39</f>
        <v>4</v>
      </c>
      <c r="W31" s="4">
        <f t="shared" si="7"/>
        <v>4</v>
      </c>
      <c r="X31" s="4">
        <f t="shared" si="7"/>
        <v>4</v>
      </c>
      <c r="Y31" s="4">
        <f t="shared" si="7"/>
        <v>4</v>
      </c>
      <c r="Z31" s="4">
        <f t="shared" si="7"/>
        <v>4</v>
      </c>
      <c r="AA31" s="4">
        <f t="shared" si="7"/>
        <v>4</v>
      </c>
      <c r="AB31" s="4">
        <f t="shared" si="7"/>
        <v>4</v>
      </c>
      <c r="AC31" s="4">
        <f t="shared" si="7"/>
        <v>4</v>
      </c>
      <c r="AD31" s="4">
        <f t="shared" si="7"/>
        <v>4</v>
      </c>
      <c r="AE31" s="4">
        <f t="shared" si="7"/>
        <v>4</v>
      </c>
      <c r="AF31" s="4">
        <f t="shared" si="7"/>
        <v>4</v>
      </c>
      <c r="AG31" s="4">
        <f t="shared" si="7"/>
        <v>4</v>
      </c>
      <c r="AH31" s="4">
        <f t="shared" si="7"/>
        <v>4</v>
      </c>
      <c r="AI31" s="4">
        <f t="shared" si="7"/>
        <v>4</v>
      </c>
      <c r="AJ31" s="4">
        <f t="shared" si="7"/>
        <v>4</v>
      </c>
      <c r="AK31" s="4">
        <f t="shared" si="7"/>
        <v>4</v>
      </c>
      <c r="AL31" s="4">
        <f t="shared" si="7"/>
        <v>4</v>
      </c>
      <c r="AM31" s="4">
        <f t="shared" si="7"/>
        <v>4</v>
      </c>
      <c r="AN31" s="4">
        <f t="shared" si="7"/>
        <v>4</v>
      </c>
      <c r="AO31" s="4">
        <f t="shared" si="7"/>
        <v>4</v>
      </c>
      <c r="AP31" s="4">
        <f t="shared" si="7"/>
        <v>4</v>
      </c>
      <c r="AQ31" s="4">
        <f t="shared" si="7"/>
        <v>0</v>
      </c>
      <c r="AR31" s="4">
        <f t="shared" si="7"/>
        <v>0</v>
      </c>
      <c r="AS31" s="4">
        <f t="shared" si="7"/>
        <v>0</v>
      </c>
      <c r="AT31" s="4" t="s">
        <v>55</v>
      </c>
      <c r="AU31" s="4" t="s">
        <v>55</v>
      </c>
      <c r="AV31" s="4" t="s">
        <v>55</v>
      </c>
      <c r="AW31" s="4" t="s">
        <v>55</v>
      </c>
      <c r="AX31" s="4" t="s">
        <v>55</v>
      </c>
      <c r="AY31" s="4" t="s">
        <v>55</v>
      </c>
      <c r="AZ31" s="4" t="s">
        <v>55</v>
      </c>
      <c r="BA31" s="4" t="s">
        <v>55</v>
      </c>
      <c r="BB31" s="4" t="s">
        <v>55</v>
      </c>
      <c r="BC31" s="77">
        <f>BC32+BC36+BC39</f>
        <v>53</v>
      </c>
    </row>
    <row r="32" spans="1:55" ht="15" x14ac:dyDescent="0.2">
      <c r="A32" s="27" t="s">
        <v>12</v>
      </c>
      <c r="B32" s="28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6" t="s">
        <v>55</v>
      </c>
      <c r="U32" s="6" t="s">
        <v>55</v>
      </c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4" t="s">
        <v>55</v>
      </c>
      <c r="AU32" s="4" t="s">
        <v>55</v>
      </c>
      <c r="AV32" s="4" t="s">
        <v>55</v>
      </c>
      <c r="AW32" s="4" t="s">
        <v>55</v>
      </c>
      <c r="AX32" s="4" t="s">
        <v>55</v>
      </c>
      <c r="AY32" s="4" t="s">
        <v>55</v>
      </c>
      <c r="AZ32" s="4" t="s">
        <v>55</v>
      </c>
      <c r="BA32" s="4" t="s">
        <v>55</v>
      </c>
      <c r="BB32" s="4" t="s">
        <v>55</v>
      </c>
      <c r="BC32" s="10">
        <f>SUM(C32:AT32)</f>
        <v>0</v>
      </c>
    </row>
    <row r="33" spans="1:55" ht="15" x14ac:dyDescent="0.2">
      <c r="A33" s="29" t="s">
        <v>14</v>
      </c>
      <c r="B33" s="30" t="s">
        <v>5</v>
      </c>
      <c r="C33" s="10">
        <v>4</v>
      </c>
      <c r="D33" s="10">
        <v>4</v>
      </c>
      <c r="E33" s="10">
        <v>4</v>
      </c>
      <c r="F33" s="10">
        <v>4</v>
      </c>
      <c r="G33" s="10">
        <v>4</v>
      </c>
      <c r="H33" s="10">
        <v>4</v>
      </c>
      <c r="I33" s="10">
        <v>4</v>
      </c>
      <c r="J33" s="10">
        <v>4</v>
      </c>
      <c r="K33" s="10">
        <v>4</v>
      </c>
      <c r="L33" s="10">
        <v>4</v>
      </c>
      <c r="M33" s="10">
        <v>4</v>
      </c>
      <c r="N33" s="10">
        <v>4</v>
      </c>
      <c r="O33" s="10">
        <v>4</v>
      </c>
      <c r="P33" s="10">
        <v>4</v>
      </c>
      <c r="Q33" s="10">
        <v>4</v>
      </c>
      <c r="R33" s="10">
        <v>4</v>
      </c>
      <c r="S33" s="10"/>
      <c r="T33" s="6" t="s">
        <v>55</v>
      </c>
      <c r="U33" s="6" t="s">
        <v>55</v>
      </c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4" t="s">
        <v>55</v>
      </c>
      <c r="AU33" s="4" t="s">
        <v>55</v>
      </c>
      <c r="AV33" s="4" t="s">
        <v>55</v>
      </c>
      <c r="AW33" s="4" t="s">
        <v>55</v>
      </c>
      <c r="AX33" s="4" t="s">
        <v>55</v>
      </c>
      <c r="AY33" s="4" t="s">
        <v>55</v>
      </c>
      <c r="AZ33" s="4" t="s">
        <v>55</v>
      </c>
      <c r="BA33" s="4" t="s">
        <v>55</v>
      </c>
      <c r="BB33" s="4" t="s">
        <v>55</v>
      </c>
      <c r="BC33" s="10">
        <f>SUM(C33:AT33)</f>
        <v>64</v>
      </c>
    </row>
    <row r="34" spans="1:55" ht="15" x14ac:dyDescent="0.2">
      <c r="A34" s="29" t="s">
        <v>15</v>
      </c>
      <c r="B34" s="30" t="s">
        <v>140</v>
      </c>
      <c r="C34" s="10">
        <v>2</v>
      </c>
      <c r="D34" s="10">
        <v>2</v>
      </c>
      <c r="E34" s="10">
        <v>2</v>
      </c>
      <c r="F34" s="10">
        <v>2</v>
      </c>
      <c r="G34" s="10">
        <v>2</v>
      </c>
      <c r="H34" s="10">
        <v>2</v>
      </c>
      <c r="I34" s="10">
        <v>2</v>
      </c>
      <c r="J34" s="10">
        <v>2</v>
      </c>
      <c r="K34" s="10">
        <v>2</v>
      </c>
      <c r="L34" s="10">
        <v>2</v>
      </c>
      <c r="M34" s="10">
        <v>2</v>
      </c>
      <c r="N34" s="10">
        <v>2</v>
      </c>
      <c r="O34" s="10">
        <v>2</v>
      </c>
      <c r="P34" s="10">
        <v>2</v>
      </c>
      <c r="Q34" s="10">
        <v>2</v>
      </c>
      <c r="R34" s="10">
        <v>2</v>
      </c>
      <c r="S34" s="10"/>
      <c r="T34" s="6" t="s">
        <v>55</v>
      </c>
      <c r="U34" s="6" t="s">
        <v>55</v>
      </c>
      <c r="V34" s="10">
        <v>2</v>
      </c>
      <c r="W34" s="10">
        <v>2</v>
      </c>
      <c r="X34" s="10">
        <v>2</v>
      </c>
      <c r="Y34" s="10">
        <v>2</v>
      </c>
      <c r="Z34" s="10">
        <v>2</v>
      </c>
      <c r="AA34" s="10">
        <v>2</v>
      </c>
      <c r="AB34" s="10">
        <v>2</v>
      </c>
      <c r="AC34" s="10">
        <v>2</v>
      </c>
      <c r="AD34" s="10">
        <v>2</v>
      </c>
      <c r="AE34" s="10">
        <v>2</v>
      </c>
      <c r="AF34" s="10">
        <v>2</v>
      </c>
      <c r="AG34" s="10">
        <v>2</v>
      </c>
      <c r="AH34" s="10">
        <v>2</v>
      </c>
      <c r="AI34" s="10">
        <v>2</v>
      </c>
      <c r="AJ34" s="10">
        <v>2</v>
      </c>
      <c r="AK34" s="10">
        <v>2</v>
      </c>
      <c r="AL34" s="10">
        <v>2</v>
      </c>
      <c r="AM34" s="10">
        <v>2</v>
      </c>
      <c r="AN34" s="10">
        <v>2</v>
      </c>
      <c r="AO34" s="10">
        <v>2</v>
      </c>
      <c r="AP34" s="10">
        <v>2</v>
      </c>
      <c r="AQ34" s="10"/>
      <c r="AR34" s="10"/>
      <c r="AS34" s="10"/>
      <c r="AT34" s="4" t="s">
        <v>55</v>
      </c>
      <c r="AU34" s="4" t="s">
        <v>55</v>
      </c>
      <c r="AV34" s="4" t="s">
        <v>55</v>
      </c>
      <c r="AW34" s="4" t="s">
        <v>55</v>
      </c>
      <c r="AX34" s="4" t="s">
        <v>55</v>
      </c>
      <c r="AY34" s="4" t="s">
        <v>55</v>
      </c>
      <c r="AZ34" s="4" t="s">
        <v>55</v>
      </c>
      <c r="BA34" s="4" t="s">
        <v>55</v>
      </c>
      <c r="BB34" s="4" t="s">
        <v>55</v>
      </c>
      <c r="BC34" s="10">
        <f>SUM(C34:AT34)</f>
        <v>74</v>
      </c>
    </row>
    <row r="35" spans="1:55" ht="15.75" thickBot="1" x14ac:dyDescent="0.25">
      <c r="A35" s="29" t="s">
        <v>141</v>
      </c>
      <c r="B35" s="30" t="s">
        <v>142</v>
      </c>
      <c r="C35" s="10">
        <v>2</v>
      </c>
      <c r="D35" s="10">
        <v>2</v>
      </c>
      <c r="E35" s="10">
        <v>2</v>
      </c>
      <c r="F35" s="10">
        <v>2</v>
      </c>
      <c r="G35" s="10">
        <v>2</v>
      </c>
      <c r="H35" s="10">
        <v>2</v>
      </c>
      <c r="I35" s="10">
        <v>2</v>
      </c>
      <c r="J35" s="10">
        <v>2</v>
      </c>
      <c r="K35" s="10">
        <v>2</v>
      </c>
      <c r="L35" s="10">
        <v>2</v>
      </c>
      <c r="M35" s="10">
        <v>2</v>
      </c>
      <c r="N35" s="10">
        <v>2</v>
      </c>
      <c r="O35" s="10">
        <v>2</v>
      </c>
      <c r="P35" s="10">
        <v>2</v>
      </c>
      <c r="Q35" s="10">
        <v>2</v>
      </c>
      <c r="R35" s="10">
        <v>2</v>
      </c>
      <c r="S35" s="10"/>
      <c r="T35" s="6" t="s">
        <v>55</v>
      </c>
      <c r="U35" s="6" t="s">
        <v>55</v>
      </c>
      <c r="V35" s="10">
        <v>2</v>
      </c>
      <c r="W35" s="10">
        <v>2</v>
      </c>
      <c r="X35" s="10">
        <v>2</v>
      </c>
      <c r="Y35" s="10">
        <v>2</v>
      </c>
      <c r="Z35" s="10">
        <v>2</v>
      </c>
      <c r="AA35" s="10">
        <v>2</v>
      </c>
      <c r="AB35" s="10">
        <v>2</v>
      </c>
      <c r="AC35" s="10">
        <v>2</v>
      </c>
      <c r="AD35" s="10">
        <v>2</v>
      </c>
      <c r="AE35" s="10">
        <v>2</v>
      </c>
      <c r="AF35" s="10">
        <v>2</v>
      </c>
      <c r="AG35" s="10">
        <v>2</v>
      </c>
      <c r="AH35" s="10">
        <v>2</v>
      </c>
      <c r="AI35" s="10">
        <v>2</v>
      </c>
      <c r="AJ35" s="10">
        <v>2</v>
      </c>
      <c r="AK35" s="10">
        <v>2</v>
      </c>
      <c r="AL35" s="10">
        <v>2</v>
      </c>
      <c r="AM35" s="10">
        <v>2</v>
      </c>
      <c r="AN35" s="10">
        <v>2</v>
      </c>
      <c r="AO35" s="10">
        <v>2</v>
      </c>
      <c r="AP35" s="10">
        <v>2</v>
      </c>
      <c r="AQ35" s="80"/>
      <c r="AR35" s="80"/>
      <c r="AS35" s="80"/>
      <c r="AT35" s="4" t="s">
        <v>55</v>
      </c>
      <c r="AU35" s="4" t="s">
        <v>55</v>
      </c>
      <c r="AV35" s="4" t="s">
        <v>55</v>
      </c>
      <c r="AW35" s="4" t="s">
        <v>55</v>
      </c>
      <c r="AX35" s="4" t="s">
        <v>55</v>
      </c>
      <c r="AY35" s="4" t="s">
        <v>55</v>
      </c>
      <c r="AZ35" s="4" t="s">
        <v>55</v>
      </c>
      <c r="BA35" s="4" t="s">
        <v>55</v>
      </c>
      <c r="BB35" s="4" t="s">
        <v>55</v>
      </c>
      <c r="BC35" s="80"/>
    </row>
    <row r="36" spans="1:55" ht="15" thickBot="1" x14ac:dyDescent="0.25">
      <c r="A36" s="25" t="s">
        <v>16</v>
      </c>
      <c r="B36" s="26" t="s">
        <v>143</v>
      </c>
      <c r="C36" s="4">
        <f t="shared" ref="C36:S36" si="8">C37+C63</f>
        <v>4</v>
      </c>
      <c r="D36" s="4">
        <f t="shared" si="8"/>
        <v>2</v>
      </c>
      <c r="E36" s="4">
        <f t="shared" si="8"/>
        <v>4</v>
      </c>
      <c r="F36" s="4">
        <f t="shared" si="8"/>
        <v>2</v>
      </c>
      <c r="G36" s="4">
        <f t="shared" si="8"/>
        <v>4</v>
      </c>
      <c r="H36" s="4">
        <f t="shared" si="8"/>
        <v>2</v>
      </c>
      <c r="I36" s="4">
        <f t="shared" si="8"/>
        <v>4</v>
      </c>
      <c r="J36" s="4">
        <f t="shared" si="8"/>
        <v>2</v>
      </c>
      <c r="K36" s="4">
        <f t="shared" si="8"/>
        <v>4</v>
      </c>
      <c r="L36" s="4">
        <f t="shared" si="8"/>
        <v>2</v>
      </c>
      <c r="M36" s="4">
        <f t="shared" si="8"/>
        <v>4</v>
      </c>
      <c r="N36" s="4">
        <f t="shared" si="8"/>
        <v>2</v>
      </c>
      <c r="O36" s="4">
        <f t="shared" si="8"/>
        <v>4</v>
      </c>
      <c r="P36" s="4">
        <f t="shared" si="8"/>
        <v>2</v>
      </c>
      <c r="Q36" s="4">
        <f t="shared" si="8"/>
        <v>4</v>
      </c>
      <c r="R36" s="4">
        <f t="shared" si="8"/>
        <v>2</v>
      </c>
      <c r="S36" s="4">
        <f t="shared" si="8"/>
        <v>0</v>
      </c>
      <c r="T36" s="4" t="s">
        <v>55</v>
      </c>
      <c r="U36" s="4" t="s">
        <v>55</v>
      </c>
      <c r="V36" s="4">
        <f t="shared" ref="V36:AS36" si="9">V37+V63</f>
        <v>2</v>
      </c>
      <c r="W36" s="4">
        <f t="shared" si="9"/>
        <v>2</v>
      </c>
      <c r="X36" s="4">
        <f t="shared" si="9"/>
        <v>2</v>
      </c>
      <c r="Y36" s="4">
        <f t="shared" si="9"/>
        <v>2</v>
      </c>
      <c r="Z36" s="4">
        <f t="shared" si="9"/>
        <v>2</v>
      </c>
      <c r="AA36" s="4">
        <f t="shared" si="9"/>
        <v>2</v>
      </c>
      <c r="AB36" s="4">
        <f t="shared" si="9"/>
        <v>2</v>
      </c>
      <c r="AC36" s="4">
        <f t="shared" si="9"/>
        <v>2</v>
      </c>
      <c r="AD36" s="4">
        <f t="shared" si="9"/>
        <v>2</v>
      </c>
      <c r="AE36" s="4">
        <f t="shared" si="9"/>
        <v>2</v>
      </c>
      <c r="AF36" s="4">
        <f t="shared" si="9"/>
        <v>2</v>
      </c>
      <c r="AG36" s="4">
        <f t="shared" si="9"/>
        <v>2</v>
      </c>
      <c r="AH36" s="4">
        <f t="shared" si="9"/>
        <v>2</v>
      </c>
      <c r="AI36" s="4">
        <f t="shared" si="9"/>
        <v>2</v>
      </c>
      <c r="AJ36" s="4">
        <f t="shared" si="9"/>
        <v>2</v>
      </c>
      <c r="AK36" s="4">
        <f t="shared" si="9"/>
        <v>2</v>
      </c>
      <c r="AL36" s="4">
        <f t="shared" si="9"/>
        <v>2</v>
      </c>
      <c r="AM36" s="4">
        <f t="shared" si="9"/>
        <v>2</v>
      </c>
      <c r="AN36" s="4">
        <f t="shared" si="9"/>
        <v>2</v>
      </c>
      <c r="AO36" s="4">
        <f t="shared" si="9"/>
        <v>2</v>
      </c>
      <c r="AP36" s="4">
        <f t="shared" si="9"/>
        <v>2</v>
      </c>
      <c r="AQ36" s="4">
        <f t="shared" si="9"/>
        <v>0</v>
      </c>
      <c r="AR36" s="4">
        <f t="shared" si="9"/>
        <v>0</v>
      </c>
      <c r="AS36" s="4">
        <f t="shared" si="9"/>
        <v>0</v>
      </c>
      <c r="AT36" s="4" t="s">
        <v>55</v>
      </c>
      <c r="AU36" s="4" t="s">
        <v>55</v>
      </c>
      <c r="AV36" s="4" t="s">
        <v>55</v>
      </c>
      <c r="AW36" s="4" t="s">
        <v>55</v>
      </c>
      <c r="AX36" s="4" t="s">
        <v>55</v>
      </c>
      <c r="AY36" s="4" t="s">
        <v>55</v>
      </c>
      <c r="AZ36" s="4" t="s">
        <v>55</v>
      </c>
      <c r="BA36" s="4" t="s">
        <v>55</v>
      </c>
      <c r="BB36" s="4" t="s">
        <v>55</v>
      </c>
      <c r="BC36" s="4">
        <f>BC37+BC43+BC46</f>
        <v>53</v>
      </c>
    </row>
    <row r="37" spans="1:55" ht="15" x14ac:dyDescent="0.2">
      <c r="A37" s="31" t="s">
        <v>17</v>
      </c>
      <c r="B37" s="32" t="s">
        <v>18</v>
      </c>
      <c r="C37" s="10">
        <v>4</v>
      </c>
      <c r="D37" s="10">
        <v>2</v>
      </c>
      <c r="E37" s="10">
        <v>4</v>
      </c>
      <c r="F37" s="10">
        <v>2</v>
      </c>
      <c r="G37" s="10">
        <v>4</v>
      </c>
      <c r="H37" s="10">
        <v>2</v>
      </c>
      <c r="I37" s="10">
        <v>4</v>
      </c>
      <c r="J37" s="10">
        <v>2</v>
      </c>
      <c r="K37" s="10">
        <v>4</v>
      </c>
      <c r="L37" s="10">
        <v>2</v>
      </c>
      <c r="M37" s="10">
        <v>4</v>
      </c>
      <c r="N37" s="10">
        <v>2</v>
      </c>
      <c r="O37" s="10">
        <v>4</v>
      </c>
      <c r="P37" s="10">
        <v>2</v>
      </c>
      <c r="Q37" s="10">
        <v>4</v>
      </c>
      <c r="R37" s="10">
        <v>2</v>
      </c>
      <c r="S37" s="80"/>
      <c r="T37" s="6" t="s">
        <v>55</v>
      </c>
      <c r="U37" s="6" t="s">
        <v>55</v>
      </c>
      <c r="V37" s="10">
        <v>2</v>
      </c>
      <c r="W37" s="10">
        <v>2</v>
      </c>
      <c r="X37" s="10">
        <v>2</v>
      </c>
      <c r="Y37" s="10">
        <v>2</v>
      </c>
      <c r="Z37" s="10">
        <v>2</v>
      </c>
      <c r="AA37" s="10">
        <v>2</v>
      </c>
      <c r="AB37" s="10">
        <v>2</v>
      </c>
      <c r="AC37" s="10">
        <v>2</v>
      </c>
      <c r="AD37" s="10">
        <v>2</v>
      </c>
      <c r="AE37" s="10">
        <v>2</v>
      </c>
      <c r="AF37" s="10">
        <v>2</v>
      </c>
      <c r="AG37" s="10">
        <v>2</v>
      </c>
      <c r="AH37" s="10">
        <v>2</v>
      </c>
      <c r="AI37" s="10">
        <v>2</v>
      </c>
      <c r="AJ37" s="10">
        <v>2</v>
      </c>
      <c r="AK37" s="10">
        <v>2</v>
      </c>
      <c r="AL37" s="10">
        <v>2</v>
      </c>
      <c r="AM37" s="10">
        <v>2</v>
      </c>
      <c r="AN37" s="10">
        <v>2</v>
      </c>
      <c r="AO37" s="10">
        <v>2</v>
      </c>
      <c r="AP37" s="10">
        <v>2</v>
      </c>
      <c r="AQ37" s="80"/>
      <c r="AR37" s="80"/>
      <c r="AS37" s="80"/>
      <c r="AT37" s="4" t="s">
        <v>55</v>
      </c>
      <c r="AU37" s="4" t="s">
        <v>55</v>
      </c>
      <c r="AV37" s="4" t="s">
        <v>55</v>
      </c>
      <c r="AW37" s="4" t="s">
        <v>55</v>
      </c>
      <c r="AX37" s="4" t="s">
        <v>55</v>
      </c>
      <c r="AY37" s="4" t="s">
        <v>55</v>
      </c>
      <c r="AZ37" s="4" t="s">
        <v>55</v>
      </c>
      <c r="BA37" s="4" t="s">
        <v>55</v>
      </c>
      <c r="BB37" s="4" t="s">
        <v>55</v>
      </c>
      <c r="BC37" s="80"/>
    </row>
    <row r="38" spans="1:55" ht="15" x14ac:dyDescent="0.2">
      <c r="A38" s="33" t="s">
        <v>19</v>
      </c>
      <c r="B38" s="34" t="s">
        <v>24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6" t="s">
        <v>55</v>
      </c>
      <c r="U38" s="6" t="s">
        <v>55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4" t="s">
        <v>55</v>
      </c>
      <c r="AU38" s="4" t="s">
        <v>55</v>
      </c>
      <c r="AV38" s="4" t="s">
        <v>55</v>
      </c>
      <c r="AW38" s="4" t="s">
        <v>55</v>
      </c>
      <c r="AX38" s="4" t="s">
        <v>55</v>
      </c>
      <c r="AY38" s="4" t="s">
        <v>55</v>
      </c>
      <c r="AZ38" s="4" t="s">
        <v>55</v>
      </c>
      <c r="BA38" s="4" t="s">
        <v>55</v>
      </c>
      <c r="BB38" s="4" t="s">
        <v>55</v>
      </c>
      <c r="BC38" s="80"/>
    </row>
    <row r="39" spans="1:55" s="8" customFormat="1" ht="15.75" thickBot="1" x14ac:dyDescent="0.25">
      <c r="A39" s="33" t="s">
        <v>144</v>
      </c>
      <c r="B39" s="34" t="s">
        <v>145</v>
      </c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6" t="s">
        <v>55</v>
      </c>
      <c r="U39" s="6" t="s">
        <v>55</v>
      </c>
      <c r="V39" s="10">
        <v>2</v>
      </c>
      <c r="W39" s="10">
        <v>2</v>
      </c>
      <c r="X39" s="10">
        <v>2</v>
      </c>
      <c r="Y39" s="10">
        <v>2</v>
      </c>
      <c r="Z39" s="10">
        <v>2</v>
      </c>
      <c r="AA39" s="10">
        <v>2</v>
      </c>
      <c r="AB39" s="10">
        <v>2</v>
      </c>
      <c r="AC39" s="10">
        <v>2</v>
      </c>
      <c r="AD39" s="10">
        <v>2</v>
      </c>
      <c r="AE39" s="10">
        <v>2</v>
      </c>
      <c r="AF39" s="10">
        <v>2</v>
      </c>
      <c r="AG39" s="10">
        <v>2</v>
      </c>
      <c r="AH39" s="10">
        <v>2</v>
      </c>
      <c r="AI39" s="10">
        <v>2</v>
      </c>
      <c r="AJ39" s="10">
        <v>2</v>
      </c>
      <c r="AK39" s="10">
        <v>2</v>
      </c>
      <c r="AL39" s="10">
        <v>2</v>
      </c>
      <c r="AM39" s="10">
        <v>2</v>
      </c>
      <c r="AN39" s="10">
        <v>2</v>
      </c>
      <c r="AO39" s="10">
        <v>2</v>
      </c>
      <c r="AP39" s="10">
        <v>2</v>
      </c>
      <c r="AQ39" s="80"/>
      <c r="AR39" s="80"/>
      <c r="AS39" s="80"/>
      <c r="AT39" s="4" t="s">
        <v>55</v>
      </c>
      <c r="AU39" s="4" t="s">
        <v>55</v>
      </c>
      <c r="AV39" s="4" t="s">
        <v>55</v>
      </c>
      <c r="AW39" s="4" t="s">
        <v>55</v>
      </c>
      <c r="AX39" s="4" t="s">
        <v>55</v>
      </c>
      <c r="AY39" s="4" t="s">
        <v>55</v>
      </c>
      <c r="AZ39" s="4" t="s">
        <v>55</v>
      </c>
      <c r="BA39" s="4" t="s">
        <v>55</v>
      </c>
      <c r="BB39" s="4" t="s">
        <v>55</v>
      </c>
      <c r="BC39" s="80"/>
    </row>
    <row r="40" spans="1:55" s="5" customFormat="1" ht="16.5" thickBot="1" x14ac:dyDescent="0.3">
      <c r="A40" s="102" t="s">
        <v>20</v>
      </c>
      <c r="B40" s="102" t="s">
        <v>21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6" t="s">
        <v>55</v>
      </c>
      <c r="U40" s="6" t="s">
        <v>55</v>
      </c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4" t="s">
        <v>55</v>
      </c>
      <c r="AU40" s="4" t="s">
        <v>55</v>
      </c>
      <c r="AV40" s="4" t="s">
        <v>55</v>
      </c>
      <c r="AW40" s="4" t="s">
        <v>55</v>
      </c>
      <c r="AX40" s="4" t="s">
        <v>55</v>
      </c>
      <c r="AY40" s="4" t="s">
        <v>55</v>
      </c>
      <c r="AZ40" s="4" t="s">
        <v>55</v>
      </c>
      <c r="BA40" s="4" t="s">
        <v>55</v>
      </c>
      <c r="BB40" s="4" t="s">
        <v>55</v>
      </c>
      <c r="BC40" s="80"/>
    </row>
    <row r="41" spans="1:55" ht="15.75" thickBot="1" x14ac:dyDescent="0.25">
      <c r="A41" s="103" t="s">
        <v>88</v>
      </c>
      <c r="B41" s="104" t="s">
        <v>89</v>
      </c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6" t="s">
        <v>55</v>
      </c>
      <c r="U41" s="6" t="s">
        <v>55</v>
      </c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4" t="s">
        <v>55</v>
      </c>
      <c r="AU41" s="4" t="s">
        <v>55</v>
      </c>
      <c r="AV41" s="4" t="s">
        <v>55</v>
      </c>
      <c r="AW41" s="4" t="s">
        <v>55</v>
      </c>
      <c r="AX41" s="4" t="s">
        <v>55</v>
      </c>
      <c r="AY41" s="4" t="s">
        <v>55</v>
      </c>
      <c r="AZ41" s="4" t="s">
        <v>55</v>
      </c>
      <c r="BA41" s="4" t="s">
        <v>55</v>
      </c>
      <c r="BB41" s="4" t="s">
        <v>55</v>
      </c>
      <c r="BC41" s="80"/>
    </row>
    <row r="42" spans="1:55" ht="15" thickBot="1" x14ac:dyDescent="0.25">
      <c r="A42" s="35" t="s">
        <v>22</v>
      </c>
      <c r="B42" s="36" t="s">
        <v>146</v>
      </c>
      <c r="C42" s="4">
        <f>C43+C68</f>
        <v>2</v>
      </c>
      <c r="D42" s="4">
        <f t="shared" ref="D42:S42" si="10">D43+D68</f>
        <v>2</v>
      </c>
      <c r="E42" s="4">
        <f t="shared" si="10"/>
        <v>2</v>
      </c>
      <c r="F42" s="4">
        <f t="shared" si="10"/>
        <v>2</v>
      </c>
      <c r="G42" s="4">
        <f t="shared" si="10"/>
        <v>2</v>
      </c>
      <c r="H42" s="4">
        <f t="shared" si="10"/>
        <v>2</v>
      </c>
      <c r="I42" s="4">
        <f t="shared" si="10"/>
        <v>2</v>
      </c>
      <c r="J42" s="4">
        <f t="shared" si="10"/>
        <v>2</v>
      </c>
      <c r="K42" s="4">
        <f t="shared" si="10"/>
        <v>2</v>
      </c>
      <c r="L42" s="4">
        <f t="shared" si="10"/>
        <v>2</v>
      </c>
      <c r="M42" s="4">
        <f t="shared" si="10"/>
        <v>2</v>
      </c>
      <c r="N42" s="4">
        <f t="shared" si="10"/>
        <v>2</v>
      </c>
      <c r="O42" s="4">
        <f t="shared" si="10"/>
        <v>2</v>
      </c>
      <c r="P42" s="4">
        <f t="shared" si="10"/>
        <v>2</v>
      </c>
      <c r="Q42" s="4">
        <f t="shared" si="10"/>
        <v>2</v>
      </c>
      <c r="R42" s="4">
        <f t="shared" si="10"/>
        <v>2</v>
      </c>
      <c r="S42" s="4">
        <f t="shared" si="10"/>
        <v>0</v>
      </c>
      <c r="T42" s="4" t="s">
        <v>55</v>
      </c>
      <c r="U42" s="4" t="s">
        <v>55</v>
      </c>
      <c r="V42" s="4">
        <f>V43+V68</f>
        <v>2</v>
      </c>
      <c r="W42" s="4">
        <f t="shared" ref="W42:AL42" si="11">W43+W68</f>
        <v>0</v>
      </c>
      <c r="X42" s="4">
        <f t="shared" si="11"/>
        <v>2</v>
      </c>
      <c r="Y42" s="4">
        <f t="shared" si="11"/>
        <v>0</v>
      </c>
      <c r="Z42" s="4">
        <f t="shared" si="11"/>
        <v>2</v>
      </c>
      <c r="AA42" s="4">
        <f t="shared" si="11"/>
        <v>0</v>
      </c>
      <c r="AB42" s="4">
        <f t="shared" si="11"/>
        <v>2</v>
      </c>
      <c r="AC42" s="4">
        <f t="shared" si="11"/>
        <v>0</v>
      </c>
      <c r="AD42" s="4">
        <f t="shared" si="11"/>
        <v>2</v>
      </c>
      <c r="AE42" s="4">
        <f t="shared" si="11"/>
        <v>0</v>
      </c>
      <c r="AF42" s="4">
        <f t="shared" si="11"/>
        <v>2</v>
      </c>
      <c r="AG42" s="4">
        <f t="shared" si="11"/>
        <v>0</v>
      </c>
      <c r="AH42" s="4">
        <f t="shared" si="11"/>
        <v>2</v>
      </c>
      <c r="AI42" s="4">
        <f t="shared" si="11"/>
        <v>0</v>
      </c>
      <c r="AJ42" s="4">
        <f t="shared" si="11"/>
        <v>2</v>
      </c>
      <c r="AK42" s="4">
        <f t="shared" si="11"/>
        <v>0</v>
      </c>
      <c r="AL42" s="4">
        <f t="shared" si="11"/>
        <v>2</v>
      </c>
      <c r="AM42" s="4">
        <f>AM43+AM68</f>
        <v>0</v>
      </c>
      <c r="AN42" s="4">
        <f t="shared" ref="AN42:AS42" si="12">AN43+AN68</f>
        <v>2</v>
      </c>
      <c r="AO42" s="4">
        <f t="shared" si="12"/>
        <v>0</v>
      </c>
      <c r="AP42" s="4">
        <f t="shared" si="12"/>
        <v>1</v>
      </c>
      <c r="AQ42" s="4">
        <f t="shared" si="12"/>
        <v>0</v>
      </c>
      <c r="AR42" s="4">
        <f t="shared" si="12"/>
        <v>0</v>
      </c>
      <c r="AS42" s="4">
        <f t="shared" si="12"/>
        <v>0</v>
      </c>
      <c r="AT42" s="4" t="s">
        <v>55</v>
      </c>
      <c r="AU42" s="4" t="s">
        <v>55</v>
      </c>
      <c r="AV42" s="4" t="s">
        <v>55</v>
      </c>
      <c r="AW42" s="4" t="s">
        <v>55</v>
      </c>
      <c r="AX42" s="4" t="s">
        <v>55</v>
      </c>
      <c r="AY42" s="4" t="s">
        <v>55</v>
      </c>
      <c r="AZ42" s="4" t="s">
        <v>55</v>
      </c>
      <c r="BA42" s="4" t="s">
        <v>55</v>
      </c>
      <c r="BB42" s="4" t="s">
        <v>55</v>
      </c>
      <c r="BC42" s="4">
        <f>BC43+BC48+BC51</f>
        <v>95</v>
      </c>
    </row>
    <row r="43" spans="1:55" ht="15" x14ac:dyDescent="0.2">
      <c r="A43" s="37" t="s">
        <v>25</v>
      </c>
      <c r="B43" s="38" t="s">
        <v>147</v>
      </c>
      <c r="C43" s="10">
        <v>2</v>
      </c>
      <c r="D43" s="10">
        <v>2</v>
      </c>
      <c r="E43" s="10">
        <v>2</v>
      </c>
      <c r="F43" s="10">
        <v>2</v>
      </c>
      <c r="G43" s="10">
        <v>2</v>
      </c>
      <c r="H43" s="10">
        <v>2</v>
      </c>
      <c r="I43" s="10">
        <v>2</v>
      </c>
      <c r="J43" s="10">
        <v>2</v>
      </c>
      <c r="K43" s="10">
        <v>2</v>
      </c>
      <c r="L43" s="10">
        <v>2</v>
      </c>
      <c r="M43" s="10">
        <v>2</v>
      </c>
      <c r="N43" s="10">
        <v>2</v>
      </c>
      <c r="O43" s="10">
        <v>2</v>
      </c>
      <c r="P43" s="10">
        <v>2</v>
      </c>
      <c r="Q43" s="10">
        <v>2</v>
      </c>
      <c r="R43" s="10">
        <v>2</v>
      </c>
      <c r="S43" s="10"/>
      <c r="T43" s="6" t="s">
        <v>55</v>
      </c>
      <c r="U43" s="6" t="s">
        <v>55</v>
      </c>
      <c r="V43" s="10">
        <v>2</v>
      </c>
      <c r="W43" s="10"/>
      <c r="X43" s="10">
        <v>2</v>
      </c>
      <c r="Y43" s="10"/>
      <c r="Z43" s="10">
        <v>2</v>
      </c>
      <c r="AA43" s="10"/>
      <c r="AB43" s="10">
        <v>2</v>
      </c>
      <c r="AC43" s="10"/>
      <c r="AD43" s="10">
        <v>2</v>
      </c>
      <c r="AE43" s="10"/>
      <c r="AF43" s="10">
        <v>2</v>
      </c>
      <c r="AG43" s="10"/>
      <c r="AH43" s="10">
        <v>2</v>
      </c>
      <c r="AI43" s="10"/>
      <c r="AJ43" s="10">
        <v>2</v>
      </c>
      <c r="AK43" s="10"/>
      <c r="AL43" s="10">
        <v>2</v>
      </c>
      <c r="AM43" s="10"/>
      <c r="AN43" s="10">
        <v>2</v>
      </c>
      <c r="AO43" s="10"/>
      <c r="AP43" s="10">
        <v>1</v>
      </c>
      <c r="AQ43" s="10"/>
      <c r="AR43" s="10"/>
      <c r="AS43" s="10"/>
      <c r="AT43" s="4" t="s">
        <v>55</v>
      </c>
      <c r="AU43" s="4" t="s">
        <v>55</v>
      </c>
      <c r="AV43" s="4" t="s">
        <v>55</v>
      </c>
      <c r="AW43" s="4" t="s">
        <v>55</v>
      </c>
      <c r="AX43" s="4" t="s">
        <v>55</v>
      </c>
      <c r="AY43" s="4" t="s">
        <v>55</v>
      </c>
      <c r="AZ43" s="4" t="s">
        <v>55</v>
      </c>
      <c r="BA43" s="4" t="s">
        <v>55</v>
      </c>
      <c r="BB43" s="4" t="s">
        <v>55</v>
      </c>
      <c r="BC43" s="10">
        <f t="shared" ref="BC43:BC49" si="13">SUM(C43:AT43)</f>
        <v>53</v>
      </c>
    </row>
    <row r="44" spans="1:55" ht="15" x14ac:dyDescent="0.2">
      <c r="A44" s="37" t="s">
        <v>27</v>
      </c>
      <c r="B44" s="39" t="s">
        <v>30</v>
      </c>
      <c r="C44" s="10">
        <v>2</v>
      </c>
      <c r="D44" s="10">
        <v>2</v>
      </c>
      <c r="E44" s="10">
        <v>2</v>
      </c>
      <c r="F44" s="10">
        <v>2</v>
      </c>
      <c r="G44" s="10">
        <v>2</v>
      </c>
      <c r="H44" s="10">
        <v>2</v>
      </c>
      <c r="I44" s="10">
        <v>2</v>
      </c>
      <c r="J44" s="10">
        <v>2</v>
      </c>
      <c r="K44" s="10">
        <v>2</v>
      </c>
      <c r="L44" s="10">
        <v>2</v>
      </c>
      <c r="M44" s="10">
        <v>2</v>
      </c>
      <c r="N44" s="10">
        <v>2</v>
      </c>
      <c r="O44" s="10">
        <v>2</v>
      </c>
      <c r="P44" s="10">
        <v>2</v>
      </c>
      <c r="Q44" s="10">
        <v>2</v>
      </c>
      <c r="R44" s="10">
        <v>2</v>
      </c>
      <c r="S44" s="10"/>
      <c r="T44" s="6" t="s">
        <v>55</v>
      </c>
      <c r="U44" s="6" t="s">
        <v>55</v>
      </c>
      <c r="V44" s="10">
        <v>4</v>
      </c>
      <c r="W44" s="10">
        <v>4</v>
      </c>
      <c r="X44" s="10">
        <v>4</v>
      </c>
      <c r="Y44" s="10">
        <v>4</v>
      </c>
      <c r="Z44" s="10">
        <v>4</v>
      </c>
      <c r="AA44" s="10">
        <v>4</v>
      </c>
      <c r="AB44" s="10">
        <v>4</v>
      </c>
      <c r="AC44" s="10">
        <v>4</v>
      </c>
      <c r="AD44" s="10">
        <v>4</v>
      </c>
      <c r="AE44" s="10">
        <v>4</v>
      </c>
      <c r="AF44" s="10">
        <v>4</v>
      </c>
      <c r="AG44" s="10">
        <v>4</v>
      </c>
      <c r="AH44" s="10">
        <v>4</v>
      </c>
      <c r="AI44" s="10">
        <v>4</v>
      </c>
      <c r="AJ44" s="10">
        <v>4</v>
      </c>
      <c r="AK44" s="10">
        <v>4</v>
      </c>
      <c r="AL44" s="10">
        <v>4</v>
      </c>
      <c r="AM44" s="10">
        <v>4</v>
      </c>
      <c r="AN44" s="10">
        <v>4</v>
      </c>
      <c r="AO44" s="10">
        <v>4</v>
      </c>
      <c r="AP44" s="10">
        <v>4</v>
      </c>
      <c r="AQ44" s="10"/>
      <c r="AR44" s="10"/>
      <c r="AS44" s="10"/>
      <c r="AT44" s="4" t="s">
        <v>55</v>
      </c>
      <c r="AU44" s="4" t="s">
        <v>55</v>
      </c>
      <c r="AV44" s="4" t="s">
        <v>55</v>
      </c>
      <c r="AW44" s="4" t="s">
        <v>55</v>
      </c>
      <c r="AX44" s="4" t="s">
        <v>55</v>
      </c>
      <c r="AY44" s="4" t="s">
        <v>55</v>
      </c>
      <c r="AZ44" s="4" t="s">
        <v>55</v>
      </c>
      <c r="BA44" s="4" t="s">
        <v>55</v>
      </c>
      <c r="BB44" s="4" t="s">
        <v>55</v>
      </c>
      <c r="BC44" s="10">
        <f t="shared" si="13"/>
        <v>116</v>
      </c>
    </row>
    <row r="45" spans="1:55" ht="15" x14ac:dyDescent="0.2">
      <c r="A45" s="40" t="s">
        <v>28</v>
      </c>
      <c r="B45" s="41" t="s">
        <v>31</v>
      </c>
      <c r="C45" s="10"/>
      <c r="D45" s="10">
        <v>2</v>
      </c>
      <c r="E45" s="10"/>
      <c r="F45" s="10">
        <v>2</v>
      </c>
      <c r="G45" s="10"/>
      <c r="H45" s="10">
        <v>2</v>
      </c>
      <c r="I45" s="10"/>
      <c r="J45" s="10">
        <v>2</v>
      </c>
      <c r="K45" s="10"/>
      <c r="L45" s="10">
        <v>2</v>
      </c>
      <c r="M45" s="10"/>
      <c r="N45" s="10">
        <v>2</v>
      </c>
      <c r="O45" s="10"/>
      <c r="P45" s="10">
        <v>2</v>
      </c>
      <c r="Q45" s="10"/>
      <c r="R45" s="10">
        <v>2</v>
      </c>
      <c r="S45" s="10"/>
      <c r="T45" s="6" t="s">
        <v>55</v>
      </c>
      <c r="U45" s="6" t="s">
        <v>55</v>
      </c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4" t="s">
        <v>55</v>
      </c>
      <c r="AU45" s="4" t="s">
        <v>55</v>
      </c>
      <c r="AV45" s="4" t="s">
        <v>55</v>
      </c>
      <c r="AW45" s="4" t="s">
        <v>55</v>
      </c>
      <c r="AX45" s="4" t="s">
        <v>55</v>
      </c>
      <c r="AY45" s="4" t="s">
        <v>55</v>
      </c>
      <c r="AZ45" s="4" t="s">
        <v>55</v>
      </c>
      <c r="BA45" s="4" t="s">
        <v>55</v>
      </c>
      <c r="BB45" s="4" t="s">
        <v>55</v>
      </c>
      <c r="BC45" s="10">
        <f t="shared" si="13"/>
        <v>16</v>
      </c>
    </row>
    <row r="46" spans="1:55" ht="15" x14ac:dyDescent="0.25">
      <c r="A46" s="42" t="s">
        <v>148</v>
      </c>
      <c r="B46" s="43" t="s">
        <v>149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6" t="s">
        <v>55</v>
      </c>
      <c r="U46" s="6" t="s">
        <v>55</v>
      </c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4" t="s">
        <v>55</v>
      </c>
      <c r="AU46" s="4" t="s">
        <v>55</v>
      </c>
      <c r="AV46" s="4" t="s">
        <v>55</v>
      </c>
      <c r="AW46" s="4" t="s">
        <v>55</v>
      </c>
      <c r="AX46" s="4" t="s">
        <v>55</v>
      </c>
      <c r="AY46" s="4" t="s">
        <v>55</v>
      </c>
      <c r="AZ46" s="4" t="s">
        <v>55</v>
      </c>
      <c r="BA46" s="4" t="s">
        <v>55</v>
      </c>
      <c r="BB46" s="4" t="s">
        <v>55</v>
      </c>
      <c r="BC46" s="10">
        <f t="shared" si="13"/>
        <v>0</v>
      </c>
    </row>
    <row r="47" spans="1:55" ht="15" x14ac:dyDescent="0.25">
      <c r="A47" s="42" t="s">
        <v>150</v>
      </c>
      <c r="B47" s="43" t="s">
        <v>151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6" t="s">
        <v>55</v>
      </c>
      <c r="U47" s="6" t="s">
        <v>55</v>
      </c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4" t="s">
        <v>55</v>
      </c>
      <c r="AU47" s="4" t="s">
        <v>55</v>
      </c>
      <c r="AV47" s="4" t="s">
        <v>55</v>
      </c>
      <c r="AW47" s="4" t="s">
        <v>55</v>
      </c>
      <c r="AX47" s="4" t="s">
        <v>55</v>
      </c>
      <c r="AY47" s="4" t="s">
        <v>55</v>
      </c>
      <c r="AZ47" s="4" t="s">
        <v>55</v>
      </c>
      <c r="BA47" s="4" t="s">
        <v>55</v>
      </c>
      <c r="BB47" s="4" t="s">
        <v>55</v>
      </c>
      <c r="BC47" s="10">
        <f t="shared" si="13"/>
        <v>0</v>
      </c>
    </row>
    <row r="48" spans="1:55" ht="15" x14ac:dyDescent="0.25">
      <c r="A48" s="42" t="s">
        <v>152</v>
      </c>
      <c r="B48" s="43" t="s">
        <v>29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6" t="s">
        <v>55</v>
      </c>
      <c r="U48" s="6" t="s">
        <v>55</v>
      </c>
      <c r="V48" s="10">
        <v>2</v>
      </c>
      <c r="W48" s="10">
        <v>2</v>
      </c>
      <c r="X48" s="10">
        <v>2</v>
      </c>
      <c r="Y48" s="10">
        <v>2</v>
      </c>
      <c r="Z48" s="10">
        <v>2</v>
      </c>
      <c r="AA48" s="10">
        <v>2</v>
      </c>
      <c r="AB48" s="10">
        <v>2</v>
      </c>
      <c r="AC48" s="10">
        <v>2</v>
      </c>
      <c r="AD48" s="10">
        <v>2</v>
      </c>
      <c r="AE48" s="10">
        <v>2</v>
      </c>
      <c r="AF48" s="10">
        <v>2</v>
      </c>
      <c r="AG48" s="10">
        <v>2</v>
      </c>
      <c r="AH48" s="10">
        <v>2</v>
      </c>
      <c r="AI48" s="10">
        <v>2</v>
      </c>
      <c r="AJ48" s="10">
        <v>2</v>
      </c>
      <c r="AK48" s="10">
        <v>2</v>
      </c>
      <c r="AL48" s="10">
        <v>2</v>
      </c>
      <c r="AM48" s="10">
        <v>2</v>
      </c>
      <c r="AN48" s="10">
        <v>2</v>
      </c>
      <c r="AO48" s="10">
        <v>2</v>
      </c>
      <c r="AP48" s="10">
        <v>2</v>
      </c>
      <c r="AQ48" s="10"/>
      <c r="AR48" s="10"/>
      <c r="AS48" s="10"/>
      <c r="AT48" s="4" t="s">
        <v>55</v>
      </c>
      <c r="AU48" s="4" t="s">
        <v>55</v>
      </c>
      <c r="AV48" s="4" t="s">
        <v>55</v>
      </c>
      <c r="AW48" s="4" t="s">
        <v>55</v>
      </c>
      <c r="AX48" s="4" t="s">
        <v>55</v>
      </c>
      <c r="AY48" s="4" t="s">
        <v>55</v>
      </c>
      <c r="AZ48" s="4" t="s">
        <v>55</v>
      </c>
      <c r="BA48" s="4" t="s">
        <v>55</v>
      </c>
      <c r="BB48" s="4" t="s">
        <v>55</v>
      </c>
      <c r="BC48" s="10">
        <f t="shared" si="13"/>
        <v>42</v>
      </c>
    </row>
    <row r="49" spans="1:55" ht="15" x14ac:dyDescent="0.2">
      <c r="A49" s="37" t="s">
        <v>32</v>
      </c>
      <c r="B49" s="38" t="s">
        <v>153</v>
      </c>
      <c r="C49" s="10">
        <v>6</v>
      </c>
      <c r="D49" s="10">
        <v>6</v>
      </c>
      <c r="E49" s="10">
        <v>6</v>
      </c>
      <c r="F49" s="10">
        <v>6</v>
      </c>
      <c r="G49" s="10">
        <v>6</v>
      </c>
      <c r="H49" s="10">
        <v>6</v>
      </c>
      <c r="I49" s="10">
        <v>6</v>
      </c>
      <c r="J49" s="10">
        <v>6</v>
      </c>
      <c r="K49" s="10">
        <v>6</v>
      </c>
      <c r="L49" s="10">
        <v>6</v>
      </c>
      <c r="M49" s="10">
        <v>6</v>
      </c>
      <c r="N49" s="10">
        <v>6</v>
      </c>
      <c r="O49" s="10">
        <v>6</v>
      </c>
      <c r="P49" s="10">
        <v>6</v>
      </c>
      <c r="Q49" s="10">
        <v>6</v>
      </c>
      <c r="R49" s="10">
        <v>6</v>
      </c>
      <c r="S49" s="10"/>
      <c r="T49" s="6" t="s">
        <v>55</v>
      </c>
      <c r="U49" s="6" t="s">
        <v>55</v>
      </c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4" t="s">
        <v>55</v>
      </c>
      <c r="AU49" s="4" t="s">
        <v>55</v>
      </c>
      <c r="AV49" s="4" t="s">
        <v>55</v>
      </c>
      <c r="AW49" s="4" t="s">
        <v>55</v>
      </c>
      <c r="AX49" s="4" t="s">
        <v>55</v>
      </c>
      <c r="AY49" s="4" t="s">
        <v>55</v>
      </c>
      <c r="AZ49" s="4" t="s">
        <v>55</v>
      </c>
      <c r="BA49" s="4" t="s">
        <v>55</v>
      </c>
      <c r="BB49" s="4" t="s">
        <v>55</v>
      </c>
      <c r="BC49" s="10">
        <f t="shared" si="13"/>
        <v>96</v>
      </c>
    </row>
    <row r="50" spans="1:55" ht="15" x14ac:dyDescent="0.25">
      <c r="A50" s="44" t="s">
        <v>154</v>
      </c>
      <c r="B50" s="45" t="s">
        <v>155</v>
      </c>
      <c r="C50" s="10">
        <v>2</v>
      </c>
      <c r="D50" s="10">
        <v>4</v>
      </c>
      <c r="E50" s="10">
        <v>2</v>
      </c>
      <c r="F50" s="10">
        <v>4</v>
      </c>
      <c r="G50" s="10">
        <v>2</v>
      </c>
      <c r="H50" s="10">
        <v>4</v>
      </c>
      <c r="I50" s="10">
        <v>2</v>
      </c>
      <c r="J50" s="10">
        <v>4</v>
      </c>
      <c r="K50" s="10">
        <v>2</v>
      </c>
      <c r="L50" s="10">
        <v>4</v>
      </c>
      <c r="M50" s="10">
        <v>2</v>
      </c>
      <c r="N50" s="10">
        <v>4</v>
      </c>
      <c r="O50" s="10">
        <v>2</v>
      </c>
      <c r="P50" s="10">
        <v>4</v>
      </c>
      <c r="Q50" s="10">
        <v>2</v>
      </c>
      <c r="R50" s="10">
        <v>4</v>
      </c>
      <c r="S50" s="80"/>
      <c r="T50" s="6" t="s">
        <v>55</v>
      </c>
      <c r="U50" s="6" t="s">
        <v>55</v>
      </c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4" t="s">
        <v>55</v>
      </c>
      <c r="AU50" s="4" t="s">
        <v>55</v>
      </c>
      <c r="AV50" s="4" t="s">
        <v>55</v>
      </c>
      <c r="AW50" s="4" t="s">
        <v>55</v>
      </c>
      <c r="AX50" s="4" t="s">
        <v>55</v>
      </c>
      <c r="AY50" s="4" t="s">
        <v>55</v>
      </c>
      <c r="AZ50" s="4" t="s">
        <v>55</v>
      </c>
      <c r="BA50" s="4" t="s">
        <v>55</v>
      </c>
      <c r="BB50" s="4" t="s">
        <v>55</v>
      </c>
      <c r="BC50" s="80"/>
    </row>
    <row r="51" spans="1:55" ht="15" x14ac:dyDescent="0.25">
      <c r="A51" s="44" t="s">
        <v>156</v>
      </c>
      <c r="B51" s="46" t="s">
        <v>157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6" t="s">
        <v>55</v>
      </c>
      <c r="U51" s="6" t="s">
        <v>55</v>
      </c>
      <c r="V51" s="10">
        <v>4</v>
      </c>
      <c r="W51" s="10">
        <v>4</v>
      </c>
      <c r="X51" s="10">
        <v>4</v>
      </c>
      <c r="Y51" s="10">
        <v>4</v>
      </c>
      <c r="Z51" s="10">
        <v>4</v>
      </c>
      <c r="AA51" s="10">
        <v>4</v>
      </c>
      <c r="AB51" s="10">
        <v>4</v>
      </c>
      <c r="AC51" s="10">
        <v>4</v>
      </c>
      <c r="AD51" s="10">
        <v>4</v>
      </c>
      <c r="AE51" s="10">
        <v>4</v>
      </c>
      <c r="AF51" s="10">
        <v>4</v>
      </c>
      <c r="AG51" s="10">
        <v>4</v>
      </c>
      <c r="AH51" s="10">
        <v>4</v>
      </c>
      <c r="AI51" s="10">
        <v>4</v>
      </c>
      <c r="AJ51" s="10">
        <v>4</v>
      </c>
      <c r="AK51" s="10">
        <v>4</v>
      </c>
      <c r="AL51" s="10">
        <v>4</v>
      </c>
      <c r="AM51" s="10">
        <v>4</v>
      </c>
      <c r="AN51" s="10">
        <v>4</v>
      </c>
      <c r="AO51" s="10">
        <v>4</v>
      </c>
      <c r="AP51" s="10">
        <v>4</v>
      </c>
      <c r="AQ51" s="10"/>
      <c r="AR51" s="10"/>
      <c r="AS51" s="10"/>
      <c r="AT51" s="4" t="s">
        <v>55</v>
      </c>
      <c r="AU51" s="4" t="s">
        <v>55</v>
      </c>
      <c r="AV51" s="4" t="s">
        <v>55</v>
      </c>
      <c r="AW51" s="4" t="s">
        <v>55</v>
      </c>
      <c r="AX51" s="4" t="s">
        <v>55</v>
      </c>
      <c r="AY51" s="4" t="s">
        <v>55</v>
      </c>
      <c r="AZ51" s="4" t="s">
        <v>55</v>
      </c>
      <c r="BA51" s="4" t="s">
        <v>55</v>
      </c>
      <c r="BB51" s="4" t="s">
        <v>55</v>
      </c>
      <c r="BC51" s="10"/>
    </row>
    <row r="52" spans="1:55" ht="15" x14ac:dyDescent="0.25">
      <c r="A52" s="47" t="s">
        <v>158</v>
      </c>
      <c r="B52" s="48" t="s">
        <v>159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6" t="s">
        <v>55</v>
      </c>
      <c r="U52" s="6" t="s">
        <v>55</v>
      </c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4" t="s">
        <v>55</v>
      </c>
      <c r="AU52" s="4" t="s">
        <v>55</v>
      </c>
      <c r="AV52" s="4" t="s">
        <v>55</v>
      </c>
      <c r="AW52" s="4" t="s">
        <v>55</v>
      </c>
      <c r="AX52" s="4" t="s">
        <v>55</v>
      </c>
      <c r="AY52" s="4" t="s">
        <v>55</v>
      </c>
      <c r="AZ52" s="4" t="s">
        <v>55</v>
      </c>
      <c r="BA52" s="4" t="s">
        <v>55</v>
      </c>
      <c r="BB52" s="4" t="s">
        <v>55</v>
      </c>
      <c r="BC52" s="10"/>
    </row>
    <row r="53" spans="1:55" ht="15.75" thickBot="1" x14ac:dyDescent="0.3">
      <c r="A53" s="49" t="s">
        <v>160</v>
      </c>
      <c r="B53" s="82" t="s">
        <v>33</v>
      </c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6" t="s">
        <v>55</v>
      </c>
      <c r="U53" s="6" t="s">
        <v>55</v>
      </c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4" t="s">
        <v>55</v>
      </c>
      <c r="AU53" s="4" t="s">
        <v>55</v>
      </c>
      <c r="AV53" s="4" t="s">
        <v>55</v>
      </c>
      <c r="AW53" s="4" t="s">
        <v>55</v>
      </c>
      <c r="AX53" s="4" t="s">
        <v>55</v>
      </c>
      <c r="AY53" s="4" t="s">
        <v>55</v>
      </c>
      <c r="AZ53" s="4" t="s">
        <v>55</v>
      </c>
      <c r="BA53" s="4" t="s">
        <v>55</v>
      </c>
      <c r="BB53" s="4" t="s">
        <v>55</v>
      </c>
      <c r="BC53" s="80"/>
    </row>
    <row r="54" spans="1:55" ht="16.5" thickBot="1" x14ac:dyDescent="0.25">
      <c r="A54" s="83" t="s">
        <v>161</v>
      </c>
      <c r="B54" s="84" t="s">
        <v>162</v>
      </c>
      <c r="C54" s="4">
        <f>C55+C80</f>
        <v>4</v>
      </c>
      <c r="D54" s="4">
        <f t="shared" ref="D54:S54" si="14">D55+D80</f>
        <v>4</v>
      </c>
      <c r="E54" s="4">
        <f t="shared" si="14"/>
        <v>4</v>
      </c>
      <c r="F54" s="4">
        <f t="shared" si="14"/>
        <v>4</v>
      </c>
      <c r="G54" s="4">
        <f t="shared" si="14"/>
        <v>4</v>
      </c>
      <c r="H54" s="4">
        <f t="shared" si="14"/>
        <v>4</v>
      </c>
      <c r="I54" s="4">
        <f t="shared" si="14"/>
        <v>4</v>
      </c>
      <c r="J54" s="4">
        <f t="shared" si="14"/>
        <v>4</v>
      </c>
      <c r="K54" s="4">
        <f t="shared" si="14"/>
        <v>4</v>
      </c>
      <c r="L54" s="4">
        <f t="shared" si="14"/>
        <v>4</v>
      </c>
      <c r="M54" s="4">
        <f t="shared" si="14"/>
        <v>4</v>
      </c>
      <c r="N54" s="4">
        <f t="shared" si="14"/>
        <v>4</v>
      </c>
      <c r="O54" s="4">
        <f t="shared" si="14"/>
        <v>4</v>
      </c>
      <c r="P54" s="4">
        <f t="shared" si="14"/>
        <v>4</v>
      </c>
      <c r="Q54" s="4">
        <f t="shared" si="14"/>
        <v>4</v>
      </c>
      <c r="R54" s="4">
        <f t="shared" si="14"/>
        <v>4</v>
      </c>
      <c r="S54" s="4">
        <f t="shared" si="14"/>
        <v>0</v>
      </c>
      <c r="T54" s="4" t="s">
        <v>55</v>
      </c>
      <c r="U54" s="4" t="s">
        <v>55</v>
      </c>
      <c r="V54" s="4">
        <f>V55+V80</f>
        <v>6</v>
      </c>
      <c r="W54" s="4">
        <f t="shared" ref="W54:AL54" si="15">W55+W80</f>
        <v>8</v>
      </c>
      <c r="X54" s="4">
        <f t="shared" si="15"/>
        <v>6</v>
      </c>
      <c r="Y54" s="4">
        <f t="shared" si="15"/>
        <v>8</v>
      </c>
      <c r="Z54" s="4">
        <f t="shared" si="15"/>
        <v>6</v>
      </c>
      <c r="AA54" s="4">
        <f t="shared" si="15"/>
        <v>8</v>
      </c>
      <c r="AB54" s="4">
        <f t="shared" si="15"/>
        <v>6</v>
      </c>
      <c r="AC54" s="4">
        <f t="shared" si="15"/>
        <v>8</v>
      </c>
      <c r="AD54" s="4">
        <f t="shared" si="15"/>
        <v>6</v>
      </c>
      <c r="AE54" s="4">
        <f t="shared" si="15"/>
        <v>8</v>
      </c>
      <c r="AF54" s="4">
        <f t="shared" si="15"/>
        <v>6</v>
      </c>
      <c r="AG54" s="4">
        <f t="shared" si="15"/>
        <v>8</v>
      </c>
      <c r="AH54" s="4">
        <f t="shared" si="15"/>
        <v>6</v>
      </c>
      <c r="AI54" s="4">
        <f t="shared" si="15"/>
        <v>8</v>
      </c>
      <c r="AJ54" s="4">
        <f t="shared" si="15"/>
        <v>6</v>
      </c>
      <c r="AK54" s="4">
        <f t="shared" si="15"/>
        <v>8</v>
      </c>
      <c r="AL54" s="4">
        <f t="shared" si="15"/>
        <v>6</v>
      </c>
      <c r="AM54" s="4">
        <f>AM55+AM80</f>
        <v>8</v>
      </c>
      <c r="AN54" s="4">
        <f t="shared" ref="AN54:AS54" si="16">AN55+AN80</f>
        <v>6</v>
      </c>
      <c r="AO54" s="4">
        <f t="shared" si="16"/>
        <v>8</v>
      </c>
      <c r="AP54" s="4">
        <f t="shared" si="16"/>
        <v>7</v>
      </c>
      <c r="AQ54" s="4">
        <f t="shared" si="16"/>
        <v>0</v>
      </c>
      <c r="AR54" s="4">
        <f t="shared" si="16"/>
        <v>0</v>
      </c>
      <c r="AS54" s="4">
        <f t="shared" si="16"/>
        <v>0</v>
      </c>
      <c r="AT54" s="4" t="s">
        <v>55</v>
      </c>
      <c r="AU54" s="4" t="s">
        <v>55</v>
      </c>
      <c r="AV54" s="4" t="s">
        <v>55</v>
      </c>
      <c r="AW54" s="4" t="s">
        <v>55</v>
      </c>
      <c r="AX54" s="4" t="s">
        <v>55</v>
      </c>
      <c r="AY54" s="4" t="s">
        <v>55</v>
      </c>
      <c r="AZ54" s="4" t="s">
        <v>55</v>
      </c>
      <c r="BA54" s="4" t="s">
        <v>55</v>
      </c>
      <c r="BB54" s="4" t="s">
        <v>55</v>
      </c>
      <c r="BC54" s="4">
        <f>BC55+BC60+BC63</f>
        <v>106</v>
      </c>
    </row>
    <row r="55" spans="1:55" ht="15" x14ac:dyDescent="0.2">
      <c r="A55" s="85" t="s">
        <v>23</v>
      </c>
      <c r="B55" s="86" t="s">
        <v>163</v>
      </c>
      <c r="C55" s="10">
        <v>4</v>
      </c>
      <c r="D55" s="10">
        <v>4</v>
      </c>
      <c r="E55" s="10">
        <v>4</v>
      </c>
      <c r="F55" s="10">
        <v>4</v>
      </c>
      <c r="G55" s="10">
        <v>4</v>
      </c>
      <c r="H55" s="10">
        <v>4</v>
      </c>
      <c r="I55" s="10">
        <v>4</v>
      </c>
      <c r="J55" s="10">
        <v>4</v>
      </c>
      <c r="K55" s="10">
        <v>4</v>
      </c>
      <c r="L55" s="10">
        <v>4</v>
      </c>
      <c r="M55" s="10">
        <v>4</v>
      </c>
      <c r="N55" s="10">
        <v>4</v>
      </c>
      <c r="O55" s="10">
        <v>4</v>
      </c>
      <c r="P55" s="10">
        <v>4</v>
      </c>
      <c r="Q55" s="10">
        <v>4</v>
      </c>
      <c r="R55" s="10">
        <v>4</v>
      </c>
      <c r="S55" s="10"/>
      <c r="T55" s="6" t="s">
        <v>55</v>
      </c>
      <c r="U55" s="6" t="s">
        <v>55</v>
      </c>
      <c r="V55" s="10">
        <v>2</v>
      </c>
      <c r="W55" s="10">
        <v>2</v>
      </c>
      <c r="X55" s="10">
        <v>2</v>
      </c>
      <c r="Y55" s="10">
        <v>2</v>
      </c>
      <c r="Z55" s="10">
        <v>2</v>
      </c>
      <c r="AA55" s="10">
        <v>2</v>
      </c>
      <c r="AB55" s="10">
        <v>2</v>
      </c>
      <c r="AC55" s="10">
        <v>2</v>
      </c>
      <c r="AD55" s="10">
        <v>2</v>
      </c>
      <c r="AE55" s="10">
        <v>2</v>
      </c>
      <c r="AF55" s="10">
        <v>2</v>
      </c>
      <c r="AG55" s="10">
        <v>2</v>
      </c>
      <c r="AH55" s="10">
        <v>2</v>
      </c>
      <c r="AI55" s="10">
        <v>2</v>
      </c>
      <c r="AJ55" s="10">
        <v>2</v>
      </c>
      <c r="AK55" s="10">
        <v>2</v>
      </c>
      <c r="AL55" s="10">
        <v>2</v>
      </c>
      <c r="AM55" s="10">
        <v>2</v>
      </c>
      <c r="AN55" s="10">
        <v>2</v>
      </c>
      <c r="AO55" s="10">
        <v>2</v>
      </c>
      <c r="AP55" s="10">
        <v>2</v>
      </c>
      <c r="AQ55" s="10"/>
      <c r="AR55" s="10"/>
      <c r="AS55" s="10"/>
      <c r="AT55" s="4" t="s">
        <v>55</v>
      </c>
      <c r="AU55" s="4" t="s">
        <v>55</v>
      </c>
      <c r="AV55" s="4" t="s">
        <v>55</v>
      </c>
      <c r="AW55" s="4" t="s">
        <v>55</v>
      </c>
      <c r="AX55" s="4" t="s">
        <v>55</v>
      </c>
      <c r="AY55" s="4" t="s">
        <v>55</v>
      </c>
      <c r="AZ55" s="4" t="s">
        <v>55</v>
      </c>
      <c r="BA55" s="4" t="s">
        <v>55</v>
      </c>
      <c r="BB55" s="4" t="s">
        <v>55</v>
      </c>
      <c r="BC55" s="10">
        <f>SUM(C55:AT55)</f>
        <v>106</v>
      </c>
    </row>
    <row r="56" spans="1:55" ht="15" x14ac:dyDescent="0.2">
      <c r="A56" s="37" t="s">
        <v>26</v>
      </c>
      <c r="B56" s="38" t="s">
        <v>164</v>
      </c>
      <c r="C56" s="10">
        <v>2</v>
      </c>
      <c r="D56" s="10">
        <v>2</v>
      </c>
      <c r="E56" s="10">
        <v>2</v>
      </c>
      <c r="F56" s="10">
        <v>2</v>
      </c>
      <c r="G56" s="10">
        <v>2</v>
      </c>
      <c r="H56" s="10">
        <v>2</v>
      </c>
      <c r="I56" s="10">
        <v>2</v>
      </c>
      <c r="J56" s="10">
        <v>2</v>
      </c>
      <c r="K56" s="10">
        <v>2</v>
      </c>
      <c r="L56" s="10">
        <v>2</v>
      </c>
      <c r="M56" s="10">
        <v>2</v>
      </c>
      <c r="N56" s="10">
        <v>2</v>
      </c>
      <c r="O56" s="10">
        <v>2</v>
      </c>
      <c r="P56" s="10">
        <v>2</v>
      </c>
      <c r="Q56" s="10">
        <v>2</v>
      </c>
      <c r="R56" s="10">
        <v>2</v>
      </c>
      <c r="S56" s="10"/>
      <c r="T56" s="6" t="s">
        <v>55</v>
      </c>
      <c r="U56" s="6" t="s">
        <v>55</v>
      </c>
      <c r="V56" s="10">
        <v>4</v>
      </c>
      <c r="W56" s="10">
        <v>4</v>
      </c>
      <c r="X56" s="10">
        <v>4</v>
      </c>
      <c r="Y56" s="10">
        <v>4</v>
      </c>
      <c r="Z56" s="10">
        <v>4</v>
      </c>
      <c r="AA56" s="10">
        <v>4</v>
      </c>
      <c r="AB56" s="10">
        <v>4</v>
      </c>
      <c r="AC56" s="10">
        <v>4</v>
      </c>
      <c r="AD56" s="10">
        <v>4</v>
      </c>
      <c r="AE56" s="10">
        <v>4</v>
      </c>
      <c r="AF56" s="10">
        <v>4</v>
      </c>
      <c r="AG56" s="10">
        <v>4</v>
      </c>
      <c r="AH56" s="10">
        <v>4</v>
      </c>
      <c r="AI56" s="10">
        <v>4</v>
      </c>
      <c r="AJ56" s="10">
        <v>4</v>
      </c>
      <c r="AK56" s="10">
        <v>4</v>
      </c>
      <c r="AL56" s="10">
        <v>4</v>
      </c>
      <c r="AM56" s="10">
        <v>4</v>
      </c>
      <c r="AN56" s="10">
        <v>4</v>
      </c>
      <c r="AO56" s="10">
        <v>4</v>
      </c>
      <c r="AP56" s="10">
        <v>4</v>
      </c>
      <c r="AQ56" s="10"/>
      <c r="AR56" s="10"/>
      <c r="AS56" s="10"/>
      <c r="AT56" s="4" t="s">
        <v>55</v>
      </c>
      <c r="AU56" s="4" t="s">
        <v>55</v>
      </c>
      <c r="AV56" s="4" t="s">
        <v>55</v>
      </c>
      <c r="AW56" s="4" t="s">
        <v>55</v>
      </c>
      <c r="AX56" s="4" t="s">
        <v>55</v>
      </c>
      <c r="AY56" s="4" t="s">
        <v>55</v>
      </c>
      <c r="AZ56" s="4" t="s">
        <v>55</v>
      </c>
      <c r="BA56" s="4" t="s">
        <v>55</v>
      </c>
      <c r="BB56" s="4" t="s">
        <v>55</v>
      </c>
      <c r="BC56" s="10">
        <f>SUM(C56:AT56)</f>
        <v>116</v>
      </c>
    </row>
    <row r="57" spans="1:55" ht="15" x14ac:dyDescent="0.25">
      <c r="A57" s="44" t="s">
        <v>165</v>
      </c>
      <c r="B57" s="87" t="s">
        <v>166</v>
      </c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6" t="s">
        <v>55</v>
      </c>
      <c r="U57" s="6" t="s">
        <v>55</v>
      </c>
      <c r="V57" s="10">
        <v>2</v>
      </c>
      <c r="W57" s="10">
        <v>2</v>
      </c>
      <c r="X57" s="10">
        <v>2</v>
      </c>
      <c r="Y57" s="10">
        <v>2</v>
      </c>
      <c r="Z57" s="10">
        <v>2</v>
      </c>
      <c r="AA57" s="10">
        <v>2</v>
      </c>
      <c r="AB57" s="10">
        <v>2</v>
      </c>
      <c r="AC57" s="10">
        <v>2</v>
      </c>
      <c r="AD57" s="10">
        <v>2</v>
      </c>
      <c r="AE57" s="10">
        <v>2</v>
      </c>
      <c r="AF57" s="10">
        <v>2</v>
      </c>
      <c r="AG57" s="10">
        <v>2</v>
      </c>
      <c r="AH57" s="10">
        <v>2</v>
      </c>
      <c r="AI57" s="10">
        <v>2</v>
      </c>
      <c r="AJ57" s="10">
        <v>2</v>
      </c>
      <c r="AK57" s="10">
        <v>2</v>
      </c>
      <c r="AL57" s="10">
        <v>2</v>
      </c>
      <c r="AM57" s="10">
        <v>2</v>
      </c>
      <c r="AN57" s="10">
        <v>2</v>
      </c>
      <c r="AO57" s="10">
        <v>2</v>
      </c>
      <c r="AP57" s="10">
        <v>2</v>
      </c>
      <c r="AQ57" s="80"/>
      <c r="AR57" s="80"/>
      <c r="AS57" s="80"/>
      <c r="AT57" s="4" t="s">
        <v>55</v>
      </c>
      <c r="AU57" s="4" t="s">
        <v>55</v>
      </c>
      <c r="AV57" s="4" t="s">
        <v>55</v>
      </c>
      <c r="AW57" s="4" t="s">
        <v>55</v>
      </c>
      <c r="AX57" s="4" t="s">
        <v>55</v>
      </c>
      <c r="AY57" s="4" t="s">
        <v>55</v>
      </c>
      <c r="AZ57" s="4" t="s">
        <v>55</v>
      </c>
      <c r="BA57" s="4" t="s">
        <v>55</v>
      </c>
      <c r="BB57" s="4" t="s">
        <v>55</v>
      </c>
      <c r="BC57" s="80"/>
    </row>
    <row r="58" spans="1:55" ht="16.5" thickBot="1" x14ac:dyDescent="0.25">
      <c r="A58" s="88" t="s">
        <v>20</v>
      </c>
      <c r="B58" s="89" t="s">
        <v>131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6" t="s">
        <v>55</v>
      </c>
      <c r="U58" s="6" t="s">
        <v>55</v>
      </c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 t="s">
        <v>55</v>
      </c>
      <c r="AU58" s="4" t="s">
        <v>55</v>
      </c>
      <c r="AV58" s="4" t="s">
        <v>55</v>
      </c>
      <c r="AW58" s="4" t="s">
        <v>55</v>
      </c>
      <c r="AX58" s="4" t="s">
        <v>55</v>
      </c>
      <c r="AY58" s="4" t="s">
        <v>55</v>
      </c>
      <c r="AZ58" s="4" t="s">
        <v>55</v>
      </c>
      <c r="BA58" s="4" t="s">
        <v>55</v>
      </c>
      <c r="BB58" s="4" t="s">
        <v>55</v>
      </c>
      <c r="BC58" s="4">
        <f>BC59+BC64+BC67</f>
        <v>0</v>
      </c>
    </row>
    <row r="59" spans="1:55" ht="30.75" thickBot="1" x14ac:dyDescent="0.3">
      <c r="A59" s="50" t="s">
        <v>167</v>
      </c>
      <c r="B59" s="51" t="s">
        <v>168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6" t="s">
        <v>55</v>
      </c>
      <c r="U59" s="6" t="s">
        <v>55</v>
      </c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 t="s">
        <v>55</v>
      </c>
      <c r="AU59" s="4" t="s">
        <v>55</v>
      </c>
      <c r="AV59" s="4" t="s">
        <v>55</v>
      </c>
      <c r="AW59" s="4" t="s">
        <v>55</v>
      </c>
      <c r="AX59" s="4" t="s">
        <v>55</v>
      </c>
      <c r="AY59" s="4" t="s">
        <v>55</v>
      </c>
      <c r="AZ59" s="4" t="s">
        <v>55</v>
      </c>
      <c r="BA59" s="4" t="s">
        <v>55</v>
      </c>
      <c r="BB59" s="4" t="s">
        <v>55</v>
      </c>
      <c r="BC59" s="4">
        <f>BC60+BC65+BC68</f>
        <v>0</v>
      </c>
    </row>
    <row r="60" spans="1:55" ht="45" x14ac:dyDescent="0.25">
      <c r="A60" s="52" t="s">
        <v>169</v>
      </c>
      <c r="B60" s="53" t="s">
        <v>170</v>
      </c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6" t="s">
        <v>55</v>
      </c>
      <c r="U60" s="6" t="s">
        <v>55</v>
      </c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4" t="s">
        <v>55</v>
      </c>
      <c r="AU60" s="4" t="s">
        <v>55</v>
      </c>
      <c r="AV60" s="4" t="s">
        <v>55</v>
      </c>
      <c r="AW60" s="4" t="s">
        <v>55</v>
      </c>
      <c r="AX60" s="4" t="s">
        <v>55</v>
      </c>
      <c r="AY60" s="4" t="s">
        <v>55</v>
      </c>
      <c r="AZ60" s="4" t="s">
        <v>55</v>
      </c>
      <c r="BA60" s="4" t="s">
        <v>55</v>
      </c>
      <c r="BB60" s="4" t="s">
        <v>55</v>
      </c>
      <c r="BC60" s="80"/>
    </row>
    <row r="61" spans="1:55" ht="30" x14ac:dyDescent="0.25">
      <c r="A61" s="29" t="s">
        <v>171</v>
      </c>
      <c r="B61" s="54" t="s">
        <v>172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6" t="s">
        <v>55</v>
      </c>
      <c r="U61" s="6" t="s">
        <v>55</v>
      </c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4" t="s">
        <v>55</v>
      </c>
      <c r="AU61" s="4" t="s">
        <v>55</v>
      </c>
      <c r="AV61" s="4" t="s">
        <v>55</v>
      </c>
      <c r="AW61" s="4" t="s">
        <v>55</v>
      </c>
      <c r="AX61" s="4" t="s">
        <v>55</v>
      </c>
      <c r="AY61" s="4" t="s">
        <v>55</v>
      </c>
      <c r="AZ61" s="4" t="s">
        <v>55</v>
      </c>
      <c r="BA61" s="4" t="s">
        <v>55</v>
      </c>
      <c r="BB61" s="4" t="s">
        <v>55</v>
      </c>
      <c r="BC61" s="10">
        <f>SUM(C61:AT61)</f>
        <v>0</v>
      </c>
    </row>
    <row r="62" spans="1:55" ht="15" x14ac:dyDescent="0.25">
      <c r="A62" s="29" t="s">
        <v>173</v>
      </c>
      <c r="B62" s="55" t="s">
        <v>57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6" t="s">
        <v>55</v>
      </c>
      <c r="U62" s="6" t="s">
        <v>55</v>
      </c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4" t="s">
        <v>55</v>
      </c>
      <c r="AU62" s="4" t="s">
        <v>55</v>
      </c>
      <c r="AV62" s="4" t="s">
        <v>55</v>
      </c>
      <c r="AW62" s="4" t="s">
        <v>55</v>
      </c>
      <c r="AX62" s="4" t="s">
        <v>55</v>
      </c>
      <c r="AY62" s="4" t="s">
        <v>55</v>
      </c>
      <c r="AZ62" s="4" t="s">
        <v>55</v>
      </c>
      <c r="BA62" s="4" t="s">
        <v>55</v>
      </c>
      <c r="BB62" s="4" t="s">
        <v>55</v>
      </c>
      <c r="BC62" s="10">
        <f>SUM(C62:AT62)</f>
        <v>0</v>
      </c>
    </row>
    <row r="63" spans="1:55" ht="15.75" thickBot="1" x14ac:dyDescent="0.3">
      <c r="A63" s="56" t="s">
        <v>174</v>
      </c>
      <c r="B63" s="57" t="s">
        <v>0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6" t="s">
        <v>55</v>
      </c>
      <c r="U63" s="6" t="s">
        <v>55</v>
      </c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4" t="s">
        <v>55</v>
      </c>
      <c r="AU63" s="4" t="s">
        <v>55</v>
      </c>
      <c r="AV63" s="4" t="s">
        <v>55</v>
      </c>
      <c r="AW63" s="4" t="s">
        <v>55</v>
      </c>
      <c r="AX63" s="4" t="s">
        <v>55</v>
      </c>
      <c r="AY63" s="4" t="s">
        <v>55</v>
      </c>
      <c r="AZ63" s="4" t="s">
        <v>55</v>
      </c>
      <c r="BA63" s="4" t="s">
        <v>55</v>
      </c>
      <c r="BB63" s="4" t="s">
        <v>55</v>
      </c>
      <c r="BC63" s="10">
        <f>SUM(C63:AT63)</f>
        <v>0</v>
      </c>
    </row>
    <row r="64" spans="1:55" ht="29.25" thickBot="1" x14ac:dyDescent="0.25">
      <c r="A64" s="58" t="s">
        <v>34</v>
      </c>
      <c r="B64" s="59" t="s">
        <v>175</v>
      </c>
      <c r="C64" s="7">
        <f>C65+C66+C67</f>
        <v>0</v>
      </c>
      <c r="D64" s="7">
        <f t="shared" ref="D64:S64" si="17">D65+D66+D67</f>
        <v>0</v>
      </c>
      <c r="E64" s="7">
        <f t="shared" si="17"/>
        <v>0</v>
      </c>
      <c r="F64" s="7">
        <f t="shared" si="17"/>
        <v>0</v>
      </c>
      <c r="G64" s="7">
        <f t="shared" si="17"/>
        <v>0</v>
      </c>
      <c r="H64" s="7">
        <f t="shared" si="17"/>
        <v>0</v>
      </c>
      <c r="I64" s="7">
        <f t="shared" si="17"/>
        <v>0</v>
      </c>
      <c r="J64" s="7">
        <f t="shared" si="17"/>
        <v>0</v>
      </c>
      <c r="K64" s="7">
        <f t="shared" si="17"/>
        <v>0</v>
      </c>
      <c r="L64" s="7">
        <f t="shared" si="17"/>
        <v>0</v>
      </c>
      <c r="M64" s="7">
        <f t="shared" si="17"/>
        <v>0</v>
      </c>
      <c r="N64" s="7">
        <f t="shared" si="17"/>
        <v>0</v>
      </c>
      <c r="O64" s="7">
        <f t="shared" si="17"/>
        <v>0</v>
      </c>
      <c r="P64" s="7">
        <f t="shared" si="17"/>
        <v>0</v>
      </c>
      <c r="Q64" s="7">
        <f t="shared" si="17"/>
        <v>0</v>
      </c>
      <c r="R64" s="7">
        <f t="shared" si="17"/>
        <v>0</v>
      </c>
      <c r="S64" s="7">
        <f t="shared" si="17"/>
        <v>0</v>
      </c>
      <c r="T64" s="4" t="s">
        <v>55</v>
      </c>
      <c r="U64" s="4" t="s">
        <v>55</v>
      </c>
      <c r="V64" s="7">
        <f>V65+V66+V67</f>
        <v>0</v>
      </c>
      <c r="W64" s="7">
        <f t="shared" ref="W64:AL64" si="18">W65+W66+W67</f>
        <v>0</v>
      </c>
      <c r="X64" s="7">
        <f t="shared" si="18"/>
        <v>0</v>
      </c>
      <c r="Y64" s="7">
        <f t="shared" si="18"/>
        <v>0</v>
      </c>
      <c r="Z64" s="7">
        <f t="shared" si="18"/>
        <v>0</v>
      </c>
      <c r="AA64" s="7">
        <f t="shared" si="18"/>
        <v>0</v>
      </c>
      <c r="AB64" s="7">
        <f t="shared" si="18"/>
        <v>0</v>
      </c>
      <c r="AC64" s="7">
        <f t="shared" si="18"/>
        <v>0</v>
      </c>
      <c r="AD64" s="7">
        <f t="shared" si="18"/>
        <v>0</v>
      </c>
      <c r="AE64" s="7">
        <f t="shared" si="18"/>
        <v>0</v>
      </c>
      <c r="AF64" s="7">
        <f t="shared" si="18"/>
        <v>0</v>
      </c>
      <c r="AG64" s="7">
        <f t="shared" si="18"/>
        <v>0</v>
      </c>
      <c r="AH64" s="7">
        <f t="shared" si="18"/>
        <v>0</v>
      </c>
      <c r="AI64" s="7">
        <f t="shared" si="18"/>
        <v>0</v>
      </c>
      <c r="AJ64" s="7">
        <f t="shared" si="18"/>
        <v>0</v>
      </c>
      <c r="AK64" s="7">
        <f t="shared" si="18"/>
        <v>0</v>
      </c>
      <c r="AL64" s="7">
        <f t="shared" si="18"/>
        <v>0</v>
      </c>
      <c r="AM64" s="7">
        <f>AM65+AM66+AM67</f>
        <v>0</v>
      </c>
      <c r="AN64" s="7">
        <f t="shared" ref="AN64:AS64" si="19">AN65+AN66+AN67</f>
        <v>0</v>
      </c>
      <c r="AO64" s="7">
        <f t="shared" si="19"/>
        <v>0</v>
      </c>
      <c r="AP64" s="7">
        <f t="shared" si="19"/>
        <v>0</v>
      </c>
      <c r="AQ64" s="7">
        <f t="shared" si="19"/>
        <v>0</v>
      </c>
      <c r="AR64" s="7">
        <f t="shared" si="19"/>
        <v>0</v>
      </c>
      <c r="AS64" s="7">
        <f t="shared" si="19"/>
        <v>0</v>
      </c>
      <c r="AT64" s="4" t="s">
        <v>55</v>
      </c>
      <c r="AU64" s="4" t="s">
        <v>55</v>
      </c>
      <c r="AV64" s="4" t="s">
        <v>55</v>
      </c>
      <c r="AW64" s="4" t="s">
        <v>55</v>
      </c>
      <c r="AX64" s="4" t="s">
        <v>55</v>
      </c>
      <c r="AY64" s="4" t="s">
        <v>55</v>
      </c>
      <c r="AZ64" s="4" t="s">
        <v>55</v>
      </c>
      <c r="BA64" s="4" t="s">
        <v>55</v>
      </c>
      <c r="BB64" s="4" t="s">
        <v>55</v>
      </c>
      <c r="BC64" s="4">
        <f>SUM(BC65:BC66)</f>
        <v>0</v>
      </c>
    </row>
    <row r="65" spans="1:55" ht="30" x14ac:dyDescent="0.25">
      <c r="A65" s="27" t="s">
        <v>176</v>
      </c>
      <c r="B65" s="60" t="s">
        <v>177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6" t="s">
        <v>55</v>
      </c>
      <c r="U65" s="6" t="s">
        <v>55</v>
      </c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4" t="s">
        <v>55</v>
      </c>
      <c r="AU65" s="4" t="s">
        <v>55</v>
      </c>
      <c r="AV65" s="4" t="s">
        <v>55</v>
      </c>
      <c r="AW65" s="4" t="s">
        <v>55</v>
      </c>
      <c r="AX65" s="4" t="s">
        <v>55</v>
      </c>
      <c r="AY65" s="4" t="s">
        <v>55</v>
      </c>
      <c r="AZ65" s="4" t="s">
        <v>55</v>
      </c>
      <c r="BA65" s="4" t="s">
        <v>55</v>
      </c>
      <c r="BB65" s="4" t="s">
        <v>55</v>
      </c>
      <c r="BC65" s="10">
        <f t="shared" ref="BC65:BC72" si="20">SUM(C65:AT65)</f>
        <v>0</v>
      </c>
    </row>
    <row r="66" spans="1:55" ht="30" x14ac:dyDescent="0.25">
      <c r="A66" s="37" t="s">
        <v>178</v>
      </c>
      <c r="B66" s="61" t="s">
        <v>179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6" t="s">
        <v>55</v>
      </c>
      <c r="U66" s="6" t="s">
        <v>55</v>
      </c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4" t="s">
        <v>55</v>
      </c>
      <c r="AU66" s="4" t="s">
        <v>55</v>
      </c>
      <c r="AV66" s="4" t="s">
        <v>55</v>
      </c>
      <c r="AW66" s="4" t="s">
        <v>55</v>
      </c>
      <c r="AX66" s="4" t="s">
        <v>55</v>
      </c>
      <c r="AY66" s="4" t="s">
        <v>55</v>
      </c>
      <c r="AZ66" s="4" t="s">
        <v>55</v>
      </c>
      <c r="BA66" s="4" t="s">
        <v>55</v>
      </c>
      <c r="BB66" s="4" t="s">
        <v>55</v>
      </c>
      <c r="BC66" s="10">
        <f t="shared" si="20"/>
        <v>0</v>
      </c>
    </row>
    <row r="67" spans="1:55" ht="15" x14ac:dyDescent="0.25">
      <c r="A67" s="29" t="s">
        <v>180</v>
      </c>
      <c r="B67" s="62" t="s">
        <v>57</v>
      </c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6" t="s">
        <v>55</v>
      </c>
      <c r="U67" s="6" t="s">
        <v>55</v>
      </c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4"/>
      <c r="AU67" s="4"/>
      <c r="AV67" s="4"/>
      <c r="AW67" s="4"/>
      <c r="AX67" s="4"/>
      <c r="AY67" s="4"/>
      <c r="AZ67" s="4"/>
      <c r="BA67" s="4"/>
      <c r="BB67" s="4"/>
      <c r="BC67" s="80"/>
    </row>
    <row r="68" spans="1:55" ht="15.75" thickBot="1" x14ac:dyDescent="0.3">
      <c r="A68" s="56" t="s">
        <v>35</v>
      </c>
      <c r="B68" s="63" t="s">
        <v>0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6" t="s">
        <v>55</v>
      </c>
      <c r="U68" s="6" t="s">
        <v>55</v>
      </c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4" t="s">
        <v>55</v>
      </c>
      <c r="AU68" s="4" t="s">
        <v>55</v>
      </c>
      <c r="AV68" s="4" t="s">
        <v>55</v>
      </c>
      <c r="AW68" s="4" t="s">
        <v>55</v>
      </c>
      <c r="AX68" s="4" t="s">
        <v>55</v>
      </c>
      <c r="AY68" s="4" t="s">
        <v>55</v>
      </c>
      <c r="AZ68" s="4" t="s">
        <v>55</v>
      </c>
      <c r="BA68" s="4" t="s">
        <v>55</v>
      </c>
      <c r="BB68" s="4" t="s">
        <v>55</v>
      </c>
      <c r="BC68" s="10">
        <f t="shared" si="20"/>
        <v>0</v>
      </c>
    </row>
    <row r="69" spans="1:55" ht="29.25" thickBot="1" x14ac:dyDescent="0.25">
      <c r="A69" s="58" t="s">
        <v>36</v>
      </c>
      <c r="B69" s="64" t="s">
        <v>181</v>
      </c>
      <c r="C69" s="4">
        <f>C70+C101</f>
        <v>0</v>
      </c>
      <c r="D69" s="4">
        <f t="shared" ref="D69:S69" si="21">D70+D101</f>
        <v>0</v>
      </c>
      <c r="E69" s="4">
        <f t="shared" si="21"/>
        <v>0</v>
      </c>
      <c r="F69" s="4">
        <f t="shared" si="21"/>
        <v>0</v>
      </c>
      <c r="G69" s="4">
        <f t="shared" si="21"/>
        <v>0</v>
      </c>
      <c r="H69" s="4">
        <f t="shared" si="21"/>
        <v>0</v>
      </c>
      <c r="I69" s="4">
        <f t="shared" si="21"/>
        <v>0</v>
      </c>
      <c r="J69" s="4">
        <f t="shared" si="21"/>
        <v>0</v>
      </c>
      <c r="K69" s="4">
        <f t="shared" si="21"/>
        <v>0</v>
      </c>
      <c r="L69" s="4">
        <f t="shared" si="21"/>
        <v>0</v>
      </c>
      <c r="M69" s="4">
        <f t="shared" si="21"/>
        <v>0</v>
      </c>
      <c r="N69" s="4">
        <f t="shared" si="21"/>
        <v>0</v>
      </c>
      <c r="O69" s="4">
        <f t="shared" si="21"/>
        <v>0</v>
      </c>
      <c r="P69" s="4">
        <f t="shared" si="21"/>
        <v>0</v>
      </c>
      <c r="Q69" s="4">
        <f t="shared" si="21"/>
        <v>0</v>
      </c>
      <c r="R69" s="4">
        <f t="shared" si="21"/>
        <v>0</v>
      </c>
      <c r="S69" s="4">
        <f t="shared" si="21"/>
        <v>0</v>
      </c>
      <c r="T69" s="4" t="s">
        <v>55</v>
      </c>
      <c r="U69" s="4" t="s">
        <v>55</v>
      </c>
      <c r="V69" s="4">
        <f>V70+V101</f>
        <v>0</v>
      </c>
      <c r="W69" s="4">
        <f t="shared" ref="W69:AL69" si="22">W70+W101</f>
        <v>0</v>
      </c>
      <c r="X69" s="4">
        <f t="shared" si="22"/>
        <v>0</v>
      </c>
      <c r="Y69" s="4">
        <f t="shared" si="22"/>
        <v>0</v>
      </c>
      <c r="Z69" s="4">
        <f t="shared" si="22"/>
        <v>0</v>
      </c>
      <c r="AA69" s="4">
        <f t="shared" si="22"/>
        <v>0</v>
      </c>
      <c r="AB69" s="4">
        <f t="shared" si="22"/>
        <v>0</v>
      </c>
      <c r="AC69" s="4">
        <f t="shared" si="22"/>
        <v>0</v>
      </c>
      <c r="AD69" s="4">
        <f t="shared" si="22"/>
        <v>0</v>
      </c>
      <c r="AE69" s="4">
        <f t="shared" si="22"/>
        <v>0</v>
      </c>
      <c r="AF69" s="4">
        <f t="shared" si="22"/>
        <v>0</v>
      </c>
      <c r="AG69" s="4">
        <f t="shared" si="22"/>
        <v>0</v>
      </c>
      <c r="AH69" s="4">
        <f t="shared" si="22"/>
        <v>0</v>
      </c>
      <c r="AI69" s="4">
        <f t="shared" si="22"/>
        <v>0</v>
      </c>
      <c r="AJ69" s="4">
        <f t="shared" si="22"/>
        <v>0</v>
      </c>
      <c r="AK69" s="4">
        <f t="shared" si="22"/>
        <v>0</v>
      </c>
      <c r="AL69" s="4">
        <f t="shared" si="22"/>
        <v>0</v>
      </c>
      <c r="AM69" s="4">
        <f>AM70+AM101</f>
        <v>0</v>
      </c>
      <c r="AN69" s="4">
        <f t="shared" ref="AN69:AS69" si="23">AN70+AN101</f>
        <v>0</v>
      </c>
      <c r="AO69" s="4">
        <f t="shared" si="23"/>
        <v>0</v>
      </c>
      <c r="AP69" s="4">
        <f t="shared" si="23"/>
        <v>0</v>
      </c>
      <c r="AQ69" s="4">
        <f t="shared" si="23"/>
        <v>0</v>
      </c>
      <c r="AR69" s="4">
        <f t="shared" si="23"/>
        <v>0</v>
      </c>
      <c r="AS69" s="4">
        <f t="shared" si="23"/>
        <v>0</v>
      </c>
      <c r="AT69" s="4" t="s">
        <v>55</v>
      </c>
      <c r="AU69" s="4" t="s">
        <v>55</v>
      </c>
      <c r="AV69" s="4" t="s">
        <v>55</v>
      </c>
      <c r="AW69" s="4" t="s">
        <v>55</v>
      </c>
      <c r="AX69" s="4" t="s">
        <v>55</v>
      </c>
      <c r="AY69" s="4" t="s">
        <v>55</v>
      </c>
      <c r="AZ69" s="4" t="s">
        <v>55</v>
      </c>
      <c r="BA69" s="4" t="s">
        <v>55</v>
      </c>
      <c r="BB69" s="4" t="s">
        <v>55</v>
      </c>
      <c r="BC69" s="4">
        <f>BC70+BC75+BC78</f>
        <v>0</v>
      </c>
    </row>
    <row r="70" spans="1:55" ht="30" x14ac:dyDescent="0.2">
      <c r="A70" s="27" t="s">
        <v>182</v>
      </c>
      <c r="B70" s="65" t="s">
        <v>183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6" t="s">
        <v>55</v>
      </c>
      <c r="U70" s="6" t="s">
        <v>55</v>
      </c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4" t="s">
        <v>55</v>
      </c>
      <c r="AU70" s="4" t="s">
        <v>55</v>
      </c>
      <c r="AV70" s="4" t="s">
        <v>55</v>
      </c>
      <c r="AW70" s="4" t="s">
        <v>55</v>
      </c>
      <c r="AX70" s="4" t="s">
        <v>55</v>
      </c>
      <c r="AY70" s="4" t="s">
        <v>55</v>
      </c>
      <c r="AZ70" s="4" t="s">
        <v>55</v>
      </c>
      <c r="BA70" s="4" t="s">
        <v>55</v>
      </c>
      <c r="BB70" s="4" t="s">
        <v>55</v>
      </c>
      <c r="BC70" s="10">
        <f t="shared" si="20"/>
        <v>0</v>
      </c>
    </row>
    <row r="71" spans="1:55" s="8" customFormat="1" ht="30" x14ac:dyDescent="0.2">
      <c r="A71" s="27" t="s">
        <v>184</v>
      </c>
      <c r="B71" s="66" t="s">
        <v>185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6" t="s">
        <v>55</v>
      </c>
      <c r="U71" s="6" t="s">
        <v>55</v>
      </c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4" t="s">
        <v>55</v>
      </c>
      <c r="AU71" s="4" t="s">
        <v>55</v>
      </c>
      <c r="AV71" s="4" t="s">
        <v>55</v>
      </c>
      <c r="AW71" s="4" t="s">
        <v>55</v>
      </c>
      <c r="AX71" s="4" t="s">
        <v>55</v>
      </c>
      <c r="AY71" s="4" t="s">
        <v>55</v>
      </c>
      <c r="AZ71" s="4" t="s">
        <v>55</v>
      </c>
      <c r="BA71" s="4" t="s">
        <v>55</v>
      </c>
      <c r="BB71" s="4" t="s">
        <v>55</v>
      </c>
      <c r="BC71" s="10">
        <f t="shared" si="20"/>
        <v>0</v>
      </c>
    </row>
    <row r="72" spans="1:55" ht="15" x14ac:dyDescent="0.2">
      <c r="A72" s="29" t="s">
        <v>85</v>
      </c>
      <c r="B72" s="30" t="s">
        <v>57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6" t="s">
        <v>55</v>
      </c>
      <c r="U72" s="6" t="s">
        <v>55</v>
      </c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4" t="s">
        <v>55</v>
      </c>
      <c r="AU72" s="4" t="s">
        <v>55</v>
      </c>
      <c r="AV72" s="4" t="s">
        <v>55</v>
      </c>
      <c r="AW72" s="4" t="s">
        <v>55</v>
      </c>
      <c r="AX72" s="4" t="s">
        <v>55</v>
      </c>
      <c r="AY72" s="4" t="s">
        <v>55</v>
      </c>
      <c r="AZ72" s="4" t="s">
        <v>55</v>
      </c>
      <c r="BA72" s="4" t="s">
        <v>55</v>
      </c>
      <c r="BB72" s="4" t="s">
        <v>55</v>
      </c>
      <c r="BC72" s="10">
        <f t="shared" si="20"/>
        <v>0</v>
      </c>
    </row>
    <row r="73" spans="1:55" ht="15.75" thickBot="1" x14ac:dyDescent="0.25">
      <c r="A73" s="56" t="s">
        <v>37</v>
      </c>
      <c r="B73" s="66" t="s">
        <v>0</v>
      </c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6" t="s">
        <v>55</v>
      </c>
      <c r="U73" s="6" t="s">
        <v>55</v>
      </c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4" t="s">
        <v>55</v>
      </c>
      <c r="AU73" s="4" t="s">
        <v>55</v>
      </c>
      <c r="AV73" s="4" t="s">
        <v>55</v>
      </c>
      <c r="AW73" s="4" t="s">
        <v>55</v>
      </c>
      <c r="AX73" s="4" t="s">
        <v>55</v>
      </c>
      <c r="AY73" s="4" t="s">
        <v>55</v>
      </c>
      <c r="AZ73" s="4" t="s">
        <v>55</v>
      </c>
      <c r="BA73" s="4" t="s">
        <v>55</v>
      </c>
      <c r="BB73" s="4" t="s">
        <v>55</v>
      </c>
      <c r="BC73" s="80"/>
    </row>
    <row r="74" spans="1:55" ht="15.75" thickBot="1" x14ac:dyDescent="0.25">
      <c r="A74" s="67" t="s">
        <v>38</v>
      </c>
      <c r="B74" s="68" t="s">
        <v>186</v>
      </c>
      <c r="C74" s="4">
        <f>C75+C106</f>
        <v>0</v>
      </c>
      <c r="D74" s="4">
        <f t="shared" ref="D74:S74" si="24">D75+D106</f>
        <v>0</v>
      </c>
      <c r="E74" s="4">
        <f t="shared" si="24"/>
        <v>0</v>
      </c>
      <c r="F74" s="4">
        <f t="shared" si="24"/>
        <v>0</v>
      </c>
      <c r="G74" s="4">
        <f t="shared" si="24"/>
        <v>0</v>
      </c>
      <c r="H74" s="4">
        <f t="shared" si="24"/>
        <v>0</v>
      </c>
      <c r="I74" s="4">
        <f t="shared" si="24"/>
        <v>0</v>
      </c>
      <c r="J74" s="4">
        <f t="shared" si="24"/>
        <v>0</v>
      </c>
      <c r="K74" s="4">
        <f t="shared" si="24"/>
        <v>0</v>
      </c>
      <c r="L74" s="4">
        <f t="shared" si="24"/>
        <v>0</v>
      </c>
      <c r="M74" s="4">
        <f t="shared" si="24"/>
        <v>0</v>
      </c>
      <c r="N74" s="4">
        <f t="shared" si="24"/>
        <v>0</v>
      </c>
      <c r="O74" s="4">
        <f t="shared" si="24"/>
        <v>0</v>
      </c>
      <c r="P74" s="4">
        <f t="shared" si="24"/>
        <v>0</v>
      </c>
      <c r="Q74" s="4">
        <f t="shared" si="24"/>
        <v>0</v>
      </c>
      <c r="R74" s="4">
        <f t="shared" si="24"/>
        <v>0</v>
      </c>
      <c r="S74" s="4">
        <f t="shared" si="24"/>
        <v>0</v>
      </c>
      <c r="T74" s="4" t="s">
        <v>55</v>
      </c>
      <c r="U74" s="4" t="s">
        <v>55</v>
      </c>
      <c r="V74" s="4">
        <f>V75+V106</f>
        <v>0</v>
      </c>
      <c r="W74" s="4">
        <f t="shared" ref="W74:AL74" si="25">W75+W106</f>
        <v>0</v>
      </c>
      <c r="X74" s="4">
        <f t="shared" si="25"/>
        <v>0</v>
      </c>
      <c r="Y74" s="4">
        <f t="shared" si="25"/>
        <v>0</v>
      </c>
      <c r="Z74" s="4">
        <f t="shared" si="25"/>
        <v>0</v>
      </c>
      <c r="AA74" s="4">
        <f t="shared" si="25"/>
        <v>0</v>
      </c>
      <c r="AB74" s="4">
        <f t="shared" si="25"/>
        <v>0</v>
      </c>
      <c r="AC74" s="4">
        <f t="shared" si="25"/>
        <v>0</v>
      </c>
      <c r="AD74" s="4">
        <f t="shared" si="25"/>
        <v>0</v>
      </c>
      <c r="AE74" s="4">
        <f t="shared" si="25"/>
        <v>0</v>
      </c>
      <c r="AF74" s="4">
        <f t="shared" si="25"/>
        <v>0</v>
      </c>
      <c r="AG74" s="4">
        <f t="shared" si="25"/>
        <v>0</v>
      </c>
      <c r="AH74" s="4">
        <f t="shared" si="25"/>
        <v>0</v>
      </c>
      <c r="AI74" s="4">
        <f t="shared" si="25"/>
        <v>0</v>
      </c>
      <c r="AJ74" s="4">
        <f t="shared" si="25"/>
        <v>0</v>
      </c>
      <c r="AK74" s="4">
        <f t="shared" si="25"/>
        <v>0</v>
      </c>
      <c r="AL74" s="4">
        <f t="shared" si="25"/>
        <v>0</v>
      </c>
      <c r="AM74" s="4">
        <f>AM75+AM106</f>
        <v>0</v>
      </c>
      <c r="AN74" s="4">
        <f t="shared" ref="AN74:AS74" si="26">AN75+AN106</f>
        <v>0</v>
      </c>
      <c r="AO74" s="4">
        <f t="shared" si="26"/>
        <v>0</v>
      </c>
      <c r="AP74" s="4">
        <f t="shared" si="26"/>
        <v>0</v>
      </c>
      <c r="AQ74" s="4">
        <f t="shared" si="26"/>
        <v>0</v>
      </c>
      <c r="AR74" s="4">
        <f t="shared" si="26"/>
        <v>0</v>
      </c>
      <c r="AS74" s="4">
        <f t="shared" si="26"/>
        <v>0</v>
      </c>
      <c r="AT74" s="4" t="s">
        <v>55</v>
      </c>
      <c r="AU74" s="4" t="s">
        <v>55</v>
      </c>
      <c r="AV74" s="4" t="s">
        <v>55</v>
      </c>
      <c r="AW74" s="4" t="s">
        <v>55</v>
      </c>
      <c r="AX74" s="4" t="s">
        <v>55</v>
      </c>
      <c r="AY74" s="4" t="s">
        <v>55</v>
      </c>
      <c r="AZ74" s="4" t="s">
        <v>55</v>
      </c>
      <c r="BA74" s="4" t="s">
        <v>55</v>
      </c>
      <c r="BB74" s="4" t="s">
        <v>55</v>
      </c>
      <c r="BC74" s="4">
        <f>BC75+BC80+BC89</f>
        <v>0</v>
      </c>
    </row>
    <row r="75" spans="1:55" ht="15" x14ac:dyDescent="0.2">
      <c r="A75" s="69" t="s">
        <v>39</v>
      </c>
      <c r="B75" s="90" t="s">
        <v>186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6" t="s">
        <v>55</v>
      </c>
      <c r="U75" s="6" t="s">
        <v>55</v>
      </c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4" t="s">
        <v>55</v>
      </c>
      <c r="AU75" s="4" t="s">
        <v>55</v>
      </c>
      <c r="AV75" s="4" t="s">
        <v>55</v>
      </c>
      <c r="AW75" s="4" t="s">
        <v>55</v>
      </c>
      <c r="AX75" s="4" t="s">
        <v>55</v>
      </c>
      <c r="AY75" s="4" t="s">
        <v>55</v>
      </c>
      <c r="AZ75" s="4" t="s">
        <v>55</v>
      </c>
      <c r="BA75" s="4" t="s">
        <v>55</v>
      </c>
      <c r="BB75" s="4" t="s">
        <v>55</v>
      </c>
      <c r="BC75" s="74"/>
    </row>
    <row r="76" spans="1:55" ht="30" x14ac:dyDescent="0.2">
      <c r="A76" s="69" t="s">
        <v>187</v>
      </c>
      <c r="B76" s="91" t="s">
        <v>188</v>
      </c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6" t="s">
        <v>55</v>
      </c>
      <c r="U76" s="6" t="s">
        <v>55</v>
      </c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4" t="s">
        <v>55</v>
      </c>
      <c r="AU76" s="4" t="s">
        <v>55</v>
      </c>
      <c r="AV76" s="4" t="s">
        <v>55</v>
      </c>
      <c r="AW76" s="4" t="s">
        <v>55</v>
      </c>
      <c r="AX76" s="4" t="s">
        <v>55</v>
      </c>
      <c r="AY76" s="4" t="s">
        <v>55</v>
      </c>
      <c r="AZ76" s="4" t="s">
        <v>55</v>
      </c>
      <c r="BA76" s="4" t="s">
        <v>55</v>
      </c>
      <c r="BB76" s="4" t="s">
        <v>55</v>
      </c>
      <c r="BC76" s="74"/>
    </row>
    <row r="77" spans="1:55" ht="15" x14ac:dyDescent="0.25">
      <c r="A77" s="70" t="s">
        <v>189</v>
      </c>
      <c r="B77" s="92" t="s">
        <v>57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6" t="s">
        <v>55</v>
      </c>
      <c r="U77" s="6" t="s">
        <v>55</v>
      </c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4" t="s">
        <v>55</v>
      </c>
      <c r="AU77" s="4" t="s">
        <v>55</v>
      </c>
      <c r="AV77" s="4" t="s">
        <v>55</v>
      </c>
      <c r="AW77" s="4" t="s">
        <v>55</v>
      </c>
      <c r="AX77" s="4" t="s">
        <v>55</v>
      </c>
      <c r="AY77" s="4" t="s">
        <v>55</v>
      </c>
      <c r="AZ77" s="4" t="s">
        <v>55</v>
      </c>
      <c r="BA77" s="4" t="s">
        <v>55</v>
      </c>
      <c r="BB77" s="4" t="s">
        <v>55</v>
      </c>
      <c r="BC77" s="74"/>
    </row>
    <row r="78" spans="1:55" ht="15.75" thickBot="1" x14ac:dyDescent="0.3">
      <c r="A78" s="71" t="s">
        <v>190</v>
      </c>
      <c r="B78" s="93" t="s">
        <v>0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6" t="s">
        <v>55</v>
      </c>
      <c r="U78" s="6" t="s">
        <v>55</v>
      </c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4" t="s">
        <v>55</v>
      </c>
      <c r="AU78" s="4" t="s">
        <v>55</v>
      </c>
      <c r="AV78" s="4" t="s">
        <v>55</v>
      </c>
      <c r="AW78" s="4" t="s">
        <v>55</v>
      </c>
      <c r="AX78" s="4" t="s">
        <v>55</v>
      </c>
      <c r="AY78" s="4" t="s">
        <v>55</v>
      </c>
      <c r="AZ78" s="4" t="s">
        <v>55</v>
      </c>
      <c r="BA78" s="4" t="s">
        <v>55</v>
      </c>
      <c r="BB78" s="4" t="s">
        <v>55</v>
      </c>
      <c r="BC78" s="74"/>
    </row>
    <row r="79" spans="1:55" ht="29.25" thickBot="1" x14ac:dyDescent="0.25">
      <c r="A79" s="58" t="s">
        <v>191</v>
      </c>
      <c r="B79" s="94" t="s">
        <v>132</v>
      </c>
      <c r="C79" s="4">
        <f>C80+C111</f>
        <v>0</v>
      </c>
      <c r="D79" s="4">
        <f t="shared" ref="D79:S79" si="27">D80+D111</f>
        <v>0</v>
      </c>
      <c r="E79" s="4">
        <f t="shared" si="27"/>
        <v>0</v>
      </c>
      <c r="F79" s="4">
        <f t="shared" si="27"/>
        <v>0</v>
      </c>
      <c r="G79" s="4">
        <f t="shared" si="27"/>
        <v>0</v>
      </c>
      <c r="H79" s="4">
        <f t="shared" si="27"/>
        <v>0</v>
      </c>
      <c r="I79" s="4">
        <f t="shared" si="27"/>
        <v>0</v>
      </c>
      <c r="J79" s="4">
        <f t="shared" si="27"/>
        <v>0</v>
      </c>
      <c r="K79" s="4">
        <f t="shared" si="27"/>
        <v>0</v>
      </c>
      <c r="L79" s="4">
        <f t="shared" si="27"/>
        <v>0</v>
      </c>
      <c r="M79" s="4">
        <f t="shared" si="27"/>
        <v>0</v>
      </c>
      <c r="N79" s="4">
        <f t="shared" si="27"/>
        <v>0</v>
      </c>
      <c r="O79" s="4">
        <f t="shared" si="27"/>
        <v>0</v>
      </c>
      <c r="P79" s="4">
        <f t="shared" si="27"/>
        <v>0</v>
      </c>
      <c r="Q79" s="4">
        <f t="shared" si="27"/>
        <v>0</v>
      </c>
      <c r="R79" s="4">
        <f t="shared" si="27"/>
        <v>0</v>
      </c>
      <c r="S79" s="4">
        <f t="shared" si="27"/>
        <v>0</v>
      </c>
      <c r="T79" s="4" t="s">
        <v>55</v>
      </c>
      <c r="U79" s="4" t="s">
        <v>55</v>
      </c>
      <c r="V79" s="4">
        <f>V80+V111</f>
        <v>4</v>
      </c>
      <c r="W79" s="4">
        <f t="shared" ref="W79:AL79" si="28">W80+W111</f>
        <v>6</v>
      </c>
      <c r="X79" s="4">
        <f t="shared" si="28"/>
        <v>4</v>
      </c>
      <c r="Y79" s="4">
        <f t="shared" si="28"/>
        <v>6</v>
      </c>
      <c r="Z79" s="4">
        <f t="shared" si="28"/>
        <v>4</v>
      </c>
      <c r="AA79" s="4">
        <f t="shared" si="28"/>
        <v>6</v>
      </c>
      <c r="AB79" s="4">
        <f t="shared" si="28"/>
        <v>4</v>
      </c>
      <c r="AC79" s="4">
        <f t="shared" si="28"/>
        <v>6</v>
      </c>
      <c r="AD79" s="4">
        <f t="shared" si="28"/>
        <v>4</v>
      </c>
      <c r="AE79" s="4">
        <f t="shared" si="28"/>
        <v>6</v>
      </c>
      <c r="AF79" s="4">
        <f t="shared" si="28"/>
        <v>4</v>
      </c>
      <c r="AG79" s="4">
        <f t="shared" si="28"/>
        <v>6</v>
      </c>
      <c r="AH79" s="4">
        <f t="shared" si="28"/>
        <v>4</v>
      </c>
      <c r="AI79" s="4">
        <f t="shared" si="28"/>
        <v>6</v>
      </c>
      <c r="AJ79" s="4">
        <f t="shared" si="28"/>
        <v>4</v>
      </c>
      <c r="AK79" s="4">
        <f t="shared" si="28"/>
        <v>6</v>
      </c>
      <c r="AL79" s="4">
        <f t="shared" si="28"/>
        <v>4</v>
      </c>
      <c r="AM79" s="4">
        <f>AM80+AM111</f>
        <v>6</v>
      </c>
      <c r="AN79" s="4">
        <f t="shared" ref="AN79:AS79" si="29">AN80+AN111</f>
        <v>4</v>
      </c>
      <c r="AO79" s="4">
        <f t="shared" si="29"/>
        <v>6</v>
      </c>
      <c r="AP79" s="4">
        <f t="shared" si="29"/>
        <v>5</v>
      </c>
      <c r="AQ79" s="4">
        <f t="shared" si="29"/>
        <v>0</v>
      </c>
      <c r="AR79" s="4">
        <f t="shared" si="29"/>
        <v>0</v>
      </c>
      <c r="AS79" s="4">
        <f t="shared" si="29"/>
        <v>0</v>
      </c>
      <c r="AT79" s="4" t="s">
        <v>55</v>
      </c>
      <c r="AU79" s="4" t="s">
        <v>55</v>
      </c>
      <c r="AV79" s="4" t="s">
        <v>55</v>
      </c>
      <c r="AW79" s="4" t="s">
        <v>55</v>
      </c>
      <c r="AX79" s="4" t="s">
        <v>55</v>
      </c>
      <c r="AY79" s="4" t="s">
        <v>55</v>
      </c>
      <c r="AZ79" s="4" t="s">
        <v>55</v>
      </c>
      <c r="BA79" s="4" t="s">
        <v>55</v>
      </c>
      <c r="BB79" s="4" t="s">
        <v>55</v>
      </c>
      <c r="BC79" s="4">
        <f>BC80+BC91+BC94</f>
        <v>1332</v>
      </c>
    </row>
    <row r="80" spans="1:55" ht="15" x14ac:dyDescent="0.2">
      <c r="A80" s="27" t="s">
        <v>192</v>
      </c>
      <c r="B80" s="95" t="s">
        <v>133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6" t="s">
        <v>55</v>
      </c>
      <c r="U80" s="6" t="s">
        <v>55</v>
      </c>
      <c r="V80" s="10">
        <v>4</v>
      </c>
      <c r="W80" s="10">
        <v>6</v>
      </c>
      <c r="X80" s="10">
        <v>4</v>
      </c>
      <c r="Y80" s="10">
        <v>6</v>
      </c>
      <c r="Z80" s="10">
        <v>4</v>
      </c>
      <c r="AA80" s="10">
        <v>6</v>
      </c>
      <c r="AB80" s="10">
        <v>4</v>
      </c>
      <c r="AC80" s="10">
        <v>6</v>
      </c>
      <c r="AD80" s="10">
        <v>4</v>
      </c>
      <c r="AE80" s="10">
        <v>6</v>
      </c>
      <c r="AF80" s="10">
        <v>4</v>
      </c>
      <c r="AG80" s="10">
        <v>6</v>
      </c>
      <c r="AH80" s="10">
        <v>4</v>
      </c>
      <c r="AI80" s="10">
        <v>6</v>
      </c>
      <c r="AJ80" s="10">
        <v>4</v>
      </c>
      <c r="AK80" s="10">
        <v>6</v>
      </c>
      <c r="AL80" s="10">
        <v>4</v>
      </c>
      <c r="AM80" s="10">
        <v>6</v>
      </c>
      <c r="AN80" s="10">
        <v>4</v>
      </c>
      <c r="AO80" s="10">
        <v>6</v>
      </c>
      <c r="AP80" s="10">
        <v>5</v>
      </c>
      <c r="AQ80" s="10"/>
      <c r="AR80" s="10"/>
      <c r="AS80" s="10"/>
      <c r="AT80" s="4" t="s">
        <v>55</v>
      </c>
      <c r="AU80" s="4" t="s">
        <v>55</v>
      </c>
      <c r="AV80" s="4" t="s">
        <v>55</v>
      </c>
      <c r="AW80" s="4" t="s">
        <v>55</v>
      </c>
      <c r="AX80" s="4" t="s">
        <v>55</v>
      </c>
      <c r="AY80" s="4" t="s">
        <v>55</v>
      </c>
      <c r="AZ80" s="4" t="s">
        <v>55</v>
      </c>
      <c r="BA80" s="4" t="s">
        <v>55</v>
      </c>
      <c r="BB80" s="4" t="s">
        <v>55</v>
      </c>
      <c r="BC80" s="74"/>
    </row>
    <row r="81" spans="1:55" ht="15" x14ac:dyDescent="0.2">
      <c r="A81" s="29" t="s">
        <v>40</v>
      </c>
      <c r="B81" s="96" t="s">
        <v>57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6" t="s">
        <v>55</v>
      </c>
      <c r="U81" s="6" t="s">
        <v>55</v>
      </c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>
        <v>36</v>
      </c>
      <c r="AS81" s="10">
        <v>36</v>
      </c>
      <c r="AT81" s="4" t="s">
        <v>55</v>
      </c>
      <c r="AU81" s="4" t="s">
        <v>55</v>
      </c>
      <c r="AV81" s="4" t="s">
        <v>55</v>
      </c>
      <c r="AW81" s="4" t="s">
        <v>55</v>
      </c>
      <c r="AX81" s="4" t="s">
        <v>55</v>
      </c>
      <c r="AY81" s="4" t="s">
        <v>55</v>
      </c>
      <c r="AZ81" s="4" t="s">
        <v>55</v>
      </c>
      <c r="BA81" s="4" t="s">
        <v>55</v>
      </c>
      <c r="BB81" s="4" t="s">
        <v>55</v>
      </c>
      <c r="BC81" s="74"/>
    </row>
    <row r="82" spans="1:55" ht="15.75" thickBot="1" x14ac:dyDescent="0.25">
      <c r="A82" s="56" t="s">
        <v>41</v>
      </c>
      <c r="B82" s="91" t="s">
        <v>0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6" t="s">
        <v>55</v>
      </c>
      <c r="U82" s="6" t="s">
        <v>55</v>
      </c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4" t="s">
        <v>55</v>
      </c>
      <c r="AU82" s="4" t="s">
        <v>55</v>
      </c>
      <c r="AV82" s="4" t="s">
        <v>55</v>
      </c>
      <c r="AW82" s="4" t="s">
        <v>55</v>
      </c>
      <c r="AX82" s="4" t="s">
        <v>55</v>
      </c>
      <c r="AY82" s="4" t="s">
        <v>55</v>
      </c>
      <c r="AZ82" s="4" t="s">
        <v>55</v>
      </c>
      <c r="BA82" s="4" t="s">
        <v>55</v>
      </c>
      <c r="BB82" s="4" t="s">
        <v>55</v>
      </c>
      <c r="BC82" s="74"/>
    </row>
    <row r="83" spans="1:55" ht="15.75" thickBot="1" x14ac:dyDescent="0.25">
      <c r="A83" s="105" t="s">
        <v>86</v>
      </c>
      <c r="B83" s="106" t="s">
        <v>87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6" t="s">
        <v>55</v>
      </c>
      <c r="U83" s="6" t="s">
        <v>55</v>
      </c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4" t="s">
        <v>55</v>
      </c>
      <c r="AU83" s="4" t="s">
        <v>55</v>
      </c>
      <c r="AV83" s="4" t="s">
        <v>55</v>
      </c>
      <c r="AW83" s="4" t="s">
        <v>55</v>
      </c>
      <c r="AX83" s="4" t="s">
        <v>55</v>
      </c>
      <c r="AY83" s="4" t="s">
        <v>55</v>
      </c>
      <c r="AZ83" s="4" t="s">
        <v>55</v>
      </c>
      <c r="BA83" s="4" t="s">
        <v>55</v>
      </c>
      <c r="BB83" s="4" t="s">
        <v>55</v>
      </c>
      <c r="BC83" s="74"/>
    </row>
    <row r="84" spans="1:55" ht="16.5" thickBot="1" x14ac:dyDescent="0.3">
      <c r="A84" s="107" t="s">
        <v>193</v>
      </c>
      <c r="B84" s="108" t="s">
        <v>194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6" t="s">
        <v>55</v>
      </c>
      <c r="U84" s="6" t="s">
        <v>55</v>
      </c>
      <c r="V84" s="10">
        <v>2</v>
      </c>
      <c r="W84" s="10">
        <v>2</v>
      </c>
      <c r="X84" s="10">
        <v>2</v>
      </c>
      <c r="Y84" s="10">
        <v>2</v>
      </c>
      <c r="Z84" s="10">
        <v>2</v>
      </c>
      <c r="AA84" s="10">
        <v>2</v>
      </c>
      <c r="AB84" s="10">
        <v>2</v>
      </c>
      <c r="AC84" s="10">
        <v>2</v>
      </c>
      <c r="AD84" s="10">
        <v>2</v>
      </c>
      <c r="AE84" s="10">
        <v>2</v>
      </c>
      <c r="AF84" s="10">
        <v>2</v>
      </c>
      <c r="AG84" s="10">
        <v>2</v>
      </c>
      <c r="AH84" s="10">
        <v>2</v>
      </c>
      <c r="AI84" s="10">
        <v>2</v>
      </c>
      <c r="AJ84" s="10">
        <v>2</v>
      </c>
      <c r="AK84" s="10">
        <v>2</v>
      </c>
      <c r="AL84" s="10">
        <v>2</v>
      </c>
      <c r="AM84" s="10">
        <v>2</v>
      </c>
      <c r="AN84" s="10">
        <v>2</v>
      </c>
      <c r="AO84" s="10">
        <v>2</v>
      </c>
      <c r="AP84" s="10">
        <v>2</v>
      </c>
      <c r="AQ84" s="10"/>
      <c r="AR84" s="10"/>
      <c r="AS84" s="10"/>
      <c r="AT84" s="4" t="s">
        <v>55</v>
      </c>
      <c r="AU84" s="4" t="s">
        <v>55</v>
      </c>
      <c r="AV84" s="4" t="s">
        <v>55</v>
      </c>
      <c r="AW84" s="4" t="s">
        <v>55</v>
      </c>
      <c r="AX84" s="4" t="s">
        <v>55</v>
      </c>
      <c r="AY84" s="4" t="s">
        <v>55</v>
      </c>
      <c r="AZ84" s="4" t="s">
        <v>55</v>
      </c>
      <c r="BA84" s="4" t="s">
        <v>55</v>
      </c>
      <c r="BB84" s="4" t="s">
        <v>55</v>
      </c>
      <c r="BC84" s="74"/>
    </row>
    <row r="85" spans="1:55" ht="16.5" thickBot="1" x14ac:dyDescent="0.3">
      <c r="A85" s="109" t="s">
        <v>195</v>
      </c>
      <c r="B85" s="110" t="s">
        <v>202</v>
      </c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6" t="s">
        <v>55</v>
      </c>
      <c r="U85" s="6" t="s">
        <v>55</v>
      </c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4" t="s">
        <v>55</v>
      </c>
      <c r="AU85" s="4" t="s">
        <v>55</v>
      </c>
      <c r="AV85" s="4" t="s">
        <v>55</v>
      </c>
      <c r="AW85" s="4" t="s">
        <v>55</v>
      </c>
      <c r="AX85" s="4" t="s">
        <v>55</v>
      </c>
      <c r="AY85" s="4" t="s">
        <v>55</v>
      </c>
      <c r="AZ85" s="4" t="s">
        <v>55</v>
      </c>
      <c r="BA85" s="4" t="s">
        <v>55</v>
      </c>
      <c r="BB85" s="4" t="s">
        <v>55</v>
      </c>
      <c r="BC85" s="74"/>
    </row>
    <row r="86" spans="1:55" ht="15.75" x14ac:dyDescent="0.25">
      <c r="A86" s="111" t="s">
        <v>91</v>
      </c>
      <c r="B86" s="118" t="s">
        <v>203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6" t="s">
        <v>55</v>
      </c>
      <c r="U86" s="6" t="s">
        <v>55</v>
      </c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4" t="s">
        <v>55</v>
      </c>
      <c r="AU86" s="4" t="s">
        <v>55</v>
      </c>
      <c r="AV86" s="4" t="s">
        <v>55</v>
      </c>
      <c r="AW86" s="4" t="s">
        <v>55</v>
      </c>
      <c r="AX86" s="4" t="s">
        <v>55</v>
      </c>
      <c r="AY86" s="4" t="s">
        <v>55</v>
      </c>
      <c r="AZ86" s="4" t="s">
        <v>55</v>
      </c>
      <c r="BA86" s="4" t="s">
        <v>55</v>
      </c>
      <c r="BB86" s="4" t="s">
        <v>55</v>
      </c>
      <c r="BC86" s="74"/>
    </row>
    <row r="87" spans="1:55" ht="15" x14ac:dyDescent="0.2">
      <c r="A87" s="112" t="s">
        <v>90</v>
      </c>
      <c r="B87" s="113" t="s">
        <v>57</v>
      </c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6" t="s">
        <v>55</v>
      </c>
      <c r="U87" s="6" t="s">
        <v>55</v>
      </c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4" t="s">
        <v>55</v>
      </c>
      <c r="AU87" s="4" t="s">
        <v>55</v>
      </c>
      <c r="AV87" s="4" t="s">
        <v>55</v>
      </c>
      <c r="AW87" s="4" t="s">
        <v>55</v>
      </c>
      <c r="AX87" s="4" t="s">
        <v>55</v>
      </c>
      <c r="AY87" s="4" t="s">
        <v>55</v>
      </c>
      <c r="AZ87" s="4" t="s">
        <v>55</v>
      </c>
      <c r="BA87" s="4" t="s">
        <v>55</v>
      </c>
      <c r="BB87" s="4" t="s">
        <v>55</v>
      </c>
      <c r="BC87" s="74"/>
    </row>
    <row r="88" spans="1:55" ht="15.75" thickBot="1" x14ac:dyDescent="0.25">
      <c r="A88" s="114" t="s">
        <v>196</v>
      </c>
      <c r="B88" s="115" t="s">
        <v>0</v>
      </c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6" t="s">
        <v>55</v>
      </c>
      <c r="U88" s="6" t="s">
        <v>55</v>
      </c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4" t="s">
        <v>55</v>
      </c>
      <c r="AU88" s="4" t="s">
        <v>55</v>
      </c>
      <c r="AV88" s="4" t="s">
        <v>55</v>
      </c>
      <c r="AW88" s="4" t="s">
        <v>55</v>
      </c>
      <c r="AX88" s="4" t="s">
        <v>55</v>
      </c>
      <c r="AY88" s="4" t="s">
        <v>55</v>
      </c>
      <c r="AZ88" s="4" t="s">
        <v>55</v>
      </c>
      <c r="BA88" s="4" t="s">
        <v>55</v>
      </c>
      <c r="BB88" s="4" t="s">
        <v>55</v>
      </c>
      <c r="BC88" s="74"/>
    </row>
    <row r="89" spans="1:55" ht="15.75" thickBot="1" x14ac:dyDescent="0.25">
      <c r="A89" s="97" t="s">
        <v>42</v>
      </c>
      <c r="B89" s="94" t="s">
        <v>197</v>
      </c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6" t="s">
        <v>55</v>
      </c>
      <c r="U89" s="6" t="s">
        <v>55</v>
      </c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4" t="s">
        <v>55</v>
      </c>
      <c r="AU89" s="4" t="s">
        <v>55</v>
      </c>
      <c r="AV89" s="4" t="s">
        <v>55</v>
      </c>
      <c r="AW89" s="4" t="s">
        <v>55</v>
      </c>
      <c r="AX89" s="4" t="s">
        <v>55</v>
      </c>
      <c r="AY89" s="4" t="s">
        <v>55</v>
      </c>
      <c r="AZ89" s="4" t="s">
        <v>55</v>
      </c>
      <c r="BA89" s="4" t="s">
        <v>55</v>
      </c>
      <c r="BB89" s="4" t="s">
        <v>55</v>
      </c>
      <c r="BC89" s="80"/>
    </row>
    <row r="90" spans="1:55" ht="15" x14ac:dyDescent="0.2">
      <c r="A90" s="27" t="s">
        <v>130</v>
      </c>
      <c r="B90" s="98" t="s">
        <v>136</v>
      </c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6" t="s">
        <v>55</v>
      </c>
      <c r="U90" s="6" t="s">
        <v>55</v>
      </c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4" t="s">
        <v>55</v>
      </c>
      <c r="AU90" s="4" t="s">
        <v>55</v>
      </c>
      <c r="AV90" s="4" t="s">
        <v>55</v>
      </c>
      <c r="AW90" s="4" t="s">
        <v>55</v>
      </c>
      <c r="AX90" s="4" t="s">
        <v>55</v>
      </c>
      <c r="AY90" s="4" t="s">
        <v>55</v>
      </c>
      <c r="AZ90" s="4" t="s">
        <v>55</v>
      </c>
      <c r="BA90" s="4" t="s">
        <v>55</v>
      </c>
      <c r="BB90" s="4" t="s">
        <v>55</v>
      </c>
      <c r="BC90" s="80"/>
    </row>
    <row r="91" spans="1:55" ht="15.75" thickBot="1" x14ac:dyDescent="0.25">
      <c r="A91" s="99" t="s">
        <v>134</v>
      </c>
      <c r="B91" s="100" t="s">
        <v>198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 t="s">
        <v>55</v>
      </c>
      <c r="U91" s="4" t="s">
        <v>55</v>
      </c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 t="s">
        <v>55</v>
      </c>
      <c r="AU91" s="4" t="s">
        <v>55</v>
      </c>
      <c r="AV91" s="4" t="s">
        <v>55</v>
      </c>
      <c r="AW91" s="4" t="s">
        <v>55</v>
      </c>
      <c r="AX91" s="4" t="s">
        <v>55</v>
      </c>
      <c r="AY91" s="4" t="s">
        <v>55</v>
      </c>
      <c r="AZ91" s="4" t="s">
        <v>55</v>
      </c>
      <c r="BA91" s="4" t="s">
        <v>55</v>
      </c>
      <c r="BB91" s="4" t="s">
        <v>55</v>
      </c>
      <c r="BC91" s="4">
        <f>BC92+BC97+BC100</f>
        <v>1332</v>
      </c>
    </row>
    <row r="92" spans="1:55" x14ac:dyDescent="0.2">
      <c r="A92" s="127" t="s">
        <v>135</v>
      </c>
      <c r="B92" s="127"/>
      <c r="C92" s="9">
        <f>SUM(C9)</f>
        <v>36</v>
      </c>
      <c r="D92" s="9">
        <f t="shared" ref="D92:S92" si="30">SUM(D9)</f>
        <v>36</v>
      </c>
      <c r="E92" s="9">
        <f t="shared" si="30"/>
        <v>36</v>
      </c>
      <c r="F92" s="9">
        <f t="shared" si="30"/>
        <v>36</v>
      </c>
      <c r="G92" s="9">
        <f t="shared" si="30"/>
        <v>36</v>
      </c>
      <c r="H92" s="9">
        <f t="shared" si="30"/>
        <v>36</v>
      </c>
      <c r="I92" s="9">
        <f t="shared" si="30"/>
        <v>36</v>
      </c>
      <c r="J92" s="9">
        <f t="shared" si="30"/>
        <v>36</v>
      </c>
      <c r="K92" s="9">
        <f t="shared" si="30"/>
        <v>36</v>
      </c>
      <c r="L92" s="9">
        <f t="shared" si="30"/>
        <v>36</v>
      </c>
      <c r="M92" s="9">
        <f t="shared" si="30"/>
        <v>36</v>
      </c>
      <c r="N92" s="9">
        <f t="shared" si="30"/>
        <v>36</v>
      </c>
      <c r="O92" s="9">
        <f t="shared" si="30"/>
        <v>36</v>
      </c>
      <c r="P92" s="9">
        <f t="shared" si="30"/>
        <v>36</v>
      </c>
      <c r="Q92" s="9">
        <f t="shared" si="30"/>
        <v>36</v>
      </c>
      <c r="R92" s="9">
        <f t="shared" si="30"/>
        <v>36</v>
      </c>
      <c r="S92" s="9">
        <f t="shared" si="30"/>
        <v>0</v>
      </c>
      <c r="T92" s="4" t="s">
        <v>55</v>
      </c>
      <c r="U92" s="4" t="s">
        <v>55</v>
      </c>
      <c r="V92" s="9">
        <f t="shared" ref="V92:AS92" si="31">SUM(V9)</f>
        <v>36</v>
      </c>
      <c r="W92" s="9">
        <f t="shared" si="31"/>
        <v>36</v>
      </c>
      <c r="X92" s="9">
        <f t="shared" si="31"/>
        <v>36</v>
      </c>
      <c r="Y92" s="9">
        <f t="shared" si="31"/>
        <v>36</v>
      </c>
      <c r="Z92" s="9">
        <f t="shared" si="31"/>
        <v>36</v>
      </c>
      <c r="AA92" s="9">
        <f t="shared" si="31"/>
        <v>36</v>
      </c>
      <c r="AB92" s="9">
        <f t="shared" si="31"/>
        <v>36</v>
      </c>
      <c r="AC92" s="9">
        <f t="shared" si="31"/>
        <v>36</v>
      </c>
      <c r="AD92" s="9">
        <f t="shared" si="31"/>
        <v>36</v>
      </c>
      <c r="AE92" s="9">
        <f t="shared" si="31"/>
        <v>36</v>
      </c>
      <c r="AF92" s="9">
        <f t="shared" si="31"/>
        <v>36</v>
      </c>
      <c r="AG92" s="9">
        <f t="shared" si="31"/>
        <v>36</v>
      </c>
      <c r="AH92" s="9">
        <f t="shared" si="31"/>
        <v>36</v>
      </c>
      <c r="AI92" s="9">
        <f t="shared" si="31"/>
        <v>36</v>
      </c>
      <c r="AJ92" s="9">
        <f t="shared" si="31"/>
        <v>36</v>
      </c>
      <c r="AK92" s="9">
        <f t="shared" si="31"/>
        <v>36</v>
      </c>
      <c r="AL92" s="9">
        <f t="shared" si="31"/>
        <v>36</v>
      </c>
      <c r="AM92" s="9">
        <f t="shared" si="31"/>
        <v>36</v>
      </c>
      <c r="AN92" s="9">
        <f t="shared" si="31"/>
        <v>36</v>
      </c>
      <c r="AO92" s="9">
        <f t="shared" si="31"/>
        <v>36</v>
      </c>
      <c r="AP92" s="9">
        <f t="shared" si="31"/>
        <v>36</v>
      </c>
      <c r="AQ92" s="9">
        <f t="shared" si="31"/>
        <v>0</v>
      </c>
      <c r="AR92" s="9">
        <f t="shared" si="31"/>
        <v>0</v>
      </c>
      <c r="AS92" s="9">
        <f t="shared" si="31"/>
        <v>0</v>
      </c>
      <c r="AT92" s="9" t="s">
        <v>55</v>
      </c>
      <c r="AU92" s="9" t="s">
        <v>55</v>
      </c>
      <c r="AV92" s="9" t="s">
        <v>55</v>
      </c>
      <c r="AW92" s="9" t="s">
        <v>55</v>
      </c>
      <c r="AX92" s="9" t="s">
        <v>55</v>
      </c>
      <c r="AY92" s="9" t="s">
        <v>55</v>
      </c>
      <c r="AZ92" s="9" t="s">
        <v>55</v>
      </c>
      <c r="BA92" s="9" t="s">
        <v>55</v>
      </c>
      <c r="BB92" s="9" t="s">
        <v>55</v>
      </c>
      <c r="BC92" s="9">
        <f>SUM(C92:S92,V92:AQ92)</f>
        <v>1332</v>
      </c>
    </row>
  </sheetData>
  <mergeCells count="29">
    <mergeCell ref="AX3:AX4"/>
    <mergeCell ref="AY3:BB3"/>
    <mergeCell ref="C5:AS5"/>
    <mergeCell ref="AB3:AB4"/>
    <mergeCell ref="AC3:AF3"/>
    <mergeCell ref="AG3:AG4"/>
    <mergeCell ref="AH3:AJ3"/>
    <mergeCell ref="AK3:AK4"/>
    <mergeCell ref="AL3:AO3"/>
    <mergeCell ref="L3:N3"/>
    <mergeCell ref="P3:S3"/>
    <mergeCell ref="T3:T4"/>
    <mergeCell ref="U3:W3"/>
    <mergeCell ref="X3:X4"/>
    <mergeCell ref="Y3:AA3"/>
    <mergeCell ref="C3:F3"/>
    <mergeCell ref="A92:B92"/>
    <mergeCell ref="A9:B9"/>
    <mergeCell ref="AP3:AS3"/>
    <mergeCell ref="AT3:AT4"/>
    <mergeCell ref="AU3:AW3"/>
    <mergeCell ref="A3:A8"/>
    <mergeCell ref="B3:B8"/>
    <mergeCell ref="G3:G4"/>
    <mergeCell ref="H3:J3"/>
    <mergeCell ref="K3:K4"/>
    <mergeCell ref="C7:AS7"/>
    <mergeCell ref="A27:A28"/>
    <mergeCell ref="A29:A30"/>
  </mergeCells>
  <conditionalFormatting sqref="A10:A27 A29">
    <cfRule type="expression" dxfId="29" priority="7" stopIfTrue="1">
      <formula>#REF!=1</formula>
    </cfRule>
  </conditionalFormatting>
  <conditionalFormatting sqref="A31:A39 A42:A45 A49 A54:A56 A58:A73 A79:A82 A89:A91">
    <cfRule type="expression" dxfId="28" priority="8" stopIfTrue="1">
      <formula>#REF!=1</formula>
    </cfRule>
  </conditionalFormatting>
  <conditionalFormatting sqref="A85:A88">
    <cfRule type="expression" dxfId="27" priority="2" stopIfTrue="1">
      <formula>#REF!=1</formula>
    </cfRule>
  </conditionalFormatting>
  <conditionalFormatting sqref="A83:B83">
    <cfRule type="expression" dxfId="26" priority="1" stopIfTrue="1">
      <formula>#REF!=1</formula>
    </cfRule>
  </conditionalFormatting>
  <conditionalFormatting sqref="B10:B30">
    <cfRule type="expression" dxfId="25" priority="5" stopIfTrue="1">
      <formula>#REF!&gt;0</formula>
    </cfRule>
    <cfRule type="expression" dxfId="24" priority="6" stopIfTrue="1">
      <formula>#REF!&gt;0</formula>
    </cfRule>
  </conditionalFormatting>
  <conditionalFormatting sqref="B31:B39 B42:B45 B49 B54:B56 B58 B67:B76 B79:B82">
    <cfRule type="expression" dxfId="23" priority="9" stopIfTrue="1">
      <formula>#REF!&gt;0</formula>
    </cfRule>
    <cfRule type="expression" dxfId="22" priority="10" stopIfTrue="1">
      <formula>#REF!&gt;0</formula>
    </cfRule>
  </conditionalFormatting>
  <conditionalFormatting sqref="B87:B91">
    <cfRule type="expression" dxfId="21" priority="3" stopIfTrue="1">
      <formula>#REF!&gt;0</formula>
    </cfRule>
    <cfRule type="expression" dxfId="20" priority="4" stopIfTrue="1">
      <formula>#REF!&gt;0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C92"/>
  <sheetViews>
    <sheetView topLeftCell="A64" zoomScale="70" zoomScaleNormal="70" workbookViewId="0">
      <selection activeCell="B85" sqref="B85:B86"/>
    </sheetView>
  </sheetViews>
  <sheetFormatPr defaultColWidth="9.140625" defaultRowHeight="12.75" x14ac:dyDescent="0.2"/>
  <cols>
    <col min="1" max="1" width="12.5703125" style="3" customWidth="1"/>
    <col min="2" max="2" width="82.5703125" style="3" customWidth="1"/>
    <col min="3" max="45" width="5.140625" style="101" customWidth="1"/>
    <col min="46" max="54" width="5.140625" style="3" customWidth="1"/>
    <col min="55" max="55" width="11.7109375" style="3" bestFit="1" customWidth="1"/>
    <col min="56" max="16384" width="9.140625" style="3"/>
  </cols>
  <sheetData>
    <row r="1" spans="1:55" s="2" customFormat="1" ht="18.75" x14ac:dyDescent="0.25">
      <c r="A1" s="1" t="s">
        <v>92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</row>
    <row r="2" spans="1:55" s="2" customFormat="1" ht="18.75" x14ac:dyDescent="0.25">
      <c r="A2" s="1" t="s">
        <v>200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</row>
    <row r="3" spans="1:55" ht="12.75" customHeight="1" x14ac:dyDescent="0.2">
      <c r="A3" s="125" t="s">
        <v>1</v>
      </c>
      <c r="B3" s="125" t="s">
        <v>94</v>
      </c>
      <c r="C3" s="122" t="s">
        <v>43</v>
      </c>
      <c r="D3" s="122"/>
      <c r="E3" s="122"/>
      <c r="F3" s="122"/>
      <c r="G3" s="124" t="s">
        <v>95</v>
      </c>
      <c r="H3" s="122" t="s">
        <v>44</v>
      </c>
      <c r="I3" s="122"/>
      <c r="J3" s="122"/>
      <c r="K3" s="124" t="s">
        <v>96</v>
      </c>
      <c r="L3" s="122" t="s">
        <v>45</v>
      </c>
      <c r="M3" s="122"/>
      <c r="N3" s="122"/>
      <c r="O3" s="73"/>
      <c r="P3" s="122" t="s">
        <v>46</v>
      </c>
      <c r="Q3" s="122"/>
      <c r="R3" s="122"/>
      <c r="S3" s="122"/>
      <c r="T3" s="124" t="s">
        <v>97</v>
      </c>
      <c r="U3" s="122" t="s">
        <v>47</v>
      </c>
      <c r="V3" s="122"/>
      <c r="W3" s="122"/>
      <c r="X3" s="124" t="s">
        <v>98</v>
      </c>
      <c r="Y3" s="122" t="s">
        <v>48</v>
      </c>
      <c r="Z3" s="122"/>
      <c r="AA3" s="122"/>
      <c r="AB3" s="124" t="s">
        <v>99</v>
      </c>
      <c r="AC3" s="122" t="s">
        <v>49</v>
      </c>
      <c r="AD3" s="122"/>
      <c r="AE3" s="122"/>
      <c r="AF3" s="122"/>
      <c r="AG3" s="124" t="s">
        <v>100</v>
      </c>
      <c r="AH3" s="122" t="s">
        <v>50</v>
      </c>
      <c r="AI3" s="122"/>
      <c r="AJ3" s="122"/>
      <c r="AK3" s="124" t="s">
        <v>101</v>
      </c>
      <c r="AL3" s="122" t="s">
        <v>51</v>
      </c>
      <c r="AM3" s="122"/>
      <c r="AN3" s="122"/>
      <c r="AO3" s="122"/>
      <c r="AP3" s="122" t="s">
        <v>52</v>
      </c>
      <c r="AQ3" s="122"/>
      <c r="AR3" s="122"/>
      <c r="AS3" s="122"/>
      <c r="AT3" s="124" t="s">
        <v>102</v>
      </c>
      <c r="AU3" s="122" t="s">
        <v>53</v>
      </c>
      <c r="AV3" s="122"/>
      <c r="AW3" s="122"/>
      <c r="AX3" s="124" t="s">
        <v>103</v>
      </c>
      <c r="AY3" s="122" t="s">
        <v>54</v>
      </c>
      <c r="AZ3" s="122"/>
      <c r="BA3" s="122"/>
      <c r="BB3" s="122"/>
      <c r="BC3" s="74"/>
    </row>
    <row r="4" spans="1:55" ht="70.900000000000006" customHeight="1" x14ac:dyDescent="0.2">
      <c r="A4" s="125"/>
      <c r="B4" s="125"/>
      <c r="C4" s="75" t="s">
        <v>104</v>
      </c>
      <c r="D4" s="75" t="s">
        <v>105</v>
      </c>
      <c r="E4" s="75" t="s">
        <v>106</v>
      </c>
      <c r="F4" s="75" t="s">
        <v>107</v>
      </c>
      <c r="G4" s="124"/>
      <c r="H4" s="75" t="s">
        <v>108</v>
      </c>
      <c r="I4" s="75" t="s">
        <v>109</v>
      </c>
      <c r="J4" s="75" t="s">
        <v>110</v>
      </c>
      <c r="K4" s="124"/>
      <c r="L4" s="75" t="s">
        <v>111</v>
      </c>
      <c r="M4" s="75" t="s">
        <v>112</v>
      </c>
      <c r="N4" s="75" t="s">
        <v>113</v>
      </c>
      <c r="O4" s="75" t="s">
        <v>114</v>
      </c>
      <c r="P4" s="75" t="s">
        <v>104</v>
      </c>
      <c r="Q4" s="75" t="s">
        <v>105</v>
      </c>
      <c r="R4" s="75" t="s">
        <v>106</v>
      </c>
      <c r="S4" s="75" t="s">
        <v>107</v>
      </c>
      <c r="T4" s="124"/>
      <c r="U4" s="75" t="s">
        <v>115</v>
      </c>
      <c r="V4" s="75" t="s">
        <v>116</v>
      </c>
      <c r="W4" s="75" t="s">
        <v>117</v>
      </c>
      <c r="X4" s="124"/>
      <c r="Y4" s="75" t="s">
        <v>118</v>
      </c>
      <c r="Z4" s="75" t="s">
        <v>119</v>
      </c>
      <c r="AA4" s="75" t="s">
        <v>120</v>
      </c>
      <c r="AB4" s="124"/>
      <c r="AC4" s="75" t="s">
        <v>118</v>
      </c>
      <c r="AD4" s="75" t="s">
        <v>119</v>
      </c>
      <c r="AE4" s="75" t="s">
        <v>120</v>
      </c>
      <c r="AF4" s="75" t="s">
        <v>121</v>
      </c>
      <c r="AG4" s="124"/>
      <c r="AH4" s="75" t="s">
        <v>108</v>
      </c>
      <c r="AI4" s="75" t="s">
        <v>109</v>
      </c>
      <c r="AJ4" s="75" t="s">
        <v>110</v>
      </c>
      <c r="AK4" s="124"/>
      <c r="AL4" s="75" t="s">
        <v>122</v>
      </c>
      <c r="AM4" s="75" t="s">
        <v>123</v>
      </c>
      <c r="AN4" s="75" t="s">
        <v>124</v>
      </c>
      <c r="AO4" s="75" t="s">
        <v>125</v>
      </c>
      <c r="AP4" s="75" t="s">
        <v>104</v>
      </c>
      <c r="AQ4" s="75" t="s">
        <v>105</v>
      </c>
      <c r="AR4" s="75" t="s">
        <v>106</v>
      </c>
      <c r="AS4" s="75" t="s">
        <v>107</v>
      </c>
      <c r="AT4" s="124"/>
      <c r="AU4" s="75" t="s">
        <v>108</v>
      </c>
      <c r="AV4" s="75" t="s">
        <v>109</v>
      </c>
      <c r="AW4" s="75" t="s">
        <v>110</v>
      </c>
      <c r="AX4" s="124"/>
      <c r="AY4" s="75" t="s">
        <v>111</v>
      </c>
      <c r="AZ4" s="75" t="s">
        <v>112</v>
      </c>
      <c r="BA4" s="75" t="s">
        <v>113</v>
      </c>
      <c r="BB4" s="76" t="s">
        <v>126</v>
      </c>
      <c r="BC4" s="74"/>
    </row>
    <row r="5" spans="1:55" x14ac:dyDescent="0.2">
      <c r="A5" s="125"/>
      <c r="B5" s="125"/>
      <c r="C5" s="126" t="s">
        <v>127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74"/>
      <c r="AU5" s="74"/>
      <c r="AV5" s="74"/>
      <c r="AW5" s="74"/>
      <c r="AX5" s="74"/>
      <c r="AY5" s="74"/>
      <c r="AZ5" s="74"/>
      <c r="BA5" s="74"/>
      <c r="BB5" s="74"/>
      <c r="BC5" s="74"/>
    </row>
    <row r="6" spans="1:55" x14ac:dyDescent="0.2">
      <c r="A6" s="125"/>
      <c r="B6" s="125"/>
      <c r="C6" s="10">
        <v>35</v>
      </c>
      <c r="D6" s="10">
        <v>36</v>
      </c>
      <c r="E6" s="10">
        <v>37</v>
      </c>
      <c r="F6" s="10">
        <v>38</v>
      </c>
      <c r="G6" s="10">
        <v>39</v>
      </c>
      <c r="H6" s="10">
        <v>40</v>
      </c>
      <c r="I6" s="10">
        <v>41</v>
      </c>
      <c r="J6" s="10">
        <v>42</v>
      </c>
      <c r="K6" s="10">
        <v>43</v>
      </c>
      <c r="L6" s="10">
        <v>44</v>
      </c>
      <c r="M6" s="10">
        <v>45</v>
      </c>
      <c r="N6" s="10">
        <v>46</v>
      </c>
      <c r="O6" s="10">
        <v>47</v>
      </c>
      <c r="P6" s="10">
        <v>48</v>
      </c>
      <c r="Q6" s="10">
        <v>49</v>
      </c>
      <c r="R6" s="10">
        <v>50</v>
      </c>
      <c r="S6" s="10">
        <v>51</v>
      </c>
      <c r="T6" s="10">
        <v>52</v>
      </c>
      <c r="U6" s="10">
        <v>1</v>
      </c>
      <c r="V6" s="10">
        <v>2</v>
      </c>
      <c r="W6" s="10">
        <v>3</v>
      </c>
      <c r="X6" s="10">
        <v>4</v>
      </c>
      <c r="Y6" s="10">
        <v>5</v>
      </c>
      <c r="Z6" s="10">
        <v>6</v>
      </c>
      <c r="AA6" s="10">
        <v>7</v>
      </c>
      <c r="AB6" s="10">
        <v>8</v>
      </c>
      <c r="AC6" s="10">
        <v>9</v>
      </c>
      <c r="AD6" s="10">
        <v>10</v>
      </c>
      <c r="AE6" s="10">
        <v>11</v>
      </c>
      <c r="AF6" s="10">
        <v>12</v>
      </c>
      <c r="AG6" s="10">
        <v>13</v>
      </c>
      <c r="AH6" s="10">
        <v>14</v>
      </c>
      <c r="AI6" s="10">
        <v>15</v>
      </c>
      <c r="AJ6" s="10">
        <v>16</v>
      </c>
      <c r="AK6" s="10">
        <v>17</v>
      </c>
      <c r="AL6" s="10">
        <v>18</v>
      </c>
      <c r="AM6" s="10">
        <v>19</v>
      </c>
      <c r="AN6" s="10">
        <v>20</v>
      </c>
      <c r="AO6" s="10">
        <v>21</v>
      </c>
      <c r="AP6" s="10">
        <v>22</v>
      </c>
      <c r="AQ6" s="10">
        <v>23</v>
      </c>
      <c r="AR6" s="10">
        <v>24</v>
      </c>
      <c r="AS6" s="10">
        <v>25</v>
      </c>
      <c r="AT6" s="10">
        <v>26</v>
      </c>
      <c r="AU6" s="10">
        <v>27</v>
      </c>
      <c r="AV6" s="74"/>
      <c r="AW6" s="74"/>
      <c r="AX6" s="74"/>
      <c r="AY6" s="74"/>
      <c r="AZ6" s="74"/>
      <c r="BA6" s="74"/>
      <c r="BB6" s="74"/>
      <c r="BC6" s="74"/>
    </row>
    <row r="7" spans="1:55" x14ac:dyDescent="0.2">
      <c r="A7" s="125"/>
      <c r="B7" s="125"/>
      <c r="C7" s="126" t="s">
        <v>128</v>
      </c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0"/>
      <c r="AU7" s="10"/>
      <c r="AV7" s="74"/>
      <c r="AW7" s="74"/>
      <c r="AX7" s="74"/>
      <c r="AY7" s="74"/>
      <c r="AZ7" s="74"/>
      <c r="BA7" s="74"/>
      <c r="BB7" s="74"/>
      <c r="BC7" s="74"/>
    </row>
    <row r="8" spans="1:55" x14ac:dyDescent="0.2">
      <c r="A8" s="125"/>
      <c r="B8" s="125"/>
      <c r="C8" s="10">
        <v>1</v>
      </c>
      <c r="D8" s="10">
        <v>2</v>
      </c>
      <c r="E8" s="10">
        <v>3</v>
      </c>
      <c r="F8" s="10">
        <v>4</v>
      </c>
      <c r="G8" s="10">
        <v>5</v>
      </c>
      <c r="H8" s="10">
        <v>6</v>
      </c>
      <c r="I8" s="10">
        <v>7</v>
      </c>
      <c r="J8" s="10">
        <v>8</v>
      </c>
      <c r="K8" s="10">
        <v>9</v>
      </c>
      <c r="L8" s="10">
        <v>10</v>
      </c>
      <c r="M8" s="10">
        <v>11</v>
      </c>
      <c r="N8" s="10">
        <v>12</v>
      </c>
      <c r="O8" s="10">
        <v>13</v>
      </c>
      <c r="P8" s="10">
        <v>14</v>
      </c>
      <c r="Q8" s="10">
        <v>15</v>
      </c>
      <c r="R8" s="10">
        <v>16</v>
      </c>
      <c r="S8" s="10">
        <v>17</v>
      </c>
      <c r="T8" s="10">
        <v>18</v>
      </c>
      <c r="U8" s="10">
        <v>19</v>
      </c>
      <c r="V8" s="10">
        <v>20</v>
      </c>
      <c r="W8" s="10">
        <v>21</v>
      </c>
      <c r="X8" s="10">
        <v>22</v>
      </c>
      <c r="Y8" s="10">
        <v>23</v>
      </c>
      <c r="Z8" s="10">
        <v>24</v>
      </c>
      <c r="AA8" s="10">
        <v>25</v>
      </c>
      <c r="AB8" s="10">
        <v>26</v>
      </c>
      <c r="AC8" s="10">
        <v>27</v>
      </c>
      <c r="AD8" s="10">
        <v>28</v>
      </c>
      <c r="AE8" s="10">
        <v>29</v>
      </c>
      <c r="AF8" s="10">
        <v>30</v>
      </c>
      <c r="AG8" s="10">
        <v>31</v>
      </c>
      <c r="AH8" s="10">
        <v>32</v>
      </c>
      <c r="AI8" s="10">
        <v>33</v>
      </c>
      <c r="AJ8" s="10">
        <v>34</v>
      </c>
      <c r="AK8" s="10">
        <v>35</v>
      </c>
      <c r="AL8" s="10">
        <v>36</v>
      </c>
      <c r="AM8" s="10">
        <v>37</v>
      </c>
      <c r="AN8" s="10">
        <v>38</v>
      </c>
      <c r="AO8" s="10">
        <v>39</v>
      </c>
      <c r="AP8" s="10">
        <v>40</v>
      </c>
      <c r="AQ8" s="10">
        <v>41</v>
      </c>
      <c r="AR8" s="10">
        <v>42</v>
      </c>
      <c r="AS8" s="10">
        <v>43</v>
      </c>
      <c r="AT8" s="10">
        <v>44</v>
      </c>
      <c r="AU8" s="10">
        <v>45</v>
      </c>
      <c r="AV8" s="74"/>
      <c r="AW8" s="74"/>
      <c r="AX8" s="74"/>
      <c r="AY8" s="74"/>
      <c r="AZ8" s="74"/>
      <c r="BA8" s="74"/>
      <c r="BB8" s="74"/>
      <c r="BC8" s="74"/>
    </row>
    <row r="9" spans="1:55" s="5" customFormat="1" ht="13.5" thickBot="1" x14ac:dyDescent="0.25">
      <c r="A9" s="123" t="s">
        <v>129</v>
      </c>
      <c r="B9" s="123"/>
      <c r="C9" s="77">
        <f>SUM(C32:C35,C37:C41,C43:C53,C60:C63,C65:C68,C70:C73)</f>
        <v>36</v>
      </c>
      <c r="D9" s="77">
        <f t="shared" ref="D9:S9" si="0">SUM(D32:D35,D37:D41,D43:D53,D60:D63,D65:D68,D70:D73)</f>
        <v>36</v>
      </c>
      <c r="E9" s="77">
        <f t="shared" si="0"/>
        <v>36</v>
      </c>
      <c r="F9" s="77">
        <f t="shared" si="0"/>
        <v>36</v>
      </c>
      <c r="G9" s="77">
        <f t="shared" si="0"/>
        <v>36</v>
      </c>
      <c r="H9" s="77">
        <f t="shared" si="0"/>
        <v>36</v>
      </c>
      <c r="I9" s="77">
        <f t="shared" si="0"/>
        <v>36</v>
      </c>
      <c r="J9" s="77">
        <f t="shared" si="0"/>
        <v>36</v>
      </c>
      <c r="K9" s="77">
        <f t="shared" si="0"/>
        <v>36</v>
      </c>
      <c r="L9" s="77">
        <f t="shared" si="0"/>
        <v>36</v>
      </c>
      <c r="M9" s="77">
        <f t="shared" si="0"/>
        <v>36</v>
      </c>
      <c r="N9" s="77">
        <f t="shared" si="0"/>
        <v>36</v>
      </c>
      <c r="O9" s="77">
        <f t="shared" si="0"/>
        <v>0</v>
      </c>
      <c r="P9" s="77">
        <f t="shared" si="0"/>
        <v>0</v>
      </c>
      <c r="Q9" s="77">
        <f t="shared" si="0"/>
        <v>0</v>
      </c>
      <c r="R9" s="77">
        <f t="shared" si="0"/>
        <v>0</v>
      </c>
      <c r="S9" s="77">
        <f t="shared" si="0"/>
        <v>0</v>
      </c>
      <c r="T9" s="6" t="s">
        <v>55</v>
      </c>
      <c r="U9" s="6" t="s">
        <v>55</v>
      </c>
      <c r="V9" s="77">
        <f>SUM(V32:V35,V37:V41,V43:V53,V60:V63,V65:V68,V70:V73,V75:V78,V80:V90)</f>
        <v>36</v>
      </c>
      <c r="W9" s="77">
        <f t="shared" ref="W9:AI9" si="1">SUM(W32:W35,W37:W41,W43:W53,W60:W63,W65:W68,W70:W73,W75:W78,W80:W90)</f>
        <v>36</v>
      </c>
      <c r="X9" s="77">
        <f t="shared" si="1"/>
        <v>36</v>
      </c>
      <c r="Y9" s="77">
        <f t="shared" si="1"/>
        <v>36</v>
      </c>
      <c r="Z9" s="77">
        <f t="shared" si="1"/>
        <v>36</v>
      </c>
      <c r="AA9" s="77">
        <f t="shared" si="1"/>
        <v>36</v>
      </c>
      <c r="AB9" s="77">
        <f t="shared" si="1"/>
        <v>36</v>
      </c>
      <c r="AC9" s="77">
        <f t="shared" si="1"/>
        <v>36</v>
      </c>
      <c r="AD9" s="77">
        <f t="shared" si="1"/>
        <v>36</v>
      </c>
      <c r="AE9" s="77">
        <f t="shared" si="1"/>
        <v>36</v>
      </c>
      <c r="AF9" s="77">
        <f t="shared" si="1"/>
        <v>36</v>
      </c>
      <c r="AG9" s="77">
        <f t="shared" si="1"/>
        <v>36</v>
      </c>
      <c r="AH9" s="77">
        <f t="shared" si="1"/>
        <v>36</v>
      </c>
      <c r="AI9" s="77">
        <f t="shared" si="1"/>
        <v>36</v>
      </c>
      <c r="AJ9" s="77"/>
      <c r="AK9" s="77"/>
      <c r="AL9" s="77"/>
      <c r="AM9" s="77"/>
      <c r="AN9" s="77"/>
      <c r="AO9" s="77"/>
      <c r="AP9" s="77"/>
      <c r="AQ9" s="77"/>
      <c r="AR9" s="77">
        <f t="shared" ref="AR9:AS9" si="2">SUM(AR10:AR30,AR32:AR35,AR37:AR41,AR43:AR53,AR55:AR57,AR80)+AR84</f>
        <v>0</v>
      </c>
      <c r="AS9" s="77">
        <f t="shared" si="2"/>
        <v>0</v>
      </c>
      <c r="AT9" s="4" t="s">
        <v>55</v>
      </c>
      <c r="AU9" s="4" t="s">
        <v>55</v>
      </c>
      <c r="AV9" s="4" t="s">
        <v>55</v>
      </c>
      <c r="AW9" s="4" t="s">
        <v>55</v>
      </c>
      <c r="AX9" s="4" t="s">
        <v>55</v>
      </c>
      <c r="AY9" s="4" t="s">
        <v>55</v>
      </c>
      <c r="AZ9" s="4" t="s">
        <v>55</v>
      </c>
      <c r="BA9" s="4" t="s">
        <v>55</v>
      </c>
      <c r="BB9" s="4" t="s">
        <v>55</v>
      </c>
      <c r="BC9" s="4">
        <f>BC10+BC11+BC12+BC13+BC14+BC15+BC16+BC17+BC18+BC19+BC20+BC21+BC22+BC24+BC26+BC28</f>
        <v>0</v>
      </c>
    </row>
    <row r="10" spans="1:55" ht="16.5" thickBot="1" x14ac:dyDescent="0.25">
      <c r="A10" s="11" t="s">
        <v>2</v>
      </c>
      <c r="B10" s="12" t="s">
        <v>3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6" t="s">
        <v>55</v>
      </c>
      <c r="U10" s="6" t="s">
        <v>55</v>
      </c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4" t="s">
        <v>55</v>
      </c>
      <c r="AU10" s="4" t="s">
        <v>55</v>
      </c>
      <c r="AV10" s="4" t="s">
        <v>55</v>
      </c>
      <c r="AW10" s="4" t="s">
        <v>55</v>
      </c>
      <c r="AX10" s="4" t="s">
        <v>55</v>
      </c>
      <c r="AY10" s="4" t="s">
        <v>55</v>
      </c>
      <c r="AZ10" s="4" t="s">
        <v>55</v>
      </c>
      <c r="BA10" s="4" t="s">
        <v>55</v>
      </c>
      <c r="BB10" s="4" t="s">
        <v>55</v>
      </c>
      <c r="BC10" s="10">
        <f>SUM(C10:AT10)</f>
        <v>0</v>
      </c>
    </row>
    <row r="11" spans="1:55" ht="16.5" thickBot="1" x14ac:dyDescent="0.25">
      <c r="A11" s="13" t="s">
        <v>58</v>
      </c>
      <c r="B11" s="14" t="s">
        <v>137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6" t="s">
        <v>55</v>
      </c>
      <c r="U11" s="6" t="s">
        <v>55</v>
      </c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4" t="s">
        <v>55</v>
      </c>
      <c r="AU11" s="4" t="s">
        <v>55</v>
      </c>
      <c r="AV11" s="4" t="s">
        <v>55</v>
      </c>
      <c r="AW11" s="4" t="s">
        <v>55</v>
      </c>
      <c r="AX11" s="4" t="s">
        <v>55</v>
      </c>
      <c r="AY11" s="4" t="s">
        <v>55</v>
      </c>
      <c r="AZ11" s="4" t="s">
        <v>55</v>
      </c>
      <c r="BA11" s="4" t="s">
        <v>55</v>
      </c>
      <c r="BB11" s="4" t="s">
        <v>55</v>
      </c>
      <c r="BC11" s="10">
        <f t="shared" ref="BC11:BC28" si="3">SUM(C11:AT11)</f>
        <v>0</v>
      </c>
    </row>
    <row r="12" spans="1:55" ht="15.75" x14ac:dyDescent="0.2">
      <c r="A12" s="15" t="s">
        <v>59</v>
      </c>
      <c r="B12" s="16" t="s">
        <v>60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6" t="s">
        <v>55</v>
      </c>
      <c r="U12" s="6" t="s">
        <v>55</v>
      </c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4" t="s">
        <v>55</v>
      </c>
      <c r="AU12" s="4" t="s">
        <v>55</v>
      </c>
      <c r="AV12" s="4" t="s">
        <v>55</v>
      </c>
      <c r="AW12" s="4" t="s">
        <v>55</v>
      </c>
      <c r="AX12" s="4" t="s">
        <v>55</v>
      </c>
      <c r="AY12" s="4" t="s">
        <v>55</v>
      </c>
      <c r="AZ12" s="4" t="s">
        <v>55</v>
      </c>
      <c r="BA12" s="4" t="s">
        <v>55</v>
      </c>
      <c r="BB12" s="4" t="s">
        <v>55</v>
      </c>
      <c r="BC12" s="10">
        <f t="shared" si="3"/>
        <v>0</v>
      </c>
    </row>
    <row r="13" spans="1:55" ht="15.75" x14ac:dyDescent="0.2">
      <c r="A13" s="17" t="s">
        <v>61</v>
      </c>
      <c r="B13" s="18" t="s">
        <v>62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 t="s">
        <v>55</v>
      </c>
      <c r="U13" s="6" t="s">
        <v>55</v>
      </c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4" t="s">
        <v>55</v>
      </c>
      <c r="AU13" s="4" t="s">
        <v>55</v>
      </c>
      <c r="AV13" s="4" t="s">
        <v>55</v>
      </c>
      <c r="AW13" s="4" t="s">
        <v>55</v>
      </c>
      <c r="AX13" s="4" t="s">
        <v>55</v>
      </c>
      <c r="AY13" s="4" t="s">
        <v>55</v>
      </c>
      <c r="AZ13" s="4" t="s">
        <v>55</v>
      </c>
      <c r="BA13" s="4" t="s">
        <v>55</v>
      </c>
      <c r="BB13" s="4" t="s">
        <v>55</v>
      </c>
      <c r="BC13" s="10">
        <f t="shared" si="3"/>
        <v>0</v>
      </c>
    </row>
    <row r="14" spans="1:55" ht="15.75" x14ac:dyDescent="0.2">
      <c r="A14" s="17" t="s">
        <v>63</v>
      </c>
      <c r="B14" s="18" t="s">
        <v>64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6" t="s">
        <v>55</v>
      </c>
      <c r="U14" s="6" t="s">
        <v>55</v>
      </c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4" t="s">
        <v>55</v>
      </c>
      <c r="AU14" s="4" t="s">
        <v>55</v>
      </c>
      <c r="AV14" s="4" t="s">
        <v>55</v>
      </c>
      <c r="AW14" s="4" t="s">
        <v>55</v>
      </c>
      <c r="AX14" s="4" t="s">
        <v>55</v>
      </c>
      <c r="AY14" s="4" t="s">
        <v>55</v>
      </c>
      <c r="AZ14" s="4" t="s">
        <v>55</v>
      </c>
      <c r="BA14" s="4" t="s">
        <v>55</v>
      </c>
      <c r="BB14" s="4" t="s">
        <v>55</v>
      </c>
      <c r="BC14" s="10">
        <f t="shared" si="3"/>
        <v>0</v>
      </c>
    </row>
    <row r="15" spans="1:55" ht="15.75" x14ac:dyDescent="0.2">
      <c r="A15" s="17" t="s">
        <v>65</v>
      </c>
      <c r="B15" s="18" t="s">
        <v>4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6" t="s">
        <v>55</v>
      </c>
      <c r="U15" s="6" t="s">
        <v>55</v>
      </c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4" t="s">
        <v>55</v>
      </c>
      <c r="AU15" s="4" t="s">
        <v>55</v>
      </c>
      <c r="AV15" s="4" t="s">
        <v>55</v>
      </c>
      <c r="AW15" s="4" t="s">
        <v>55</v>
      </c>
      <c r="AX15" s="4" t="s">
        <v>55</v>
      </c>
      <c r="AY15" s="4" t="s">
        <v>55</v>
      </c>
      <c r="AZ15" s="4" t="s">
        <v>55</v>
      </c>
      <c r="BA15" s="4" t="s">
        <v>55</v>
      </c>
      <c r="BB15" s="4" t="s">
        <v>55</v>
      </c>
      <c r="BC15" s="10">
        <f t="shared" si="3"/>
        <v>0</v>
      </c>
    </row>
    <row r="16" spans="1:55" ht="15.75" x14ac:dyDescent="0.2">
      <c r="A16" s="17" t="s">
        <v>66</v>
      </c>
      <c r="B16" s="18" t="s">
        <v>5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6" t="s">
        <v>55</v>
      </c>
      <c r="U16" s="6" t="s">
        <v>55</v>
      </c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4" t="s">
        <v>55</v>
      </c>
      <c r="AU16" s="4" t="s">
        <v>55</v>
      </c>
      <c r="AV16" s="4" t="s">
        <v>55</v>
      </c>
      <c r="AW16" s="4" t="s">
        <v>55</v>
      </c>
      <c r="AX16" s="4" t="s">
        <v>55</v>
      </c>
      <c r="AY16" s="4" t="s">
        <v>55</v>
      </c>
      <c r="AZ16" s="4" t="s">
        <v>55</v>
      </c>
      <c r="BA16" s="4" t="s">
        <v>55</v>
      </c>
      <c r="BB16" s="4" t="s">
        <v>55</v>
      </c>
      <c r="BC16" s="10">
        <f t="shared" si="3"/>
        <v>0</v>
      </c>
    </row>
    <row r="17" spans="1:55" ht="15.75" x14ac:dyDescent="0.2">
      <c r="A17" s="17" t="s">
        <v>67</v>
      </c>
      <c r="B17" s="18" t="s">
        <v>6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6" t="s">
        <v>55</v>
      </c>
      <c r="U17" s="6" t="s">
        <v>55</v>
      </c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4" t="s">
        <v>55</v>
      </c>
      <c r="AU17" s="4" t="s">
        <v>55</v>
      </c>
      <c r="AV17" s="4" t="s">
        <v>55</v>
      </c>
      <c r="AW17" s="4" t="s">
        <v>55</v>
      </c>
      <c r="AX17" s="4" t="s">
        <v>55</v>
      </c>
      <c r="AY17" s="4" t="s">
        <v>55</v>
      </c>
      <c r="AZ17" s="4" t="s">
        <v>55</v>
      </c>
      <c r="BA17" s="4" t="s">
        <v>55</v>
      </c>
      <c r="BB17" s="4" t="s">
        <v>55</v>
      </c>
      <c r="BC17" s="10">
        <f t="shared" si="3"/>
        <v>0</v>
      </c>
    </row>
    <row r="18" spans="1:55" ht="15.75" x14ac:dyDescent="0.2">
      <c r="A18" s="17" t="s">
        <v>68</v>
      </c>
      <c r="B18" s="18" t="s">
        <v>7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6" t="s">
        <v>55</v>
      </c>
      <c r="U18" s="6" t="s">
        <v>55</v>
      </c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4" t="s">
        <v>55</v>
      </c>
      <c r="AU18" s="4" t="s">
        <v>55</v>
      </c>
      <c r="AV18" s="4" t="s">
        <v>55</v>
      </c>
      <c r="AW18" s="4" t="s">
        <v>55</v>
      </c>
      <c r="AX18" s="4" t="s">
        <v>55</v>
      </c>
      <c r="AY18" s="4" t="s">
        <v>55</v>
      </c>
      <c r="AZ18" s="4" t="s">
        <v>55</v>
      </c>
      <c r="BA18" s="4" t="s">
        <v>55</v>
      </c>
      <c r="BB18" s="4" t="s">
        <v>55</v>
      </c>
      <c r="BC18" s="10">
        <f t="shared" si="3"/>
        <v>0</v>
      </c>
    </row>
    <row r="19" spans="1:55" ht="15.75" x14ac:dyDescent="0.2">
      <c r="A19" s="17" t="s">
        <v>69</v>
      </c>
      <c r="B19" s="18" t="s">
        <v>8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6" t="s">
        <v>55</v>
      </c>
      <c r="U19" s="6" t="s">
        <v>55</v>
      </c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4" t="s">
        <v>55</v>
      </c>
      <c r="AU19" s="4" t="s">
        <v>55</v>
      </c>
      <c r="AV19" s="4" t="s">
        <v>55</v>
      </c>
      <c r="AW19" s="4" t="s">
        <v>55</v>
      </c>
      <c r="AX19" s="4" t="s">
        <v>55</v>
      </c>
      <c r="AY19" s="4" t="s">
        <v>55</v>
      </c>
      <c r="AZ19" s="4" t="s">
        <v>55</v>
      </c>
      <c r="BA19" s="4" t="s">
        <v>55</v>
      </c>
      <c r="BB19" s="4" t="s">
        <v>55</v>
      </c>
      <c r="BC19" s="10">
        <f t="shared" si="3"/>
        <v>0</v>
      </c>
    </row>
    <row r="20" spans="1:55" ht="16.5" thickBot="1" x14ac:dyDescent="0.25">
      <c r="A20" s="19" t="s">
        <v>70</v>
      </c>
      <c r="B20" s="20" t="s">
        <v>71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6" t="s">
        <v>55</v>
      </c>
      <c r="U20" s="6" t="s">
        <v>55</v>
      </c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4" t="s">
        <v>55</v>
      </c>
      <c r="AU20" s="4" t="s">
        <v>55</v>
      </c>
      <c r="AV20" s="4" t="s">
        <v>55</v>
      </c>
      <c r="AW20" s="4" t="s">
        <v>55</v>
      </c>
      <c r="AX20" s="4" t="s">
        <v>55</v>
      </c>
      <c r="AY20" s="4" t="s">
        <v>55</v>
      </c>
      <c r="AZ20" s="4" t="s">
        <v>55</v>
      </c>
      <c r="BA20" s="4" t="s">
        <v>55</v>
      </c>
      <c r="BB20" s="4" t="s">
        <v>55</v>
      </c>
      <c r="BC20" s="10">
        <f t="shared" si="3"/>
        <v>0</v>
      </c>
    </row>
    <row r="21" spans="1:55" ht="32.25" thickBot="1" x14ac:dyDescent="0.25">
      <c r="A21" s="13" t="s">
        <v>72</v>
      </c>
      <c r="B21" s="14" t="s">
        <v>138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6" t="s">
        <v>55</v>
      </c>
      <c r="U21" s="6" t="s">
        <v>55</v>
      </c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4" t="s">
        <v>55</v>
      </c>
      <c r="AU21" s="4" t="s">
        <v>55</v>
      </c>
      <c r="AV21" s="4" t="s">
        <v>55</v>
      </c>
      <c r="AW21" s="4" t="s">
        <v>55</v>
      </c>
      <c r="AX21" s="4" t="s">
        <v>55</v>
      </c>
      <c r="AY21" s="4" t="s">
        <v>55</v>
      </c>
      <c r="AZ21" s="4" t="s">
        <v>55</v>
      </c>
      <c r="BA21" s="4" t="s">
        <v>55</v>
      </c>
      <c r="BB21" s="4" t="s">
        <v>55</v>
      </c>
      <c r="BC21" s="10">
        <f t="shared" si="3"/>
        <v>0</v>
      </c>
    </row>
    <row r="22" spans="1:55" ht="15.75" x14ac:dyDescent="0.2">
      <c r="A22" s="15" t="s">
        <v>73</v>
      </c>
      <c r="B22" s="21" t="s">
        <v>56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6" t="s">
        <v>55</v>
      </c>
      <c r="U22" s="6" t="s">
        <v>55</v>
      </c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4" t="s">
        <v>55</v>
      </c>
      <c r="AU22" s="4" t="s">
        <v>55</v>
      </c>
      <c r="AV22" s="4" t="s">
        <v>55</v>
      </c>
      <c r="AW22" s="4" t="s">
        <v>55</v>
      </c>
      <c r="AX22" s="4" t="s">
        <v>55</v>
      </c>
      <c r="AY22" s="4" t="s">
        <v>55</v>
      </c>
      <c r="AZ22" s="4" t="s">
        <v>55</v>
      </c>
      <c r="BA22" s="4" t="s">
        <v>55</v>
      </c>
      <c r="BB22" s="4" t="s">
        <v>55</v>
      </c>
      <c r="BC22" s="10">
        <f t="shared" si="3"/>
        <v>0</v>
      </c>
    </row>
    <row r="23" spans="1:55" ht="15.75" x14ac:dyDescent="0.2">
      <c r="A23" s="17" t="s">
        <v>74</v>
      </c>
      <c r="B23" s="22" t="s">
        <v>75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6" t="s">
        <v>55</v>
      </c>
      <c r="U23" s="6" t="s">
        <v>55</v>
      </c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4" t="s">
        <v>55</v>
      </c>
      <c r="AU23" s="4" t="s">
        <v>55</v>
      </c>
      <c r="AV23" s="4" t="s">
        <v>55</v>
      </c>
      <c r="AW23" s="4" t="s">
        <v>55</v>
      </c>
      <c r="AX23" s="4" t="s">
        <v>55</v>
      </c>
      <c r="AY23" s="4" t="s">
        <v>55</v>
      </c>
      <c r="AZ23" s="4" t="s">
        <v>55</v>
      </c>
      <c r="BA23" s="4" t="s">
        <v>55</v>
      </c>
      <c r="BB23" s="4" t="s">
        <v>55</v>
      </c>
      <c r="BC23" s="10">
        <f t="shared" si="3"/>
        <v>0</v>
      </c>
    </row>
    <row r="24" spans="1:55" ht="15.75" x14ac:dyDescent="0.2">
      <c r="A24" s="23"/>
      <c r="B24" s="24" t="s">
        <v>76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 t="s">
        <v>55</v>
      </c>
      <c r="U24" s="6" t="s">
        <v>55</v>
      </c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4" t="s">
        <v>55</v>
      </c>
      <c r="AU24" s="4" t="s">
        <v>55</v>
      </c>
      <c r="AV24" s="4" t="s">
        <v>55</v>
      </c>
      <c r="AW24" s="4" t="s">
        <v>55</v>
      </c>
      <c r="AX24" s="4" t="s">
        <v>55</v>
      </c>
      <c r="AY24" s="4" t="s">
        <v>55</v>
      </c>
      <c r="AZ24" s="4" t="s">
        <v>55</v>
      </c>
      <c r="BA24" s="4" t="s">
        <v>55</v>
      </c>
      <c r="BB24" s="4" t="s">
        <v>55</v>
      </c>
      <c r="BC24" s="10">
        <f t="shared" si="3"/>
        <v>0</v>
      </c>
    </row>
    <row r="25" spans="1:55" ht="16.5" thickBot="1" x14ac:dyDescent="0.25">
      <c r="A25" s="23" t="s">
        <v>77</v>
      </c>
      <c r="B25" s="24" t="s">
        <v>9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6" t="s">
        <v>55</v>
      </c>
      <c r="U25" s="6" t="s">
        <v>55</v>
      </c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4" t="s">
        <v>55</v>
      </c>
      <c r="AU25" s="4" t="s">
        <v>55</v>
      </c>
      <c r="AV25" s="4" t="s">
        <v>55</v>
      </c>
      <c r="AW25" s="4" t="s">
        <v>55</v>
      </c>
      <c r="AX25" s="4" t="s">
        <v>55</v>
      </c>
      <c r="AY25" s="4" t="s">
        <v>55</v>
      </c>
      <c r="AZ25" s="4" t="s">
        <v>55</v>
      </c>
      <c r="BA25" s="4" t="s">
        <v>55</v>
      </c>
      <c r="BB25" s="4" t="s">
        <v>55</v>
      </c>
      <c r="BC25" s="10">
        <f>SUM(C25:AT25)</f>
        <v>0</v>
      </c>
    </row>
    <row r="26" spans="1:55" ht="31.5" x14ac:dyDescent="0.2">
      <c r="A26" s="78" t="s">
        <v>78</v>
      </c>
      <c r="B26" s="79" t="s">
        <v>79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6" t="s">
        <v>55</v>
      </c>
      <c r="U26" s="6" t="s">
        <v>55</v>
      </c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4" t="s">
        <v>55</v>
      </c>
      <c r="AU26" s="4" t="s">
        <v>55</v>
      </c>
      <c r="AV26" s="4" t="s">
        <v>55</v>
      </c>
      <c r="AW26" s="4" t="s">
        <v>55</v>
      </c>
      <c r="AX26" s="4" t="s">
        <v>55</v>
      </c>
      <c r="AY26" s="4" t="s">
        <v>55</v>
      </c>
      <c r="AZ26" s="4" t="s">
        <v>55</v>
      </c>
      <c r="BA26" s="4" t="s">
        <v>55</v>
      </c>
      <c r="BB26" s="4" t="s">
        <v>55</v>
      </c>
      <c r="BC26" s="10">
        <f t="shared" si="3"/>
        <v>0</v>
      </c>
    </row>
    <row r="27" spans="1:55" ht="15.75" x14ac:dyDescent="0.2">
      <c r="A27" s="119" t="s">
        <v>80</v>
      </c>
      <c r="B27" s="22" t="s">
        <v>81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6" t="s">
        <v>55</v>
      </c>
      <c r="U27" s="6" t="s">
        <v>55</v>
      </c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4" t="s">
        <v>55</v>
      </c>
      <c r="AU27" s="4" t="s">
        <v>55</v>
      </c>
      <c r="AV27" s="4" t="s">
        <v>55</v>
      </c>
      <c r="AW27" s="4" t="s">
        <v>55</v>
      </c>
      <c r="AX27" s="4" t="s">
        <v>55</v>
      </c>
      <c r="AY27" s="4" t="s">
        <v>55</v>
      </c>
      <c r="AZ27" s="4" t="s">
        <v>55</v>
      </c>
      <c r="BA27" s="4" t="s">
        <v>55</v>
      </c>
      <c r="BB27" s="4" t="s">
        <v>55</v>
      </c>
      <c r="BC27" s="10">
        <f t="shared" si="3"/>
        <v>0</v>
      </c>
    </row>
    <row r="28" spans="1:55" ht="15.75" x14ac:dyDescent="0.2">
      <c r="A28" s="119"/>
      <c r="B28" s="22" t="s">
        <v>82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 t="s">
        <v>55</v>
      </c>
      <c r="U28" s="6" t="s">
        <v>55</v>
      </c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4" t="s">
        <v>55</v>
      </c>
      <c r="AU28" s="4" t="s">
        <v>55</v>
      </c>
      <c r="AV28" s="4" t="s">
        <v>55</v>
      </c>
      <c r="AW28" s="4" t="s">
        <v>55</v>
      </c>
      <c r="AX28" s="4" t="s">
        <v>55</v>
      </c>
      <c r="AY28" s="4" t="s">
        <v>55</v>
      </c>
      <c r="AZ28" s="4" t="s">
        <v>55</v>
      </c>
      <c r="BA28" s="4" t="s">
        <v>55</v>
      </c>
      <c r="BB28" s="4" t="s">
        <v>55</v>
      </c>
      <c r="BC28" s="10">
        <f t="shared" si="3"/>
        <v>0</v>
      </c>
    </row>
    <row r="29" spans="1:55" s="5" customFormat="1" ht="15.75" x14ac:dyDescent="0.2">
      <c r="A29" s="120" t="s">
        <v>83</v>
      </c>
      <c r="B29" s="22" t="s">
        <v>84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6" t="s">
        <v>55</v>
      </c>
      <c r="U29" s="6" t="s">
        <v>55</v>
      </c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4" t="s">
        <v>55</v>
      </c>
      <c r="AU29" s="4" t="s">
        <v>55</v>
      </c>
      <c r="AV29" s="4" t="s">
        <v>55</v>
      </c>
      <c r="AW29" s="4" t="s">
        <v>55</v>
      </c>
      <c r="AX29" s="4" t="s">
        <v>55</v>
      </c>
      <c r="AY29" s="4" t="s">
        <v>55</v>
      </c>
      <c r="AZ29" s="4" t="s">
        <v>55</v>
      </c>
      <c r="BA29" s="4" t="s">
        <v>55</v>
      </c>
      <c r="BB29" s="4" t="s">
        <v>55</v>
      </c>
      <c r="BC29" s="10">
        <f>SUM(V29:AQ29)</f>
        <v>0</v>
      </c>
    </row>
    <row r="30" spans="1:55" ht="16.5" thickBot="1" x14ac:dyDescent="0.25">
      <c r="A30" s="121"/>
      <c r="B30" s="20" t="s">
        <v>139</v>
      </c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6" t="s">
        <v>55</v>
      </c>
      <c r="U30" s="6" t="s">
        <v>55</v>
      </c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4" t="s">
        <v>55</v>
      </c>
      <c r="AU30" s="4" t="s">
        <v>55</v>
      </c>
      <c r="AV30" s="4" t="s">
        <v>55</v>
      </c>
      <c r="AW30" s="4" t="s">
        <v>55</v>
      </c>
      <c r="AX30" s="4" t="s">
        <v>55</v>
      </c>
      <c r="AY30" s="4" t="s">
        <v>55</v>
      </c>
      <c r="AZ30" s="4" t="s">
        <v>55</v>
      </c>
      <c r="BA30" s="4" t="s">
        <v>55</v>
      </c>
      <c r="BB30" s="4" t="s">
        <v>55</v>
      </c>
      <c r="BC30" s="80"/>
    </row>
    <row r="31" spans="1:55" ht="15" thickBot="1" x14ac:dyDescent="0.25">
      <c r="A31" s="25" t="s">
        <v>10</v>
      </c>
      <c r="B31" s="26" t="s">
        <v>11</v>
      </c>
      <c r="C31" s="4">
        <f t="shared" ref="C31:S31" si="4">C32+C36+C39</f>
        <v>0</v>
      </c>
      <c r="D31" s="4">
        <f t="shared" si="4"/>
        <v>0</v>
      </c>
      <c r="E31" s="4">
        <f t="shared" si="4"/>
        <v>0</v>
      </c>
      <c r="F31" s="4">
        <f t="shared" si="4"/>
        <v>0</v>
      </c>
      <c r="G31" s="4">
        <f t="shared" si="4"/>
        <v>0</v>
      </c>
      <c r="H31" s="4">
        <f t="shared" si="4"/>
        <v>0</v>
      </c>
      <c r="I31" s="4">
        <f t="shared" si="4"/>
        <v>0</v>
      </c>
      <c r="J31" s="4">
        <f t="shared" si="4"/>
        <v>0</v>
      </c>
      <c r="K31" s="4">
        <f t="shared" si="4"/>
        <v>0</v>
      </c>
      <c r="L31" s="4">
        <f t="shared" si="4"/>
        <v>0</v>
      </c>
      <c r="M31" s="4">
        <f t="shared" si="4"/>
        <v>0</v>
      </c>
      <c r="N31" s="4">
        <f t="shared" si="4"/>
        <v>0</v>
      </c>
      <c r="O31" s="4">
        <f t="shared" si="4"/>
        <v>0</v>
      </c>
      <c r="P31" s="4">
        <f t="shared" si="4"/>
        <v>0</v>
      </c>
      <c r="Q31" s="4">
        <f t="shared" si="4"/>
        <v>0</v>
      </c>
      <c r="R31" s="4">
        <f t="shared" si="4"/>
        <v>0</v>
      </c>
      <c r="S31" s="4">
        <f t="shared" si="4"/>
        <v>0</v>
      </c>
      <c r="T31" s="4" t="s">
        <v>55</v>
      </c>
      <c r="U31" s="4" t="s">
        <v>55</v>
      </c>
      <c r="V31" s="4">
        <f t="shared" ref="V31:AS31" si="5">V32+V36+V39</f>
        <v>0</v>
      </c>
      <c r="W31" s="4">
        <f t="shared" si="5"/>
        <v>0</v>
      </c>
      <c r="X31" s="4">
        <f t="shared" si="5"/>
        <v>0</v>
      </c>
      <c r="Y31" s="4">
        <f t="shared" si="5"/>
        <v>0</v>
      </c>
      <c r="Z31" s="4">
        <f t="shared" si="5"/>
        <v>0</v>
      </c>
      <c r="AA31" s="4">
        <f t="shared" si="5"/>
        <v>0</v>
      </c>
      <c r="AB31" s="4">
        <f t="shared" si="5"/>
        <v>0</v>
      </c>
      <c r="AC31" s="4">
        <f t="shared" si="5"/>
        <v>0</v>
      </c>
      <c r="AD31" s="4">
        <f t="shared" si="5"/>
        <v>0</v>
      </c>
      <c r="AE31" s="4">
        <f t="shared" si="5"/>
        <v>0</v>
      </c>
      <c r="AF31" s="4">
        <f t="shared" si="5"/>
        <v>0</v>
      </c>
      <c r="AG31" s="4">
        <f t="shared" si="5"/>
        <v>0</v>
      </c>
      <c r="AH31" s="4">
        <f t="shared" si="5"/>
        <v>0</v>
      </c>
      <c r="AI31" s="4">
        <f t="shared" si="5"/>
        <v>0</v>
      </c>
      <c r="AJ31" s="4">
        <f t="shared" si="5"/>
        <v>0</v>
      </c>
      <c r="AK31" s="4">
        <f t="shared" si="5"/>
        <v>0</v>
      </c>
      <c r="AL31" s="4">
        <f t="shared" si="5"/>
        <v>36</v>
      </c>
      <c r="AM31" s="4">
        <f t="shared" si="5"/>
        <v>36</v>
      </c>
      <c r="AN31" s="4">
        <f t="shared" si="5"/>
        <v>0</v>
      </c>
      <c r="AO31" s="4">
        <f t="shared" si="5"/>
        <v>0</v>
      </c>
      <c r="AP31" s="4">
        <f t="shared" si="5"/>
        <v>0</v>
      </c>
      <c r="AQ31" s="4">
        <f t="shared" si="5"/>
        <v>0</v>
      </c>
      <c r="AR31" s="4">
        <f t="shared" si="5"/>
        <v>0</v>
      </c>
      <c r="AS31" s="4">
        <f t="shared" si="5"/>
        <v>0</v>
      </c>
      <c r="AT31" s="4" t="s">
        <v>55</v>
      </c>
      <c r="AU31" s="4" t="s">
        <v>55</v>
      </c>
      <c r="AV31" s="4" t="s">
        <v>55</v>
      </c>
      <c r="AW31" s="4" t="s">
        <v>55</v>
      </c>
      <c r="AX31" s="4" t="s">
        <v>55</v>
      </c>
      <c r="AY31" s="4" t="s">
        <v>55</v>
      </c>
      <c r="AZ31" s="4" t="s">
        <v>55</v>
      </c>
      <c r="BA31" s="4" t="s">
        <v>55</v>
      </c>
      <c r="BB31" s="4" t="s">
        <v>55</v>
      </c>
      <c r="BC31" s="77">
        <f>BC32+BC36+BC39</f>
        <v>0</v>
      </c>
    </row>
    <row r="32" spans="1:55" ht="15" x14ac:dyDescent="0.2">
      <c r="A32" s="27" t="s">
        <v>12</v>
      </c>
      <c r="B32" s="28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6" t="s">
        <v>55</v>
      </c>
      <c r="U32" s="6" t="s">
        <v>55</v>
      </c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4" t="s">
        <v>55</v>
      </c>
      <c r="AU32" s="4" t="s">
        <v>55</v>
      </c>
      <c r="AV32" s="4" t="s">
        <v>55</v>
      </c>
      <c r="AW32" s="4" t="s">
        <v>55</v>
      </c>
      <c r="AX32" s="4" t="s">
        <v>55</v>
      </c>
      <c r="AY32" s="4" t="s">
        <v>55</v>
      </c>
      <c r="AZ32" s="4" t="s">
        <v>55</v>
      </c>
      <c r="BA32" s="4" t="s">
        <v>55</v>
      </c>
      <c r="BB32" s="4" t="s">
        <v>55</v>
      </c>
      <c r="BC32" s="10">
        <f>SUM(C32:AT32)</f>
        <v>0</v>
      </c>
    </row>
    <row r="33" spans="1:55" ht="15" x14ac:dyDescent="0.2">
      <c r="A33" s="29" t="s">
        <v>14</v>
      </c>
      <c r="B33" s="30" t="s">
        <v>5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6" t="s">
        <v>55</v>
      </c>
      <c r="U33" s="6" t="s">
        <v>55</v>
      </c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4" t="s">
        <v>55</v>
      </c>
      <c r="AU33" s="4" t="s">
        <v>55</v>
      </c>
      <c r="AV33" s="4" t="s">
        <v>55</v>
      </c>
      <c r="AW33" s="4" t="s">
        <v>55</v>
      </c>
      <c r="AX33" s="4" t="s">
        <v>55</v>
      </c>
      <c r="AY33" s="4" t="s">
        <v>55</v>
      </c>
      <c r="AZ33" s="4" t="s">
        <v>55</v>
      </c>
      <c r="BA33" s="4" t="s">
        <v>55</v>
      </c>
      <c r="BB33" s="4" t="s">
        <v>55</v>
      </c>
      <c r="BC33" s="10">
        <f>SUM(C33:AT33)</f>
        <v>0</v>
      </c>
    </row>
    <row r="34" spans="1:55" ht="15" x14ac:dyDescent="0.2">
      <c r="A34" s="29" t="s">
        <v>15</v>
      </c>
      <c r="B34" s="30" t="s">
        <v>140</v>
      </c>
      <c r="C34" s="10">
        <v>2</v>
      </c>
      <c r="D34" s="10">
        <v>2</v>
      </c>
      <c r="E34" s="10">
        <v>2</v>
      </c>
      <c r="F34" s="10">
        <v>2</v>
      </c>
      <c r="G34" s="10">
        <v>2</v>
      </c>
      <c r="H34" s="10">
        <v>2</v>
      </c>
      <c r="I34" s="10">
        <v>2</v>
      </c>
      <c r="J34" s="10">
        <v>2</v>
      </c>
      <c r="K34" s="10">
        <v>2</v>
      </c>
      <c r="L34" s="10">
        <v>2</v>
      </c>
      <c r="M34" s="10">
        <v>2</v>
      </c>
      <c r="N34" s="10">
        <v>2</v>
      </c>
      <c r="O34" s="10"/>
      <c r="P34" s="10"/>
      <c r="Q34" s="10"/>
      <c r="R34" s="10"/>
      <c r="S34" s="10"/>
      <c r="T34" s="6" t="s">
        <v>55</v>
      </c>
      <c r="U34" s="6" t="s">
        <v>55</v>
      </c>
      <c r="V34" s="10">
        <v>2</v>
      </c>
      <c r="W34" s="10"/>
      <c r="X34" s="10">
        <v>2</v>
      </c>
      <c r="Y34" s="10"/>
      <c r="Z34" s="10">
        <v>2</v>
      </c>
      <c r="AA34" s="10"/>
      <c r="AB34" s="10">
        <v>2</v>
      </c>
      <c r="AC34" s="10"/>
      <c r="AD34" s="10">
        <v>2</v>
      </c>
      <c r="AE34" s="10"/>
      <c r="AF34" s="10">
        <v>2</v>
      </c>
      <c r="AG34" s="10"/>
      <c r="AH34" s="10">
        <v>2</v>
      </c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4" t="s">
        <v>55</v>
      </c>
      <c r="AU34" s="4" t="s">
        <v>55</v>
      </c>
      <c r="AV34" s="4" t="s">
        <v>55</v>
      </c>
      <c r="AW34" s="4" t="s">
        <v>55</v>
      </c>
      <c r="AX34" s="4" t="s">
        <v>55</v>
      </c>
      <c r="AY34" s="4" t="s">
        <v>55</v>
      </c>
      <c r="AZ34" s="4" t="s">
        <v>55</v>
      </c>
      <c r="BA34" s="4" t="s">
        <v>55</v>
      </c>
      <c r="BB34" s="4" t="s">
        <v>55</v>
      </c>
      <c r="BC34" s="10">
        <f>SUM(C34:AT34)</f>
        <v>38</v>
      </c>
    </row>
    <row r="35" spans="1:55" ht="15.75" thickBot="1" x14ac:dyDescent="0.25">
      <c r="A35" s="29" t="s">
        <v>141</v>
      </c>
      <c r="B35" s="30" t="s">
        <v>142</v>
      </c>
      <c r="C35" s="10">
        <v>2</v>
      </c>
      <c r="D35" s="10">
        <v>4</v>
      </c>
      <c r="E35" s="10">
        <v>2</v>
      </c>
      <c r="F35" s="10">
        <v>4</v>
      </c>
      <c r="G35" s="10">
        <v>2</v>
      </c>
      <c r="H35" s="10">
        <v>4</v>
      </c>
      <c r="I35" s="10">
        <v>2</v>
      </c>
      <c r="J35" s="10">
        <v>4</v>
      </c>
      <c r="K35" s="10">
        <v>2</v>
      </c>
      <c r="L35" s="10">
        <v>4</v>
      </c>
      <c r="M35" s="10">
        <v>2</v>
      </c>
      <c r="N35" s="10">
        <v>4</v>
      </c>
      <c r="O35" s="10"/>
      <c r="P35" s="10"/>
      <c r="Q35" s="10"/>
      <c r="R35" s="10"/>
      <c r="S35" s="10"/>
      <c r="T35" s="6" t="s">
        <v>55</v>
      </c>
      <c r="U35" s="6" t="s">
        <v>55</v>
      </c>
      <c r="V35" s="10">
        <v>2</v>
      </c>
      <c r="W35" s="10">
        <v>2</v>
      </c>
      <c r="X35" s="10">
        <v>2</v>
      </c>
      <c r="Y35" s="10">
        <v>2</v>
      </c>
      <c r="Z35" s="10">
        <v>2</v>
      </c>
      <c r="AA35" s="10">
        <v>2</v>
      </c>
      <c r="AB35" s="10">
        <v>2</v>
      </c>
      <c r="AC35" s="10">
        <v>2</v>
      </c>
      <c r="AD35" s="10">
        <v>2</v>
      </c>
      <c r="AE35" s="10">
        <v>2</v>
      </c>
      <c r="AF35" s="10">
        <v>2</v>
      </c>
      <c r="AG35" s="10">
        <v>2</v>
      </c>
      <c r="AH35" s="10">
        <v>2</v>
      </c>
      <c r="AI35" s="10">
        <v>2</v>
      </c>
      <c r="AJ35" s="10"/>
      <c r="AK35" s="10"/>
      <c r="AL35" s="10"/>
      <c r="AM35" s="10"/>
      <c r="AN35" s="10"/>
      <c r="AO35" s="10"/>
      <c r="AP35" s="10"/>
      <c r="AQ35" s="80"/>
      <c r="AR35" s="80"/>
      <c r="AS35" s="80"/>
      <c r="AT35" s="4" t="s">
        <v>55</v>
      </c>
      <c r="AU35" s="4" t="s">
        <v>55</v>
      </c>
      <c r="AV35" s="4" t="s">
        <v>55</v>
      </c>
      <c r="AW35" s="4" t="s">
        <v>55</v>
      </c>
      <c r="AX35" s="4" t="s">
        <v>55</v>
      </c>
      <c r="AY35" s="4" t="s">
        <v>55</v>
      </c>
      <c r="AZ35" s="4" t="s">
        <v>55</v>
      </c>
      <c r="BA35" s="4" t="s">
        <v>55</v>
      </c>
      <c r="BB35" s="4" t="s">
        <v>55</v>
      </c>
      <c r="BC35" s="10">
        <f>SUM(C35:N35,V35:AJ35)</f>
        <v>64</v>
      </c>
    </row>
    <row r="36" spans="1:55" ht="15" thickBot="1" x14ac:dyDescent="0.25">
      <c r="A36" s="25" t="s">
        <v>16</v>
      </c>
      <c r="B36" s="26" t="s">
        <v>143</v>
      </c>
      <c r="C36" s="4">
        <f t="shared" ref="C36:S36" si="6">C37+C63</f>
        <v>0</v>
      </c>
      <c r="D36" s="4">
        <f t="shared" si="6"/>
        <v>0</v>
      </c>
      <c r="E36" s="4">
        <f t="shared" si="6"/>
        <v>0</v>
      </c>
      <c r="F36" s="4">
        <f t="shared" si="6"/>
        <v>0</v>
      </c>
      <c r="G36" s="4">
        <f t="shared" si="6"/>
        <v>0</v>
      </c>
      <c r="H36" s="4">
        <f t="shared" si="6"/>
        <v>0</v>
      </c>
      <c r="I36" s="4">
        <f t="shared" si="6"/>
        <v>0</v>
      </c>
      <c r="J36" s="4">
        <f t="shared" si="6"/>
        <v>0</v>
      </c>
      <c r="K36" s="4">
        <f t="shared" si="6"/>
        <v>0</v>
      </c>
      <c r="L36" s="4">
        <f t="shared" si="6"/>
        <v>0</v>
      </c>
      <c r="M36" s="4">
        <f t="shared" si="6"/>
        <v>0</v>
      </c>
      <c r="N36" s="4">
        <f t="shared" si="6"/>
        <v>0</v>
      </c>
      <c r="O36" s="4">
        <f t="shared" si="6"/>
        <v>0</v>
      </c>
      <c r="P36" s="4">
        <f t="shared" si="6"/>
        <v>0</v>
      </c>
      <c r="Q36" s="4">
        <f t="shared" si="6"/>
        <v>0</v>
      </c>
      <c r="R36" s="4">
        <f t="shared" si="6"/>
        <v>0</v>
      </c>
      <c r="S36" s="4">
        <f t="shared" si="6"/>
        <v>0</v>
      </c>
      <c r="T36" s="4" t="s">
        <v>55</v>
      </c>
      <c r="U36" s="4" t="s">
        <v>55</v>
      </c>
      <c r="V36" s="4">
        <f t="shared" ref="V36:AS36" si="7">V37+V63</f>
        <v>0</v>
      </c>
      <c r="W36" s="4">
        <f t="shared" si="7"/>
        <v>0</v>
      </c>
      <c r="X36" s="4">
        <f t="shared" si="7"/>
        <v>0</v>
      </c>
      <c r="Y36" s="4">
        <f t="shared" si="7"/>
        <v>0</v>
      </c>
      <c r="Z36" s="4">
        <f t="shared" si="7"/>
        <v>0</v>
      </c>
      <c r="AA36" s="4">
        <f t="shared" si="7"/>
        <v>0</v>
      </c>
      <c r="AB36" s="4">
        <f t="shared" si="7"/>
        <v>0</v>
      </c>
      <c r="AC36" s="4">
        <f t="shared" si="7"/>
        <v>0</v>
      </c>
      <c r="AD36" s="4">
        <f t="shared" si="7"/>
        <v>0</v>
      </c>
      <c r="AE36" s="4">
        <f t="shared" si="7"/>
        <v>0</v>
      </c>
      <c r="AF36" s="4">
        <f t="shared" si="7"/>
        <v>0</v>
      </c>
      <c r="AG36" s="4">
        <f t="shared" si="7"/>
        <v>0</v>
      </c>
      <c r="AH36" s="4">
        <f t="shared" si="7"/>
        <v>0</v>
      </c>
      <c r="AI36" s="4">
        <f t="shared" si="7"/>
        <v>0</v>
      </c>
      <c r="AJ36" s="4">
        <f t="shared" si="7"/>
        <v>0</v>
      </c>
      <c r="AK36" s="4">
        <f t="shared" si="7"/>
        <v>0</v>
      </c>
      <c r="AL36" s="4">
        <f t="shared" si="7"/>
        <v>36</v>
      </c>
      <c r="AM36" s="4">
        <f t="shared" si="7"/>
        <v>36</v>
      </c>
      <c r="AN36" s="4">
        <f t="shared" si="7"/>
        <v>0</v>
      </c>
      <c r="AO36" s="4">
        <f t="shared" si="7"/>
        <v>0</v>
      </c>
      <c r="AP36" s="4">
        <f t="shared" si="7"/>
        <v>0</v>
      </c>
      <c r="AQ36" s="4">
        <f t="shared" si="7"/>
        <v>0</v>
      </c>
      <c r="AR36" s="4">
        <f t="shared" si="7"/>
        <v>0</v>
      </c>
      <c r="AS36" s="4">
        <f t="shared" si="7"/>
        <v>0</v>
      </c>
      <c r="AT36" s="4" t="s">
        <v>55</v>
      </c>
      <c r="AU36" s="4" t="s">
        <v>55</v>
      </c>
      <c r="AV36" s="4" t="s">
        <v>55</v>
      </c>
      <c r="AW36" s="4" t="s">
        <v>55</v>
      </c>
      <c r="AX36" s="4" t="s">
        <v>55</v>
      </c>
      <c r="AY36" s="4" t="s">
        <v>55</v>
      </c>
      <c r="AZ36" s="4" t="s">
        <v>55</v>
      </c>
      <c r="BA36" s="4" t="s">
        <v>55</v>
      </c>
      <c r="BB36" s="4" t="s">
        <v>55</v>
      </c>
      <c r="BC36" s="4">
        <f>BC37+BC43+BC46</f>
        <v>0</v>
      </c>
    </row>
    <row r="37" spans="1:55" ht="15" x14ac:dyDescent="0.2">
      <c r="A37" s="31" t="s">
        <v>17</v>
      </c>
      <c r="B37" s="32" t="s">
        <v>18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80"/>
      <c r="T37" s="6" t="s">
        <v>55</v>
      </c>
      <c r="U37" s="6" t="s">
        <v>55</v>
      </c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80"/>
      <c r="AR37" s="80"/>
      <c r="AS37" s="80"/>
      <c r="AT37" s="4" t="s">
        <v>55</v>
      </c>
      <c r="AU37" s="4" t="s">
        <v>55</v>
      </c>
      <c r="AV37" s="4" t="s">
        <v>55</v>
      </c>
      <c r="AW37" s="4" t="s">
        <v>55</v>
      </c>
      <c r="AX37" s="4" t="s">
        <v>55</v>
      </c>
      <c r="AY37" s="4" t="s">
        <v>55</v>
      </c>
      <c r="AZ37" s="4" t="s">
        <v>55</v>
      </c>
      <c r="BA37" s="4" t="s">
        <v>55</v>
      </c>
      <c r="BB37" s="4" t="s">
        <v>55</v>
      </c>
      <c r="BC37" s="80"/>
    </row>
    <row r="38" spans="1:55" ht="15" x14ac:dyDescent="0.2">
      <c r="A38" s="33" t="s">
        <v>19</v>
      </c>
      <c r="B38" s="34" t="s">
        <v>24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6" t="s">
        <v>55</v>
      </c>
      <c r="U38" s="6" t="s">
        <v>55</v>
      </c>
      <c r="V38" s="10">
        <v>4</v>
      </c>
      <c r="W38" s="10">
        <v>4</v>
      </c>
      <c r="X38" s="10">
        <v>4</v>
      </c>
      <c r="Y38" s="10">
        <v>4</v>
      </c>
      <c r="Z38" s="10">
        <v>4</v>
      </c>
      <c r="AA38" s="10">
        <v>4</v>
      </c>
      <c r="AB38" s="10">
        <v>4</v>
      </c>
      <c r="AC38" s="10">
        <v>4</v>
      </c>
      <c r="AD38" s="10">
        <v>4</v>
      </c>
      <c r="AE38" s="10">
        <v>4</v>
      </c>
      <c r="AF38" s="10">
        <v>4</v>
      </c>
      <c r="AG38" s="10">
        <v>4</v>
      </c>
      <c r="AH38" s="10">
        <v>4</v>
      </c>
      <c r="AI38" s="10">
        <v>4</v>
      </c>
      <c r="AJ38" s="10"/>
      <c r="AK38" s="81"/>
      <c r="AL38" s="81"/>
      <c r="AM38" s="81"/>
      <c r="AN38" s="81"/>
      <c r="AO38" s="81"/>
      <c r="AP38" s="81"/>
      <c r="AQ38" s="81"/>
      <c r="AR38" s="81"/>
      <c r="AS38" s="81"/>
      <c r="AT38" s="4" t="s">
        <v>55</v>
      </c>
      <c r="AU38" s="4" t="s">
        <v>55</v>
      </c>
      <c r="AV38" s="4" t="s">
        <v>55</v>
      </c>
      <c r="AW38" s="4" t="s">
        <v>55</v>
      </c>
      <c r="AX38" s="4" t="s">
        <v>55</v>
      </c>
      <c r="AY38" s="4" t="s">
        <v>55</v>
      </c>
      <c r="AZ38" s="4" t="s">
        <v>55</v>
      </c>
      <c r="BA38" s="4" t="s">
        <v>55</v>
      </c>
      <c r="BB38" s="4" t="s">
        <v>55</v>
      </c>
      <c r="BC38" s="10">
        <f>SUM(V38:AI38)</f>
        <v>56</v>
      </c>
    </row>
    <row r="39" spans="1:55" ht="15.75" thickBot="1" x14ac:dyDescent="0.25">
      <c r="A39" s="33" t="s">
        <v>144</v>
      </c>
      <c r="B39" s="34" t="s">
        <v>145</v>
      </c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6" t="s">
        <v>55</v>
      </c>
      <c r="U39" s="6" t="s">
        <v>55</v>
      </c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80"/>
      <c r="AR39" s="80"/>
      <c r="AS39" s="80"/>
      <c r="AT39" s="4" t="s">
        <v>55</v>
      </c>
      <c r="AU39" s="4" t="s">
        <v>55</v>
      </c>
      <c r="AV39" s="4" t="s">
        <v>55</v>
      </c>
      <c r="AW39" s="4" t="s">
        <v>55</v>
      </c>
      <c r="AX39" s="4" t="s">
        <v>55</v>
      </c>
      <c r="AY39" s="4" t="s">
        <v>55</v>
      </c>
      <c r="AZ39" s="4" t="s">
        <v>55</v>
      </c>
      <c r="BA39" s="4" t="s">
        <v>55</v>
      </c>
      <c r="BB39" s="4" t="s">
        <v>55</v>
      </c>
      <c r="BC39" s="80"/>
    </row>
    <row r="40" spans="1:55" s="8" customFormat="1" ht="16.5" thickBot="1" x14ac:dyDescent="0.3">
      <c r="A40" s="102" t="s">
        <v>20</v>
      </c>
      <c r="B40" s="102" t="s">
        <v>21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6" t="s">
        <v>55</v>
      </c>
      <c r="U40" s="6" t="s">
        <v>55</v>
      </c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4" t="s">
        <v>55</v>
      </c>
      <c r="AU40" s="4" t="s">
        <v>55</v>
      </c>
      <c r="AV40" s="4" t="s">
        <v>55</v>
      </c>
      <c r="AW40" s="4" t="s">
        <v>55</v>
      </c>
      <c r="AX40" s="4" t="s">
        <v>55</v>
      </c>
      <c r="AY40" s="4" t="s">
        <v>55</v>
      </c>
      <c r="AZ40" s="4" t="s">
        <v>55</v>
      </c>
      <c r="BA40" s="4" t="s">
        <v>55</v>
      </c>
      <c r="BB40" s="4" t="s">
        <v>55</v>
      </c>
      <c r="BC40" s="80"/>
    </row>
    <row r="41" spans="1:55" s="5" customFormat="1" ht="15.75" thickBot="1" x14ac:dyDescent="0.25">
      <c r="A41" s="103" t="s">
        <v>88</v>
      </c>
      <c r="B41" s="104" t="s">
        <v>89</v>
      </c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6" t="s">
        <v>55</v>
      </c>
      <c r="U41" s="6" t="s">
        <v>55</v>
      </c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4" t="s">
        <v>55</v>
      </c>
      <c r="AU41" s="4" t="s">
        <v>55</v>
      </c>
      <c r="AV41" s="4" t="s">
        <v>55</v>
      </c>
      <c r="AW41" s="4" t="s">
        <v>55</v>
      </c>
      <c r="AX41" s="4" t="s">
        <v>55</v>
      </c>
      <c r="AY41" s="4" t="s">
        <v>55</v>
      </c>
      <c r="AZ41" s="4" t="s">
        <v>55</v>
      </c>
      <c r="BA41" s="4" t="s">
        <v>55</v>
      </c>
      <c r="BB41" s="4" t="s">
        <v>55</v>
      </c>
      <c r="BC41" s="80"/>
    </row>
    <row r="42" spans="1:55" ht="15" thickBot="1" x14ac:dyDescent="0.25">
      <c r="A42" s="35" t="s">
        <v>22</v>
      </c>
      <c r="B42" s="36" t="s">
        <v>146</v>
      </c>
      <c r="C42" s="4">
        <f>C43+C68</f>
        <v>0</v>
      </c>
      <c r="D42" s="4">
        <f t="shared" ref="D42:S42" si="8">D43+D68</f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8"/>
        <v>0</v>
      </c>
      <c r="P42" s="4">
        <f t="shared" si="8"/>
        <v>0</v>
      </c>
      <c r="Q42" s="4">
        <f t="shared" si="8"/>
        <v>0</v>
      </c>
      <c r="R42" s="4">
        <f t="shared" si="8"/>
        <v>0</v>
      </c>
      <c r="S42" s="4">
        <f t="shared" si="8"/>
        <v>0</v>
      </c>
      <c r="T42" s="4" t="s">
        <v>55</v>
      </c>
      <c r="U42" s="4" t="s">
        <v>55</v>
      </c>
      <c r="V42" s="4">
        <f>V43+V68</f>
        <v>0</v>
      </c>
      <c r="W42" s="4">
        <f t="shared" ref="W42:AL42" si="9">W43+W68</f>
        <v>0</v>
      </c>
      <c r="X42" s="4">
        <f t="shared" si="9"/>
        <v>0</v>
      </c>
      <c r="Y42" s="4">
        <f t="shared" si="9"/>
        <v>0</v>
      </c>
      <c r="Z42" s="4">
        <f t="shared" si="9"/>
        <v>0</v>
      </c>
      <c r="AA42" s="4">
        <f t="shared" si="9"/>
        <v>0</v>
      </c>
      <c r="AB42" s="4">
        <f t="shared" si="9"/>
        <v>0</v>
      </c>
      <c r="AC42" s="4">
        <f t="shared" si="9"/>
        <v>0</v>
      </c>
      <c r="AD42" s="4">
        <f t="shared" si="9"/>
        <v>0</v>
      </c>
      <c r="AE42" s="4">
        <f t="shared" si="9"/>
        <v>0</v>
      </c>
      <c r="AF42" s="4">
        <f t="shared" si="9"/>
        <v>0</v>
      </c>
      <c r="AG42" s="4">
        <f t="shared" si="9"/>
        <v>0</v>
      </c>
      <c r="AH42" s="4">
        <f t="shared" si="9"/>
        <v>0</v>
      </c>
      <c r="AI42" s="4">
        <f t="shared" si="9"/>
        <v>0</v>
      </c>
      <c r="AJ42" s="4">
        <f t="shared" si="9"/>
        <v>0</v>
      </c>
      <c r="AK42" s="4">
        <f t="shared" si="9"/>
        <v>0</v>
      </c>
      <c r="AL42" s="4">
        <f t="shared" si="9"/>
        <v>0</v>
      </c>
      <c r="AM42" s="4">
        <f>AM43+AM68</f>
        <v>0</v>
      </c>
      <c r="AN42" s="4">
        <f t="shared" ref="AN42:AS42" si="10">AN43+AN68</f>
        <v>0</v>
      </c>
      <c r="AO42" s="4">
        <f t="shared" si="10"/>
        <v>0</v>
      </c>
      <c r="AP42" s="4">
        <f t="shared" si="10"/>
        <v>0</v>
      </c>
      <c r="AQ42" s="4">
        <f t="shared" si="10"/>
        <v>0</v>
      </c>
      <c r="AR42" s="4">
        <f t="shared" si="10"/>
        <v>0</v>
      </c>
      <c r="AS42" s="4">
        <f t="shared" si="10"/>
        <v>0</v>
      </c>
      <c r="AT42" s="4" t="s">
        <v>55</v>
      </c>
      <c r="AU42" s="4" t="s">
        <v>55</v>
      </c>
      <c r="AV42" s="4" t="s">
        <v>55</v>
      </c>
      <c r="AW42" s="4" t="s">
        <v>55</v>
      </c>
      <c r="AX42" s="4" t="s">
        <v>55</v>
      </c>
      <c r="AY42" s="4" t="s">
        <v>55</v>
      </c>
      <c r="AZ42" s="4" t="s">
        <v>55</v>
      </c>
      <c r="BA42" s="4" t="s">
        <v>55</v>
      </c>
      <c r="BB42" s="4" t="s">
        <v>55</v>
      </c>
      <c r="BC42" s="4">
        <f>BC43+BC48+BC51</f>
        <v>0</v>
      </c>
    </row>
    <row r="43" spans="1:55" ht="15" x14ac:dyDescent="0.2">
      <c r="A43" s="37" t="s">
        <v>25</v>
      </c>
      <c r="B43" s="38" t="s">
        <v>147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6" t="s">
        <v>55</v>
      </c>
      <c r="U43" s="6" t="s">
        <v>55</v>
      </c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4" t="s">
        <v>55</v>
      </c>
      <c r="AU43" s="4" t="s">
        <v>55</v>
      </c>
      <c r="AV43" s="4" t="s">
        <v>55</v>
      </c>
      <c r="AW43" s="4" t="s">
        <v>55</v>
      </c>
      <c r="AX43" s="4" t="s">
        <v>55</v>
      </c>
      <c r="AY43" s="4" t="s">
        <v>55</v>
      </c>
      <c r="AZ43" s="4" t="s">
        <v>55</v>
      </c>
      <c r="BA43" s="4" t="s">
        <v>55</v>
      </c>
      <c r="BB43" s="4" t="s">
        <v>55</v>
      </c>
      <c r="BC43" s="10">
        <f t="shared" ref="BC43:BC49" si="11">SUM(C43:AT43)</f>
        <v>0</v>
      </c>
    </row>
    <row r="44" spans="1:55" ht="15" x14ac:dyDescent="0.2">
      <c r="A44" s="37" t="s">
        <v>27</v>
      </c>
      <c r="B44" s="39" t="s">
        <v>30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6" t="s">
        <v>55</v>
      </c>
      <c r="U44" s="6" t="s">
        <v>55</v>
      </c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4" t="s">
        <v>55</v>
      </c>
      <c r="AU44" s="4" t="s">
        <v>55</v>
      </c>
      <c r="AV44" s="4" t="s">
        <v>55</v>
      </c>
      <c r="AW44" s="4" t="s">
        <v>55</v>
      </c>
      <c r="AX44" s="4" t="s">
        <v>55</v>
      </c>
      <c r="AY44" s="4" t="s">
        <v>55</v>
      </c>
      <c r="AZ44" s="4" t="s">
        <v>55</v>
      </c>
      <c r="BA44" s="4" t="s">
        <v>55</v>
      </c>
      <c r="BB44" s="4" t="s">
        <v>55</v>
      </c>
      <c r="BC44" s="10">
        <f t="shared" si="11"/>
        <v>0</v>
      </c>
    </row>
    <row r="45" spans="1:55" ht="15" x14ac:dyDescent="0.2">
      <c r="A45" s="40" t="s">
        <v>28</v>
      </c>
      <c r="B45" s="41" t="s">
        <v>31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6" t="s">
        <v>55</v>
      </c>
      <c r="U45" s="6" t="s">
        <v>55</v>
      </c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4" t="s">
        <v>55</v>
      </c>
      <c r="AU45" s="4" t="s">
        <v>55</v>
      </c>
      <c r="AV45" s="4" t="s">
        <v>55</v>
      </c>
      <c r="AW45" s="4" t="s">
        <v>55</v>
      </c>
      <c r="AX45" s="4" t="s">
        <v>55</v>
      </c>
      <c r="AY45" s="4" t="s">
        <v>55</v>
      </c>
      <c r="AZ45" s="4" t="s">
        <v>55</v>
      </c>
      <c r="BA45" s="4" t="s">
        <v>55</v>
      </c>
      <c r="BB45" s="4" t="s">
        <v>55</v>
      </c>
      <c r="BC45" s="10">
        <f t="shared" si="11"/>
        <v>0</v>
      </c>
    </row>
    <row r="46" spans="1:55" ht="15" x14ac:dyDescent="0.25">
      <c r="A46" s="42" t="s">
        <v>148</v>
      </c>
      <c r="B46" s="43" t="s">
        <v>149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6" t="s">
        <v>55</v>
      </c>
      <c r="U46" s="6" t="s">
        <v>55</v>
      </c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4" t="s">
        <v>55</v>
      </c>
      <c r="AU46" s="4" t="s">
        <v>55</v>
      </c>
      <c r="AV46" s="4" t="s">
        <v>55</v>
      </c>
      <c r="AW46" s="4" t="s">
        <v>55</v>
      </c>
      <c r="AX46" s="4" t="s">
        <v>55</v>
      </c>
      <c r="AY46" s="4" t="s">
        <v>55</v>
      </c>
      <c r="AZ46" s="4" t="s">
        <v>55</v>
      </c>
      <c r="BA46" s="4" t="s">
        <v>55</v>
      </c>
      <c r="BB46" s="4" t="s">
        <v>55</v>
      </c>
      <c r="BC46" s="10">
        <f t="shared" si="11"/>
        <v>0</v>
      </c>
    </row>
    <row r="47" spans="1:55" ht="15" x14ac:dyDescent="0.25">
      <c r="A47" s="42" t="s">
        <v>150</v>
      </c>
      <c r="B47" s="43" t="s">
        <v>151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6" t="s">
        <v>55</v>
      </c>
      <c r="U47" s="6" t="s">
        <v>55</v>
      </c>
      <c r="V47" s="10">
        <v>6</v>
      </c>
      <c r="W47" s="10">
        <v>4</v>
      </c>
      <c r="X47" s="10">
        <v>6</v>
      </c>
      <c r="Y47" s="10">
        <v>4</v>
      </c>
      <c r="Z47" s="10">
        <v>6</v>
      </c>
      <c r="AA47" s="10">
        <v>4</v>
      </c>
      <c r="AB47" s="10">
        <v>6</v>
      </c>
      <c r="AC47" s="10">
        <v>4</v>
      </c>
      <c r="AD47" s="10">
        <v>6</v>
      </c>
      <c r="AE47" s="10">
        <v>4</v>
      </c>
      <c r="AF47" s="10">
        <v>6</v>
      </c>
      <c r="AG47" s="10">
        <v>4</v>
      </c>
      <c r="AH47" s="10">
        <v>6</v>
      </c>
      <c r="AI47" s="10">
        <v>4</v>
      </c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4" t="s">
        <v>55</v>
      </c>
      <c r="AU47" s="4" t="s">
        <v>55</v>
      </c>
      <c r="AV47" s="4" t="s">
        <v>55</v>
      </c>
      <c r="AW47" s="4" t="s">
        <v>55</v>
      </c>
      <c r="AX47" s="4" t="s">
        <v>55</v>
      </c>
      <c r="AY47" s="4" t="s">
        <v>55</v>
      </c>
      <c r="AZ47" s="4" t="s">
        <v>55</v>
      </c>
      <c r="BA47" s="4" t="s">
        <v>55</v>
      </c>
      <c r="BB47" s="4" t="s">
        <v>55</v>
      </c>
      <c r="BC47" s="10">
        <f t="shared" si="11"/>
        <v>70</v>
      </c>
    </row>
    <row r="48" spans="1:55" ht="15" x14ac:dyDescent="0.25">
      <c r="A48" s="42" t="s">
        <v>152</v>
      </c>
      <c r="B48" s="43" t="s">
        <v>29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6" t="s">
        <v>55</v>
      </c>
      <c r="U48" s="6" t="s">
        <v>55</v>
      </c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4" t="s">
        <v>55</v>
      </c>
      <c r="AU48" s="4" t="s">
        <v>55</v>
      </c>
      <c r="AV48" s="4" t="s">
        <v>55</v>
      </c>
      <c r="AW48" s="4" t="s">
        <v>55</v>
      </c>
      <c r="AX48" s="4" t="s">
        <v>55</v>
      </c>
      <c r="AY48" s="4" t="s">
        <v>55</v>
      </c>
      <c r="AZ48" s="4" t="s">
        <v>55</v>
      </c>
      <c r="BA48" s="4" t="s">
        <v>55</v>
      </c>
      <c r="BB48" s="4" t="s">
        <v>55</v>
      </c>
      <c r="BC48" s="10">
        <f t="shared" si="11"/>
        <v>0</v>
      </c>
    </row>
    <row r="49" spans="1:55" ht="15" x14ac:dyDescent="0.2">
      <c r="A49" s="37" t="s">
        <v>32</v>
      </c>
      <c r="B49" s="38" t="s">
        <v>153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6" t="s">
        <v>55</v>
      </c>
      <c r="U49" s="6" t="s">
        <v>55</v>
      </c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4" t="s">
        <v>55</v>
      </c>
      <c r="AU49" s="4" t="s">
        <v>55</v>
      </c>
      <c r="AV49" s="4" t="s">
        <v>55</v>
      </c>
      <c r="AW49" s="4" t="s">
        <v>55</v>
      </c>
      <c r="AX49" s="4" t="s">
        <v>55</v>
      </c>
      <c r="AY49" s="4" t="s">
        <v>55</v>
      </c>
      <c r="AZ49" s="4" t="s">
        <v>55</v>
      </c>
      <c r="BA49" s="4" t="s">
        <v>55</v>
      </c>
      <c r="BB49" s="4" t="s">
        <v>55</v>
      </c>
      <c r="BC49" s="10">
        <f t="shared" si="11"/>
        <v>0</v>
      </c>
    </row>
    <row r="50" spans="1:55" ht="15" x14ac:dyDescent="0.25">
      <c r="A50" s="44" t="s">
        <v>154</v>
      </c>
      <c r="B50" s="45" t="s">
        <v>155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80"/>
      <c r="T50" s="6" t="s">
        <v>55</v>
      </c>
      <c r="U50" s="6" t="s">
        <v>55</v>
      </c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4" t="s">
        <v>55</v>
      </c>
      <c r="AU50" s="4" t="s">
        <v>55</v>
      </c>
      <c r="AV50" s="4" t="s">
        <v>55</v>
      </c>
      <c r="AW50" s="4" t="s">
        <v>55</v>
      </c>
      <c r="AX50" s="4" t="s">
        <v>55</v>
      </c>
      <c r="AY50" s="4" t="s">
        <v>55</v>
      </c>
      <c r="AZ50" s="4" t="s">
        <v>55</v>
      </c>
      <c r="BA50" s="4" t="s">
        <v>55</v>
      </c>
      <c r="BB50" s="4" t="s">
        <v>55</v>
      </c>
      <c r="BC50" s="80"/>
    </row>
    <row r="51" spans="1:55" ht="15" x14ac:dyDescent="0.25">
      <c r="A51" s="44" t="s">
        <v>156</v>
      </c>
      <c r="B51" s="46" t="s">
        <v>157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6" t="s">
        <v>55</v>
      </c>
      <c r="U51" s="6" t="s">
        <v>55</v>
      </c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4" t="s">
        <v>55</v>
      </c>
      <c r="AU51" s="4" t="s">
        <v>55</v>
      </c>
      <c r="AV51" s="4" t="s">
        <v>55</v>
      </c>
      <c r="AW51" s="4" t="s">
        <v>55</v>
      </c>
      <c r="AX51" s="4" t="s">
        <v>55</v>
      </c>
      <c r="AY51" s="4" t="s">
        <v>55</v>
      </c>
      <c r="AZ51" s="4" t="s">
        <v>55</v>
      </c>
      <c r="BA51" s="4" t="s">
        <v>55</v>
      </c>
      <c r="BB51" s="4" t="s">
        <v>55</v>
      </c>
      <c r="BC51" s="10"/>
    </row>
    <row r="52" spans="1:55" ht="15" x14ac:dyDescent="0.25">
      <c r="A52" s="47" t="s">
        <v>158</v>
      </c>
      <c r="B52" s="48" t="s">
        <v>159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6" t="s">
        <v>55</v>
      </c>
      <c r="U52" s="6" t="s">
        <v>55</v>
      </c>
      <c r="V52" s="10"/>
      <c r="W52" s="10">
        <v>2</v>
      </c>
      <c r="X52" s="10"/>
      <c r="Y52" s="10">
        <v>2</v>
      </c>
      <c r="Z52" s="10"/>
      <c r="AA52" s="10">
        <v>2</v>
      </c>
      <c r="AB52" s="10"/>
      <c r="AC52" s="10">
        <v>2</v>
      </c>
      <c r="AD52" s="10"/>
      <c r="AE52" s="10">
        <v>2</v>
      </c>
      <c r="AF52" s="10"/>
      <c r="AG52" s="10">
        <v>2</v>
      </c>
      <c r="AH52" s="10"/>
      <c r="AI52" s="10">
        <v>2</v>
      </c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4" t="s">
        <v>55</v>
      </c>
      <c r="AU52" s="4" t="s">
        <v>55</v>
      </c>
      <c r="AV52" s="4" t="s">
        <v>55</v>
      </c>
      <c r="AW52" s="4" t="s">
        <v>55</v>
      </c>
      <c r="AX52" s="4" t="s">
        <v>55</v>
      </c>
      <c r="AY52" s="4" t="s">
        <v>55</v>
      </c>
      <c r="AZ52" s="4" t="s">
        <v>55</v>
      </c>
      <c r="BA52" s="4" t="s">
        <v>55</v>
      </c>
      <c r="BB52" s="4" t="s">
        <v>55</v>
      </c>
      <c r="BC52" s="10">
        <f>SUM(V52:AI52)</f>
        <v>14</v>
      </c>
    </row>
    <row r="53" spans="1:55" ht="15.75" thickBot="1" x14ac:dyDescent="0.3">
      <c r="A53" s="49" t="s">
        <v>160</v>
      </c>
      <c r="B53" s="82" t="s">
        <v>33</v>
      </c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6" t="s">
        <v>55</v>
      </c>
      <c r="U53" s="6" t="s">
        <v>55</v>
      </c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4" t="s">
        <v>55</v>
      </c>
      <c r="AU53" s="4" t="s">
        <v>55</v>
      </c>
      <c r="AV53" s="4" t="s">
        <v>55</v>
      </c>
      <c r="AW53" s="4" t="s">
        <v>55</v>
      </c>
      <c r="AX53" s="4" t="s">
        <v>55</v>
      </c>
      <c r="AY53" s="4" t="s">
        <v>55</v>
      </c>
      <c r="AZ53" s="4" t="s">
        <v>55</v>
      </c>
      <c r="BA53" s="4" t="s">
        <v>55</v>
      </c>
      <c r="BB53" s="4" t="s">
        <v>55</v>
      </c>
      <c r="BC53" s="80"/>
    </row>
    <row r="54" spans="1:55" ht="16.5" thickBot="1" x14ac:dyDescent="0.25">
      <c r="A54" s="83" t="s">
        <v>161</v>
      </c>
      <c r="B54" s="84" t="s">
        <v>162</v>
      </c>
      <c r="C54" s="4">
        <f>C55+C80</f>
        <v>0</v>
      </c>
      <c r="D54" s="4">
        <f t="shared" ref="D54:S54" si="12">D55+D80</f>
        <v>0</v>
      </c>
      <c r="E54" s="4">
        <f t="shared" si="12"/>
        <v>0</v>
      </c>
      <c r="F54" s="4">
        <f t="shared" si="12"/>
        <v>0</v>
      </c>
      <c r="G54" s="4">
        <f t="shared" si="12"/>
        <v>0</v>
      </c>
      <c r="H54" s="4">
        <f t="shared" si="12"/>
        <v>0</v>
      </c>
      <c r="I54" s="4">
        <f t="shared" si="12"/>
        <v>0</v>
      </c>
      <c r="J54" s="4">
        <f t="shared" si="12"/>
        <v>0</v>
      </c>
      <c r="K54" s="4">
        <f t="shared" si="12"/>
        <v>0</v>
      </c>
      <c r="L54" s="4">
        <f t="shared" si="12"/>
        <v>0</v>
      </c>
      <c r="M54" s="4">
        <f t="shared" si="12"/>
        <v>0</v>
      </c>
      <c r="N54" s="4">
        <f t="shared" si="12"/>
        <v>0</v>
      </c>
      <c r="O54" s="4">
        <f t="shared" si="12"/>
        <v>0</v>
      </c>
      <c r="P54" s="4">
        <f t="shared" si="12"/>
        <v>0</v>
      </c>
      <c r="Q54" s="4">
        <f t="shared" si="12"/>
        <v>0</v>
      </c>
      <c r="R54" s="4">
        <f t="shared" si="12"/>
        <v>0</v>
      </c>
      <c r="S54" s="4">
        <f t="shared" si="12"/>
        <v>0</v>
      </c>
      <c r="T54" s="4" t="s">
        <v>55</v>
      </c>
      <c r="U54" s="4" t="s">
        <v>55</v>
      </c>
      <c r="V54" s="4">
        <f>V55+V80</f>
        <v>0</v>
      </c>
      <c r="W54" s="4">
        <f t="shared" ref="W54:AL54" si="13">W55+W80</f>
        <v>0</v>
      </c>
      <c r="X54" s="4">
        <f t="shared" si="13"/>
        <v>0</v>
      </c>
      <c r="Y54" s="4">
        <f t="shared" si="13"/>
        <v>0</v>
      </c>
      <c r="Z54" s="4">
        <f t="shared" si="13"/>
        <v>0</v>
      </c>
      <c r="AA54" s="4">
        <f t="shared" si="13"/>
        <v>0</v>
      </c>
      <c r="AB54" s="4">
        <f t="shared" si="13"/>
        <v>0</v>
      </c>
      <c r="AC54" s="4">
        <f t="shared" si="13"/>
        <v>0</v>
      </c>
      <c r="AD54" s="4">
        <f t="shared" si="13"/>
        <v>0</v>
      </c>
      <c r="AE54" s="4">
        <f t="shared" si="13"/>
        <v>0</v>
      </c>
      <c r="AF54" s="4">
        <f t="shared" si="13"/>
        <v>0</v>
      </c>
      <c r="AG54" s="4">
        <f t="shared" si="13"/>
        <v>0</v>
      </c>
      <c r="AH54" s="4">
        <f t="shared" si="13"/>
        <v>0</v>
      </c>
      <c r="AI54" s="4">
        <f t="shared" si="13"/>
        <v>0</v>
      </c>
      <c r="AJ54" s="4">
        <f t="shared" si="13"/>
        <v>0</v>
      </c>
      <c r="AK54" s="4">
        <f t="shared" si="13"/>
        <v>0</v>
      </c>
      <c r="AL54" s="4">
        <f t="shared" si="13"/>
        <v>0</v>
      </c>
      <c r="AM54" s="4">
        <f>AM55+AM80</f>
        <v>0</v>
      </c>
      <c r="AN54" s="4">
        <f t="shared" ref="AN54:AS54" si="14">AN55+AN80</f>
        <v>0</v>
      </c>
      <c r="AO54" s="4">
        <f t="shared" si="14"/>
        <v>0</v>
      </c>
      <c r="AP54" s="4">
        <f t="shared" si="14"/>
        <v>0</v>
      </c>
      <c r="AQ54" s="4">
        <f t="shared" si="14"/>
        <v>0</v>
      </c>
      <c r="AR54" s="4">
        <f t="shared" si="14"/>
        <v>0</v>
      </c>
      <c r="AS54" s="4">
        <f t="shared" si="14"/>
        <v>0</v>
      </c>
      <c r="AT54" s="4" t="s">
        <v>55</v>
      </c>
      <c r="AU54" s="4" t="s">
        <v>55</v>
      </c>
      <c r="AV54" s="4" t="s">
        <v>55</v>
      </c>
      <c r="AW54" s="4" t="s">
        <v>55</v>
      </c>
      <c r="AX54" s="4" t="s">
        <v>55</v>
      </c>
      <c r="AY54" s="4" t="s">
        <v>55</v>
      </c>
      <c r="AZ54" s="4" t="s">
        <v>55</v>
      </c>
      <c r="BA54" s="4" t="s">
        <v>55</v>
      </c>
      <c r="BB54" s="4" t="s">
        <v>55</v>
      </c>
      <c r="BC54" s="4">
        <f>BC55+BC60+BC63</f>
        <v>168</v>
      </c>
    </row>
    <row r="55" spans="1:55" ht="15" x14ac:dyDescent="0.2">
      <c r="A55" s="85" t="s">
        <v>23</v>
      </c>
      <c r="B55" s="86" t="s">
        <v>163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6" t="s">
        <v>55</v>
      </c>
      <c r="U55" s="6" t="s">
        <v>55</v>
      </c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4" t="s">
        <v>55</v>
      </c>
      <c r="AU55" s="4" t="s">
        <v>55</v>
      </c>
      <c r="AV55" s="4" t="s">
        <v>55</v>
      </c>
      <c r="AW55" s="4" t="s">
        <v>55</v>
      </c>
      <c r="AX55" s="4" t="s">
        <v>55</v>
      </c>
      <c r="AY55" s="4" t="s">
        <v>55</v>
      </c>
      <c r="AZ55" s="4" t="s">
        <v>55</v>
      </c>
      <c r="BA55" s="4" t="s">
        <v>55</v>
      </c>
      <c r="BB55" s="4" t="s">
        <v>55</v>
      </c>
      <c r="BC55" s="10">
        <f>SUM(C55:AT55)</f>
        <v>0</v>
      </c>
    </row>
    <row r="56" spans="1:55" ht="15" x14ac:dyDescent="0.2">
      <c r="A56" s="37" t="s">
        <v>26</v>
      </c>
      <c r="B56" s="38" t="s">
        <v>164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6" t="s">
        <v>55</v>
      </c>
      <c r="U56" s="6" t="s">
        <v>55</v>
      </c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4" t="s">
        <v>55</v>
      </c>
      <c r="AU56" s="4" t="s">
        <v>55</v>
      </c>
      <c r="AV56" s="4" t="s">
        <v>55</v>
      </c>
      <c r="AW56" s="4" t="s">
        <v>55</v>
      </c>
      <c r="AX56" s="4" t="s">
        <v>55</v>
      </c>
      <c r="AY56" s="4" t="s">
        <v>55</v>
      </c>
      <c r="AZ56" s="4" t="s">
        <v>55</v>
      </c>
      <c r="BA56" s="4" t="s">
        <v>55</v>
      </c>
      <c r="BB56" s="4" t="s">
        <v>55</v>
      </c>
      <c r="BC56" s="10">
        <f>SUM(C56:AT56)</f>
        <v>0</v>
      </c>
    </row>
    <row r="57" spans="1:55" ht="15" x14ac:dyDescent="0.25">
      <c r="A57" s="44" t="s">
        <v>165</v>
      </c>
      <c r="B57" s="87" t="s">
        <v>166</v>
      </c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6" t="s">
        <v>55</v>
      </c>
      <c r="U57" s="6" t="s">
        <v>55</v>
      </c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80"/>
      <c r="AR57" s="80"/>
      <c r="AS57" s="80"/>
      <c r="AT57" s="4" t="s">
        <v>55</v>
      </c>
      <c r="AU57" s="4" t="s">
        <v>55</v>
      </c>
      <c r="AV57" s="4" t="s">
        <v>55</v>
      </c>
      <c r="AW57" s="4" t="s">
        <v>55</v>
      </c>
      <c r="AX57" s="4" t="s">
        <v>55</v>
      </c>
      <c r="AY57" s="4" t="s">
        <v>55</v>
      </c>
      <c r="AZ57" s="4" t="s">
        <v>55</v>
      </c>
      <c r="BA57" s="4" t="s">
        <v>55</v>
      </c>
      <c r="BB57" s="4" t="s">
        <v>55</v>
      </c>
      <c r="BC57" s="80"/>
    </row>
    <row r="58" spans="1:55" ht="16.5" thickBot="1" x14ac:dyDescent="0.25">
      <c r="A58" s="88" t="s">
        <v>20</v>
      </c>
      <c r="B58" s="89" t="s">
        <v>131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6" t="s">
        <v>55</v>
      </c>
      <c r="U58" s="6" t="s">
        <v>55</v>
      </c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 t="s">
        <v>55</v>
      </c>
      <c r="AU58" s="4" t="s">
        <v>55</v>
      </c>
      <c r="AV58" s="4" t="s">
        <v>55</v>
      </c>
      <c r="AW58" s="4" t="s">
        <v>55</v>
      </c>
      <c r="AX58" s="4" t="s">
        <v>55</v>
      </c>
      <c r="AY58" s="4" t="s">
        <v>55</v>
      </c>
      <c r="AZ58" s="4" t="s">
        <v>55</v>
      </c>
      <c r="BA58" s="4" t="s">
        <v>55</v>
      </c>
      <c r="BB58" s="4" t="s">
        <v>55</v>
      </c>
      <c r="BC58" s="4">
        <f>BC59+BC64+BC67</f>
        <v>352</v>
      </c>
    </row>
    <row r="59" spans="1:55" ht="30.75" thickBot="1" x14ac:dyDescent="0.3">
      <c r="A59" s="50" t="s">
        <v>167</v>
      </c>
      <c r="B59" s="51" t="s">
        <v>168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6" t="s">
        <v>55</v>
      </c>
      <c r="U59" s="6" t="s">
        <v>55</v>
      </c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 t="s">
        <v>55</v>
      </c>
      <c r="AU59" s="4" t="s">
        <v>55</v>
      </c>
      <c r="AV59" s="4" t="s">
        <v>55</v>
      </c>
      <c r="AW59" s="4" t="s">
        <v>55</v>
      </c>
      <c r="AX59" s="4" t="s">
        <v>55</v>
      </c>
      <c r="AY59" s="4" t="s">
        <v>55</v>
      </c>
      <c r="AZ59" s="4" t="s">
        <v>55</v>
      </c>
      <c r="BA59" s="4" t="s">
        <v>55</v>
      </c>
      <c r="BB59" s="4" t="s">
        <v>55</v>
      </c>
      <c r="BC59" s="4">
        <f>BC60+BC65+BC68</f>
        <v>210</v>
      </c>
    </row>
    <row r="60" spans="1:55" ht="45" x14ac:dyDescent="0.25">
      <c r="A60" s="52" t="s">
        <v>169</v>
      </c>
      <c r="B60" s="53" t="s">
        <v>170</v>
      </c>
      <c r="C60" s="10">
        <v>8</v>
      </c>
      <c r="D60" s="10">
        <v>8</v>
      </c>
      <c r="E60" s="10">
        <v>8</v>
      </c>
      <c r="F60" s="10">
        <v>8</v>
      </c>
      <c r="G60" s="10">
        <v>8</v>
      </c>
      <c r="H60" s="10">
        <v>8</v>
      </c>
      <c r="I60" s="10">
        <v>8</v>
      </c>
      <c r="J60" s="10">
        <v>8</v>
      </c>
      <c r="K60" s="10">
        <v>8</v>
      </c>
      <c r="L60" s="10">
        <v>8</v>
      </c>
      <c r="M60" s="10">
        <v>8</v>
      </c>
      <c r="N60" s="10">
        <v>8</v>
      </c>
      <c r="O60" s="10"/>
      <c r="P60" s="10"/>
      <c r="Q60" s="10"/>
      <c r="R60" s="10"/>
      <c r="S60" s="80"/>
      <c r="T60" s="6" t="s">
        <v>55</v>
      </c>
      <c r="U60" s="6" t="s">
        <v>55</v>
      </c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4" t="s">
        <v>55</v>
      </c>
      <c r="AU60" s="4" t="s">
        <v>55</v>
      </c>
      <c r="AV60" s="4" t="s">
        <v>55</v>
      </c>
      <c r="AW60" s="4" t="s">
        <v>55</v>
      </c>
      <c r="AX60" s="4" t="s">
        <v>55</v>
      </c>
      <c r="AY60" s="4" t="s">
        <v>55</v>
      </c>
      <c r="AZ60" s="4" t="s">
        <v>55</v>
      </c>
      <c r="BA60" s="4" t="s">
        <v>55</v>
      </c>
      <c r="BB60" s="4" t="s">
        <v>55</v>
      </c>
      <c r="BC60" s="80">
        <f>SUM(C60:N60)</f>
        <v>96</v>
      </c>
    </row>
    <row r="61" spans="1:55" ht="30" x14ac:dyDescent="0.25">
      <c r="A61" s="29" t="s">
        <v>171</v>
      </c>
      <c r="B61" s="54" t="s">
        <v>172</v>
      </c>
      <c r="C61" s="10">
        <v>4</v>
      </c>
      <c r="D61" s="10">
        <v>2</v>
      </c>
      <c r="E61" s="10">
        <v>4</v>
      </c>
      <c r="F61" s="10">
        <v>2</v>
      </c>
      <c r="G61" s="10">
        <v>4</v>
      </c>
      <c r="H61" s="10">
        <v>2</v>
      </c>
      <c r="I61" s="10">
        <v>4</v>
      </c>
      <c r="J61" s="10">
        <v>2</v>
      </c>
      <c r="K61" s="10">
        <v>4</v>
      </c>
      <c r="L61" s="10">
        <v>2</v>
      </c>
      <c r="M61" s="10">
        <v>4</v>
      </c>
      <c r="N61" s="10">
        <v>2</v>
      </c>
      <c r="O61" s="10"/>
      <c r="P61" s="10"/>
      <c r="Q61" s="10"/>
      <c r="R61" s="10"/>
      <c r="S61" s="10"/>
      <c r="T61" s="6" t="s">
        <v>55</v>
      </c>
      <c r="U61" s="6" t="s">
        <v>55</v>
      </c>
      <c r="V61" s="10">
        <v>4</v>
      </c>
      <c r="W61" s="10">
        <v>4</v>
      </c>
      <c r="X61" s="10">
        <v>4</v>
      </c>
      <c r="Y61" s="10">
        <v>4</v>
      </c>
      <c r="Z61" s="10">
        <v>4</v>
      </c>
      <c r="AA61" s="10">
        <v>4</v>
      </c>
      <c r="AB61" s="10">
        <v>4</v>
      </c>
      <c r="AC61" s="10">
        <v>4</v>
      </c>
      <c r="AD61" s="10">
        <v>4</v>
      </c>
      <c r="AE61" s="10">
        <v>4</v>
      </c>
      <c r="AF61" s="10">
        <v>4</v>
      </c>
      <c r="AG61" s="10">
        <v>4</v>
      </c>
      <c r="AH61" s="10">
        <v>4</v>
      </c>
      <c r="AI61" s="10">
        <v>4</v>
      </c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4" t="s">
        <v>55</v>
      </c>
      <c r="AU61" s="4" t="s">
        <v>55</v>
      </c>
      <c r="AV61" s="4" t="s">
        <v>55</v>
      </c>
      <c r="AW61" s="4" t="s">
        <v>55</v>
      </c>
      <c r="AX61" s="4" t="s">
        <v>55</v>
      </c>
      <c r="AY61" s="4" t="s">
        <v>55</v>
      </c>
      <c r="AZ61" s="4" t="s">
        <v>55</v>
      </c>
      <c r="BA61" s="4" t="s">
        <v>55</v>
      </c>
      <c r="BB61" s="4" t="s">
        <v>55</v>
      </c>
      <c r="BC61" s="10">
        <f>SUM(C61:AT61)</f>
        <v>92</v>
      </c>
    </row>
    <row r="62" spans="1:55" ht="15" x14ac:dyDescent="0.25">
      <c r="A62" s="29" t="s">
        <v>173</v>
      </c>
      <c r="B62" s="55" t="s">
        <v>57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6" t="s">
        <v>55</v>
      </c>
      <c r="U62" s="6" t="s">
        <v>55</v>
      </c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>
        <v>36</v>
      </c>
      <c r="AL62" s="10"/>
      <c r="AM62" s="10"/>
      <c r="AN62" s="10"/>
      <c r="AO62" s="10"/>
      <c r="AP62" s="10"/>
      <c r="AQ62" s="10"/>
      <c r="AR62" s="10"/>
      <c r="AS62" s="10"/>
      <c r="AT62" s="4" t="s">
        <v>55</v>
      </c>
      <c r="AU62" s="4" t="s">
        <v>55</v>
      </c>
      <c r="AV62" s="4" t="s">
        <v>55</v>
      </c>
      <c r="AW62" s="4" t="s">
        <v>55</v>
      </c>
      <c r="AX62" s="4" t="s">
        <v>55</v>
      </c>
      <c r="AY62" s="4" t="s">
        <v>55</v>
      </c>
      <c r="AZ62" s="4" t="s">
        <v>55</v>
      </c>
      <c r="BA62" s="4" t="s">
        <v>55</v>
      </c>
      <c r="BB62" s="4" t="s">
        <v>55</v>
      </c>
      <c r="BC62" s="10">
        <f>SUM(C62:AT62)</f>
        <v>36</v>
      </c>
    </row>
    <row r="63" spans="1:55" ht="15.75" thickBot="1" x14ac:dyDescent="0.3">
      <c r="A63" s="56" t="s">
        <v>174</v>
      </c>
      <c r="B63" s="57" t="s">
        <v>0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6" t="s">
        <v>55</v>
      </c>
      <c r="U63" s="6" t="s">
        <v>55</v>
      </c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>
        <v>36</v>
      </c>
      <c r="AM63" s="10">
        <v>36</v>
      </c>
      <c r="AN63" s="10"/>
      <c r="AO63" s="10"/>
      <c r="AP63" s="10"/>
      <c r="AQ63" s="10"/>
      <c r="AR63" s="10"/>
      <c r="AS63" s="10"/>
      <c r="AT63" s="4" t="s">
        <v>55</v>
      </c>
      <c r="AU63" s="4" t="s">
        <v>55</v>
      </c>
      <c r="AV63" s="4" t="s">
        <v>55</v>
      </c>
      <c r="AW63" s="4" t="s">
        <v>55</v>
      </c>
      <c r="AX63" s="4" t="s">
        <v>55</v>
      </c>
      <c r="AY63" s="4" t="s">
        <v>55</v>
      </c>
      <c r="AZ63" s="4" t="s">
        <v>55</v>
      </c>
      <c r="BA63" s="4" t="s">
        <v>55</v>
      </c>
      <c r="BB63" s="4" t="s">
        <v>55</v>
      </c>
      <c r="BC63" s="10">
        <f>SUM(C63:AT63)</f>
        <v>72</v>
      </c>
    </row>
    <row r="64" spans="1:55" ht="29.25" thickBot="1" x14ac:dyDescent="0.25">
      <c r="A64" s="58" t="s">
        <v>34</v>
      </c>
      <c r="B64" s="59" t="s">
        <v>175</v>
      </c>
      <c r="C64" s="7">
        <f>C65+C66+C67</f>
        <v>6</v>
      </c>
      <c r="D64" s="7">
        <f t="shared" ref="D64:S64" si="15">D65+D66+D67</f>
        <v>6</v>
      </c>
      <c r="E64" s="7">
        <f t="shared" si="15"/>
        <v>6</v>
      </c>
      <c r="F64" s="7">
        <f t="shared" si="15"/>
        <v>6</v>
      </c>
      <c r="G64" s="7">
        <f t="shared" si="15"/>
        <v>6</v>
      </c>
      <c r="H64" s="7">
        <f t="shared" si="15"/>
        <v>6</v>
      </c>
      <c r="I64" s="7">
        <f t="shared" si="15"/>
        <v>6</v>
      </c>
      <c r="J64" s="7">
        <f t="shared" si="15"/>
        <v>6</v>
      </c>
      <c r="K64" s="7">
        <f t="shared" si="15"/>
        <v>6</v>
      </c>
      <c r="L64" s="7">
        <f t="shared" si="15"/>
        <v>6</v>
      </c>
      <c r="M64" s="7">
        <f t="shared" si="15"/>
        <v>6</v>
      </c>
      <c r="N64" s="7">
        <f t="shared" si="15"/>
        <v>6</v>
      </c>
      <c r="O64" s="7">
        <f t="shared" si="15"/>
        <v>0</v>
      </c>
      <c r="P64" s="7">
        <f t="shared" si="15"/>
        <v>0</v>
      </c>
      <c r="Q64" s="7">
        <f t="shared" si="15"/>
        <v>0</v>
      </c>
      <c r="R64" s="7">
        <f t="shared" si="15"/>
        <v>0</v>
      </c>
      <c r="S64" s="7">
        <f t="shared" si="15"/>
        <v>0</v>
      </c>
      <c r="T64" s="4" t="s">
        <v>55</v>
      </c>
      <c r="U64" s="4" t="s">
        <v>55</v>
      </c>
      <c r="V64" s="7">
        <f>V65+V66+V67</f>
        <v>4</v>
      </c>
      <c r="W64" s="7">
        <f t="shared" ref="W64:AL64" si="16">W65+W66+W67</f>
        <v>6</v>
      </c>
      <c r="X64" s="7">
        <f t="shared" si="16"/>
        <v>4</v>
      </c>
      <c r="Y64" s="7">
        <f t="shared" si="16"/>
        <v>6</v>
      </c>
      <c r="Z64" s="7">
        <f t="shared" si="16"/>
        <v>4</v>
      </c>
      <c r="AA64" s="7">
        <f t="shared" si="16"/>
        <v>6</v>
      </c>
      <c r="AB64" s="7">
        <f t="shared" si="16"/>
        <v>4</v>
      </c>
      <c r="AC64" s="7">
        <f t="shared" si="16"/>
        <v>6</v>
      </c>
      <c r="AD64" s="7">
        <f t="shared" si="16"/>
        <v>4</v>
      </c>
      <c r="AE64" s="7">
        <f t="shared" si="16"/>
        <v>6</v>
      </c>
      <c r="AF64" s="7">
        <f t="shared" si="16"/>
        <v>4</v>
      </c>
      <c r="AG64" s="7">
        <f t="shared" si="16"/>
        <v>6</v>
      </c>
      <c r="AH64" s="7">
        <f t="shared" si="16"/>
        <v>4</v>
      </c>
      <c r="AI64" s="7">
        <f t="shared" si="16"/>
        <v>6</v>
      </c>
      <c r="AJ64" s="7">
        <f t="shared" si="16"/>
        <v>0</v>
      </c>
      <c r="AK64" s="7">
        <f t="shared" si="16"/>
        <v>0</v>
      </c>
      <c r="AL64" s="7">
        <f t="shared" si="16"/>
        <v>0</v>
      </c>
      <c r="AM64" s="7">
        <f>AM65+AM66+AM67</f>
        <v>0</v>
      </c>
      <c r="AN64" s="7">
        <f t="shared" ref="AN64:AS64" si="17">AN65+AN66+AN67</f>
        <v>0</v>
      </c>
      <c r="AO64" s="7">
        <f t="shared" si="17"/>
        <v>0</v>
      </c>
      <c r="AP64" s="7">
        <f t="shared" si="17"/>
        <v>0</v>
      </c>
      <c r="AQ64" s="7">
        <f t="shared" si="17"/>
        <v>0</v>
      </c>
      <c r="AR64" s="7">
        <f t="shared" si="17"/>
        <v>0</v>
      </c>
      <c r="AS64" s="7">
        <f t="shared" si="17"/>
        <v>0</v>
      </c>
      <c r="AT64" s="4" t="s">
        <v>55</v>
      </c>
      <c r="AU64" s="4" t="s">
        <v>55</v>
      </c>
      <c r="AV64" s="4" t="s">
        <v>55</v>
      </c>
      <c r="AW64" s="4" t="s">
        <v>55</v>
      </c>
      <c r="AX64" s="4" t="s">
        <v>55</v>
      </c>
      <c r="AY64" s="4" t="s">
        <v>55</v>
      </c>
      <c r="AZ64" s="4" t="s">
        <v>55</v>
      </c>
      <c r="BA64" s="4" t="s">
        <v>55</v>
      </c>
      <c r="BB64" s="4" t="s">
        <v>55</v>
      </c>
      <c r="BC64" s="4">
        <f>SUM(BC65:BC66)</f>
        <v>142</v>
      </c>
    </row>
    <row r="65" spans="1:55" ht="30" x14ac:dyDescent="0.25">
      <c r="A65" s="27" t="s">
        <v>176</v>
      </c>
      <c r="B65" s="60" t="s">
        <v>177</v>
      </c>
      <c r="C65" s="10">
        <v>6</v>
      </c>
      <c r="D65" s="10">
        <v>6</v>
      </c>
      <c r="E65" s="10">
        <v>6</v>
      </c>
      <c r="F65" s="10">
        <v>6</v>
      </c>
      <c r="G65" s="10">
        <v>6</v>
      </c>
      <c r="H65" s="10">
        <v>6</v>
      </c>
      <c r="I65" s="10">
        <v>6</v>
      </c>
      <c r="J65" s="10">
        <v>6</v>
      </c>
      <c r="K65" s="10">
        <v>6</v>
      </c>
      <c r="L65" s="10">
        <v>6</v>
      </c>
      <c r="M65" s="10">
        <v>6</v>
      </c>
      <c r="N65" s="10">
        <v>6</v>
      </c>
      <c r="O65" s="10"/>
      <c r="P65" s="10"/>
      <c r="Q65" s="10"/>
      <c r="R65" s="10"/>
      <c r="S65" s="10"/>
      <c r="T65" s="6" t="s">
        <v>55</v>
      </c>
      <c r="U65" s="6" t="s">
        <v>55</v>
      </c>
      <c r="V65" s="10">
        <v>2</v>
      </c>
      <c r="W65" s="10">
        <v>4</v>
      </c>
      <c r="X65" s="10">
        <v>2</v>
      </c>
      <c r="Y65" s="10">
        <v>4</v>
      </c>
      <c r="Z65" s="10">
        <v>2</v>
      </c>
      <c r="AA65" s="10">
        <v>4</v>
      </c>
      <c r="AB65" s="10">
        <v>2</v>
      </c>
      <c r="AC65" s="10">
        <v>4</v>
      </c>
      <c r="AD65" s="10">
        <v>2</v>
      </c>
      <c r="AE65" s="10">
        <v>4</v>
      </c>
      <c r="AF65" s="10">
        <v>2</v>
      </c>
      <c r="AG65" s="10">
        <v>4</v>
      </c>
      <c r="AH65" s="10">
        <v>2</v>
      </c>
      <c r="AI65" s="10">
        <v>4</v>
      </c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4" t="s">
        <v>55</v>
      </c>
      <c r="AU65" s="4" t="s">
        <v>55</v>
      </c>
      <c r="AV65" s="4" t="s">
        <v>55</v>
      </c>
      <c r="AW65" s="4" t="s">
        <v>55</v>
      </c>
      <c r="AX65" s="4" t="s">
        <v>55</v>
      </c>
      <c r="AY65" s="4" t="s">
        <v>55</v>
      </c>
      <c r="AZ65" s="4" t="s">
        <v>55</v>
      </c>
      <c r="BA65" s="4" t="s">
        <v>55</v>
      </c>
      <c r="BB65" s="4" t="s">
        <v>55</v>
      </c>
      <c r="BC65" s="10">
        <f t="shared" ref="BC65:BC72" si="18">SUM(C65:AT65)</f>
        <v>114</v>
      </c>
    </row>
    <row r="66" spans="1:55" ht="30" x14ac:dyDescent="0.25">
      <c r="A66" s="37" t="s">
        <v>178</v>
      </c>
      <c r="B66" s="61" t="s">
        <v>179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6" t="s">
        <v>55</v>
      </c>
      <c r="U66" s="6" t="s">
        <v>55</v>
      </c>
      <c r="V66" s="10">
        <v>2</v>
      </c>
      <c r="W66" s="10">
        <v>2</v>
      </c>
      <c r="X66" s="10">
        <v>2</v>
      </c>
      <c r="Y66" s="10">
        <v>2</v>
      </c>
      <c r="Z66" s="10">
        <v>2</v>
      </c>
      <c r="AA66" s="10">
        <v>2</v>
      </c>
      <c r="AB66" s="10">
        <v>2</v>
      </c>
      <c r="AC66" s="10">
        <v>2</v>
      </c>
      <c r="AD66" s="10">
        <v>2</v>
      </c>
      <c r="AE66" s="10">
        <v>2</v>
      </c>
      <c r="AF66" s="10">
        <v>2</v>
      </c>
      <c r="AG66" s="10">
        <v>2</v>
      </c>
      <c r="AH66" s="10">
        <v>2</v>
      </c>
      <c r="AI66" s="10">
        <v>2</v>
      </c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4" t="s">
        <v>55</v>
      </c>
      <c r="AU66" s="4" t="s">
        <v>55</v>
      </c>
      <c r="AV66" s="4" t="s">
        <v>55</v>
      </c>
      <c r="AW66" s="4" t="s">
        <v>55</v>
      </c>
      <c r="AX66" s="4" t="s">
        <v>55</v>
      </c>
      <c r="AY66" s="4" t="s">
        <v>55</v>
      </c>
      <c r="AZ66" s="4" t="s">
        <v>55</v>
      </c>
      <c r="BA66" s="4" t="s">
        <v>55</v>
      </c>
      <c r="BB66" s="4" t="s">
        <v>55</v>
      </c>
      <c r="BC66" s="10">
        <f t="shared" si="18"/>
        <v>28</v>
      </c>
    </row>
    <row r="67" spans="1:55" ht="15" x14ac:dyDescent="0.25">
      <c r="A67" s="29" t="s">
        <v>180</v>
      </c>
      <c r="B67" s="62" t="s">
        <v>57</v>
      </c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6" t="s">
        <v>55</v>
      </c>
      <c r="U67" s="6" t="s">
        <v>55</v>
      </c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4"/>
      <c r="AU67" s="4"/>
      <c r="AV67" s="4"/>
      <c r="AW67" s="4"/>
      <c r="AX67" s="4"/>
      <c r="AY67" s="4"/>
      <c r="AZ67" s="4"/>
      <c r="BA67" s="4"/>
      <c r="BB67" s="4"/>
      <c r="BC67" s="80"/>
    </row>
    <row r="68" spans="1:55" ht="15.75" thickBot="1" x14ac:dyDescent="0.3">
      <c r="A68" s="56" t="s">
        <v>35</v>
      </c>
      <c r="B68" s="63" t="s">
        <v>0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6" t="s">
        <v>55</v>
      </c>
      <c r="U68" s="6" t="s">
        <v>55</v>
      </c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4" t="s">
        <v>55</v>
      </c>
      <c r="AU68" s="4" t="s">
        <v>55</v>
      </c>
      <c r="AV68" s="4" t="s">
        <v>55</v>
      </c>
      <c r="AW68" s="4" t="s">
        <v>55</v>
      </c>
      <c r="AX68" s="4" t="s">
        <v>55</v>
      </c>
      <c r="AY68" s="4" t="s">
        <v>55</v>
      </c>
      <c r="AZ68" s="4" t="s">
        <v>55</v>
      </c>
      <c r="BA68" s="4" t="s">
        <v>55</v>
      </c>
      <c r="BB68" s="4" t="s">
        <v>55</v>
      </c>
      <c r="BC68" s="10">
        <f t="shared" si="18"/>
        <v>0</v>
      </c>
    </row>
    <row r="69" spans="1:55" ht="29.25" thickBot="1" x14ac:dyDescent="0.25">
      <c r="A69" s="58" t="s">
        <v>36</v>
      </c>
      <c r="B69" s="64" t="s">
        <v>181</v>
      </c>
      <c r="C69" s="4">
        <f>C70+C101</f>
        <v>6</v>
      </c>
      <c r="D69" s="4">
        <f t="shared" ref="D69:S69" si="19">D70+D101</f>
        <v>6</v>
      </c>
      <c r="E69" s="4">
        <f t="shared" si="19"/>
        <v>6</v>
      </c>
      <c r="F69" s="4">
        <f t="shared" si="19"/>
        <v>6</v>
      </c>
      <c r="G69" s="4">
        <f t="shared" si="19"/>
        <v>6</v>
      </c>
      <c r="H69" s="4">
        <f t="shared" si="19"/>
        <v>6</v>
      </c>
      <c r="I69" s="4">
        <f t="shared" si="19"/>
        <v>6</v>
      </c>
      <c r="J69" s="4">
        <f t="shared" si="19"/>
        <v>6</v>
      </c>
      <c r="K69" s="4">
        <f t="shared" si="19"/>
        <v>6</v>
      </c>
      <c r="L69" s="4">
        <f t="shared" si="19"/>
        <v>6</v>
      </c>
      <c r="M69" s="4">
        <f t="shared" si="19"/>
        <v>6</v>
      </c>
      <c r="N69" s="4">
        <f t="shared" si="19"/>
        <v>6</v>
      </c>
      <c r="O69" s="4">
        <f t="shared" si="19"/>
        <v>0</v>
      </c>
      <c r="P69" s="4">
        <f t="shared" si="19"/>
        <v>0</v>
      </c>
      <c r="Q69" s="4">
        <f t="shared" si="19"/>
        <v>0</v>
      </c>
      <c r="R69" s="4">
        <f t="shared" si="19"/>
        <v>0</v>
      </c>
      <c r="S69" s="4">
        <f t="shared" si="19"/>
        <v>0</v>
      </c>
      <c r="T69" s="4" t="s">
        <v>55</v>
      </c>
      <c r="U69" s="4" t="s">
        <v>55</v>
      </c>
      <c r="V69" s="4">
        <f>V70+V101</f>
        <v>4</v>
      </c>
      <c r="W69" s="4">
        <f t="shared" ref="W69:AL69" si="20">W70+W101</f>
        <v>2</v>
      </c>
      <c r="X69" s="4">
        <f t="shared" si="20"/>
        <v>4</v>
      </c>
      <c r="Y69" s="4">
        <f t="shared" si="20"/>
        <v>2</v>
      </c>
      <c r="Z69" s="4">
        <f t="shared" si="20"/>
        <v>4</v>
      </c>
      <c r="AA69" s="4">
        <f t="shared" si="20"/>
        <v>2</v>
      </c>
      <c r="AB69" s="4">
        <f t="shared" si="20"/>
        <v>4</v>
      </c>
      <c r="AC69" s="4">
        <f t="shared" si="20"/>
        <v>2</v>
      </c>
      <c r="AD69" s="4">
        <f t="shared" si="20"/>
        <v>4</v>
      </c>
      <c r="AE69" s="4">
        <f t="shared" si="20"/>
        <v>2</v>
      </c>
      <c r="AF69" s="4">
        <f t="shared" si="20"/>
        <v>4</v>
      </c>
      <c r="AG69" s="4">
        <f t="shared" si="20"/>
        <v>2</v>
      </c>
      <c r="AH69" s="4">
        <f t="shared" si="20"/>
        <v>4</v>
      </c>
      <c r="AI69" s="4">
        <f t="shared" si="20"/>
        <v>2</v>
      </c>
      <c r="AJ69" s="4">
        <f t="shared" si="20"/>
        <v>0</v>
      </c>
      <c r="AK69" s="4">
        <f t="shared" si="20"/>
        <v>0</v>
      </c>
      <c r="AL69" s="4">
        <f t="shared" si="20"/>
        <v>0</v>
      </c>
      <c r="AM69" s="4">
        <f>AM70+AM101</f>
        <v>0</v>
      </c>
      <c r="AN69" s="4">
        <f t="shared" ref="AN69:AS69" si="21">AN70+AN101</f>
        <v>0</v>
      </c>
      <c r="AO69" s="4">
        <f t="shared" si="21"/>
        <v>0</v>
      </c>
      <c r="AP69" s="4">
        <f t="shared" si="21"/>
        <v>0</v>
      </c>
      <c r="AQ69" s="4">
        <f t="shared" si="21"/>
        <v>0</v>
      </c>
      <c r="AR69" s="4">
        <f t="shared" si="21"/>
        <v>0</v>
      </c>
      <c r="AS69" s="4">
        <f t="shared" si="21"/>
        <v>0</v>
      </c>
      <c r="AT69" s="4" t="s">
        <v>55</v>
      </c>
      <c r="AU69" s="4" t="s">
        <v>55</v>
      </c>
      <c r="AV69" s="4" t="s">
        <v>55</v>
      </c>
      <c r="AW69" s="4" t="s">
        <v>55</v>
      </c>
      <c r="AX69" s="4" t="s">
        <v>55</v>
      </c>
      <c r="AY69" s="4" t="s">
        <v>55</v>
      </c>
      <c r="AZ69" s="4" t="s">
        <v>55</v>
      </c>
      <c r="BA69" s="4" t="s">
        <v>55</v>
      </c>
      <c r="BB69" s="4" t="s">
        <v>55</v>
      </c>
      <c r="BC69" s="4">
        <f>BC70+BC75+BC78</f>
        <v>170</v>
      </c>
    </row>
    <row r="70" spans="1:55" ht="30" x14ac:dyDescent="0.2">
      <c r="A70" s="27" t="s">
        <v>182</v>
      </c>
      <c r="B70" s="65" t="s">
        <v>183</v>
      </c>
      <c r="C70" s="10">
        <v>6</v>
      </c>
      <c r="D70" s="10">
        <v>6</v>
      </c>
      <c r="E70" s="10">
        <v>6</v>
      </c>
      <c r="F70" s="10">
        <v>6</v>
      </c>
      <c r="G70" s="10">
        <v>6</v>
      </c>
      <c r="H70" s="10">
        <v>6</v>
      </c>
      <c r="I70" s="10">
        <v>6</v>
      </c>
      <c r="J70" s="10">
        <v>6</v>
      </c>
      <c r="K70" s="10">
        <v>6</v>
      </c>
      <c r="L70" s="10">
        <v>6</v>
      </c>
      <c r="M70" s="10">
        <v>6</v>
      </c>
      <c r="N70" s="10">
        <v>6</v>
      </c>
      <c r="O70" s="10"/>
      <c r="P70" s="10"/>
      <c r="Q70" s="10"/>
      <c r="R70" s="10"/>
      <c r="S70" s="10"/>
      <c r="T70" s="6" t="s">
        <v>55</v>
      </c>
      <c r="U70" s="6" t="s">
        <v>55</v>
      </c>
      <c r="V70" s="10">
        <v>4</v>
      </c>
      <c r="W70" s="10">
        <v>2</v>
      </c>
      <c r="X70" s="10">
        <v>4</v>
      </c>
      <c r="Y70" s="10">
        <v>2</v>
      </c>
      <c r="Z70" s="10">
        <v>4</v>
      </c>
      <c r="AA70" s="10">
        <v>2</v>
      </c>
      <c r="AB70" s="10">
        <v>4</v>
      </c>
      <c r="AC70" s="10">
        <v>2</v>
      </c>
      <c r="AD70" s="10">
        <v>4</v>
      </c>
      <c r="AE70" s="10">
        <v>2</v>
      </c>
      <c r="AF70" s="10">
        <v>4</v>
      </c>
      <c r="AG70" s="10">
        <v>2</v>
      </c>
      <c r="AH70" s="10">
        <v>4</v>
      </c>
      <c r="AI70" s="10">
        <v>2</v>
      </c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4" t="s">
        <v>55</v>
      </c>
      <c r="AU70" s="4" t="s">
        <v>55</v>
      </c>
      <c r="AV70" s="4" t="s">
        <v>55</v>
      </c>
      <c r="AW70" s="4" t="s">
        <v>55</v>
      </c>
      <c r="AX70" s="4" t="s">
        <v>55</v>
      </c>
      <c r="AY70" s="4" t="s">
        <v>55</v>
      </c>
      <c r="AZ70" s="4" t="s">
        <v>55</v>
      </c>
      <c r="BA70" s="4" t="s">
        <v>55</v>
      </c>
      <c r="BB70" s="4" t="s">
        <v>55</v>
      </c>
      <c r="BC70" s="10">
        <f t="shared" si="18"/>
        <v>114</v>
      </c>
    </row>
    <row r="71" spans="1:55" ht="30" x14ac:dyDescent="0.2">
      <c r="A71" s="27" t="s">
        <v>184</v>
      </c>
      <c r="B71" s="66" t="s">
        <v>185</v>
      </c>
      <c r="C71" s="10">
        <v>8</v>
      </c>
      <c r="D71" s="10">
        <v>8</v>
      </c>
      <c r="E71" s="10">
        <v>8</v>
      </c>
      <c r="F71" s="10">
        <v>8</v>
      </c>
      <c r="G71" s="10">
        <v>8</v>
      </c>
      <c r="H71" s="10">
        <v>8</v>
      </c>
      <c r="I71" s="10">
        <v>8</v>
      </c>
      <c r="J71" s="10">
        <v>8</v>
      </c>
      <c r="K71" s="10">
        <v>8</v>
      </c>
      <c r="L71" s="10">
        <v>8</v>
      </c>
      <c r="M71" s="10">
        <v>8</v>
      </c>
      <c r="N71" s="10">
        <v>8</v>
      </c>
      <c r="O71" s="10"/>
      <c r="P71" s="10"/>
      <c r="Q71" s="10"/>
      <c r="R71" s="10"/>
      <c r="S71" s="10"/>
      <c r="T71" s="6" t="s">
        <v>55</v>
      </c>
      <c r="U71" s="6" t="s">
        <v>55</v>
      </c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4" t="s">
        <v>55</v>
      </c>
      <c r="AU71" s="4" t="s">
        <v>55</v>
      </c>
      <c r="AV71" s="4" t="s">
        <v>55</v>
      </c>
      <c r="AW71" s="4" t="s">
        <v>55</v>
      </c>
      <c r="AX71" s="4" t="s">
        <v>55</v>
      </c>
      <c r="AY71" s="4" t="s">
        <v>55</v>
      </c>
      <c r="AZ71" s="4" t="s">
        <v>55</v>
      </c>
      <c r="BA71" s="4" t="s">
        <v>55</v>
      </c>
      <c r="BB71" s="4" t="s">
        <v>55</v>
      </c>
      <c r="BC71" s="10">
        <f t="shared" si="18"/>
        <v>96</v>
      </c>
    </row>
    <row r="72" spans="1:55" s="8" customFormat="1" ht="15" x14ac:dyDescent="0.2">
      <c r="A72" s="29" t="s">
        <v>85</v>
      </c>
      <c r="B72" s="30" t="s">
        <v>57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6" t="s">
        <v>55</v>
      </c>
      <c r="U72" s="6" t="s">
        <v>55</v>
      </c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>
        <v>36</v>
      </c>
      <c r="AO72" s="10">
        <v>36</v>
      </c>
      <c r="AP72" s="10"/>
      <c r="AQ72" s="10"/>
      <c r="AR72" s="10"/>
      <c r="AS72" s="10"/>
      <c r="AT72" s="4" t="s">
        <v>55</v>
      </c>
      <c r="AU72" s="4" t="s">
        <v>55</v>
      </c>
      <c r="AV72" s="4" t="s">
        <v>55</v>
      </c>
      <c r="AW72" s="4" t="s">
        <v>55</v>
      </c>
      <c r="AX72" s="4" t="s">
        <v>55</v>
      </c>
      <c r="AY72" s="4" t="s">
        <v>55</v>
      </c>
      <c r="AZ72" s="4" t="s">
        <v>55</v>
      </c>
      <c r="BA72" s="4" t="s">
        <v>55</v>
      </c>
      <c r="BB72" s="4" t="s">
        <v>55</v>
      </c>
      <c r="BC72" s="10">
        <f t="shared" si="18"/>
        <v>72</v>
      </c>
    </row>
    <row r="73" spans="1:55" ht="15.75" thickBot="1" x14ac:dyDescent="0.25">
      <c r="A73" s="56" t="s">
        <v>37</v>
      </c>
      <c r="B73" s="66" t="s">
        <v>0</v>
      </c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6" t="s">
        <v>55</v>
      </c>
      <c r="U73" s="6" t="s">
        <v>55</v>
      </c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10">
        <v>36</v>
      </c>
      <c r="AQ73" s="10">
        <v>36</v>
      </c>
      <c r="AR73" s="10">
        <v>36</v>
      </c>
      <c r="AS73" s="10"/>
      <c r="AT73" s="4" t="s">
        <v>55</v>
      </c>
      <c r="AU73" s="4" t="s">
        <v>55</v>
      </c>
      <c r="AV73" s="4" t="s">
        <v>55</v>
      </c>
      <c r="AW73" s="4" t="s">
        <v>55</v>
      </c>
      <c r="AX73" s="4" t="s">
        <v>55</v>
      </c>
      <c r="AY73" s="4" t="s">
        <v>55</v>
      </c>
      <c r="AZ73" s="4" t="s">
        <v>55</v>
      </c>
      <c r="BA73" s="4" t="s">
        <v>55</v>
      </c>
      <c r="BB73" s="4" t="s">
        <v>55</v>
      </c>
      <c r="BC73" s="80"/>
    </row>
    <row r="74" spans="1:55" ht="15.75" thickBot="1" x14ac:dyDescent="0.25">
      <c r="A74" s="67" t="s">
        <v>38</v>
      </c>
      <c r="B74" s="68" t="s">
        <v>186</v>
      </c>
      <c r="C74" s="4">
        <f>C75+C106</f>
        <v>0</v>
      </c>
      <c r="D74" s="4">
        <f t="shared" ref="D74:S74" si="22">D75+D106</f>
        <v>0</v>
      </c>
      <c r="E74" s="4">
        <f t="shared" si="22"/>
        <v>0</v>
      </c>
      <c r="F74" s="4">
        <f t="shared" si="22"/>
        <v>0</v>
      </c>
      <c r="G74" s="4">
        <f t="shared" si="22"/>
        <v>0</v>
      </c>
      <c r="H74" s="4">
        <f t="shared" si="22"/>
        <v>0</v>
      </c>
      <c r="I74" s="4">
        <f t="shared" si="22"/>
        <v>0</v>
      </c>
      <c r="J74" s="4">
        <f t="shared" si="22"/>
        <v>0</v>
      </c>
      <c r="K74" s="4">
        <f t="shared" si="22"/>
        <v>0</v>
      </c>
      <c r="L74" s="4">
        <f t="shared" si="22"/>
        <v>0</v>
      </c>
      <c r="M74" s="4">
        <f t="shared" si="22"/>
        <v>0</v>
      </c>
      <c r="N74" s="4">
        <f t="shared" si="22"/>
        <v>0</v>
      </c>
      <c r="O74" s="4">
        <f t="shared" si="22"/>
        <v>0</v>
      </c>
      <c r="P74" s="4">
        <f t="shared" si="22"/>
        <v>0</v>
      </c>
      <c r="Q74" s="4">
        <f t="shared" si="22"/>
        <v>0</v>
      </c>
      <c r="R74" s="4">
        <f t="shared" si="22"/>
        <v>0</v>
      </c>
      <c r="S74" s="4">
        <f t="shared" si="22"/>
        <v>0</v>
      </c>
      <c r="T74" s="4" t="s">
        <v>55</v>
      </c>
      <c r="U74" s="4" t="s">
        <v>55</v>
      </c>
      <c r="V74" s="4">
        <f>V75+V106</f>
        <v>4</v>
      </c>
      <c r="W74" s="4">
        <f t="shared" ref="W74:AL74" si="23">W75+W106</f>
        <v>4</v>
      </c>
      <c r="X74" s="4">
        <f t="shared" si="23"/>
        <v>4</v>
      </c>
      <c r="Y74" s="4">
        <f t="shared" si="23"/>
        <v>4</v>
      </c>
      <c r="Z74" s="4">
        <f t="shared" si="23"/>
        <v>4</v>
      </c>
      <c r="AA74" s="4">
        <f t="shared" si="23"/>
        <v>4</v>
      </c>
      <c r="AB74" s="4">
        <f t="shared" si="23"/>
        <v>4</v>
      </c>
      <c r="AC74" s="4">
        <f t="shared" si="23"/>
        <v>4</v>
      </c>
      <c r="AD74" s="4">
        <f t="shared" si="23"/>
        <v>4</v>
      </c>
      <c r="AE74" s="4">
        <f t="shared" si="23"/>
        <v>4</v>
      </c>
      <c r="AF74" s="4">
        <f t="shared" si="23"/>
        <v>4</v>
      </c>
      <c r="AG74" s="4">
        <f t="shared" si="23"/>
        <v>4</v>
      </c>
      <c r="AH74" s="4">
        <f t="shared" si="23"/>
        <v>4</v>
      </c>
      <c r="AI74" s="4">
        <f t="shared" si="23"/>
        <v>4</v>
      </c>
      <c r="AJ74" s="4">
        <f t="shared" si="23"/>
        <v>0</v>
      </c>
      <c r="AK74" s="4">
        <f t="shared" si="23"/>
        <v>0</v>
      </c>
      <c r="AL74" s="4">
        <f t="shared" si="23"/>
        <v>0</v>
      </c>
      <c r="AM74" s="4">
        <f>AM75+AM106</f>
        <v>0</v>
      </c>
      <c r="AN74" s="4">
        <f t="shared" ref="AN74:AS74" si="24">AN75+AN106</f>
        <v>0</v>
      </c>
      <c r="AO74" s="4">
        <f t="shared" si="24"/>
        <v>0</v>
      </c>
      <c r="AP74" s="4">
        <f t="shared" si="24"/>
        <v>0</v>
      </c>
      <c r="AQ74" s="4">
        <f t="shared" si="24"/>
        <v>0</v>
      </c>
      <c r="AR74" s="4">
        <f t="shared" si="24"/>
        <v>0</v>
      </c>
      <c r="AS74" s="4">
        <f t="shared" si="24"/>
        <v>0</v>
      </c>
      <c r="AT74" s="4" t="s">
        <v>55</v>
      </c>
      <c r="AU74" s="4" t="s">
        <v>55</v>
      </c>
      <c r="AV74" s="4" t="s">
        <v>55</v>
      </c>
      <c r="AW74" s="4" t="s">
        <v>55</v>
      </c>
      <c r="AX74" s="4" t="s">
        <v>55</v>
      </c>
      <c r="AY74" s="4" t="s">
        <v>55</v>
      </c>
      <c r="AZ74" s="4" t="s">
        <v>55</v>
      </c>
      <c r="BA74" s="4" t="s">
        <v>55</v>
      </c>
      <c r="BB74" s="4" t="s">
        <v>55</v>
      </c>
      <c r="BC74" s="4">
        <f>BC75+BC80+BC89</f>
        <v>56</v>
      </c>
    </row>
    <row r="75" spans="1:55" ht="15" x14ac:dyDescent="0.2">
      <c r="A75" s="69" t="s">
        <v>39</v>
      </c>
      <c r="B75" s="90" t="s">
        <v>186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6" t="s">
        <v>55</v>
      </c>
      <c r="U75" s="6" t="s">
        <v>55</v>
      </c>
      <c r="V75" s="10">
        <v>4</v>
      </c>
      <c r="W75" s="10">
        <v>4</v>
      </c>
      <c r="X75" s="10">
        <v>4</v>
      </c>
      <c r="Y75" s="10">
        <v>4</v>
      </c>
      <c r="Z75" s="10">
        <v>4</v>
      </c>
      <c r="AA75" s="10">
        <v>4</v>
      </c>
      <c r="AB75" s="10">
        <v>4</v>
      </c>
      <c r="AC75" s="10">
        <v>4</v>
      </c>
      <c r="AD75" s="10">
        <v>4</v>
      </c>
      <c r="AE75" s="10">
        <v>4</v>
      </c>
      <c r="AF75" s="10">
        <v>4</v>
      </c>
      <c r="AG75" s="10">
        <v>4</v>
      </c>
      <c r="AH75" s="10">
        <v>4</v>
      </c>
      <c r="AI75" s="10">
        <v>4</v>
      </c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4" t="s">
        <v>55</v>
      </c>
      <c r="AU75" s="4" t="s">
        <v>55</v>
      </c>
      <c r="AV75" s="4" t="s">
        <v>55</v>
      </c>
      <c r="AW75" s="4" t="s">
        <v>55</v>
      </c>
      <c r="AX75" s="4" t="s">
        <v>55</v>
      </c>
      <c r="AY75" s="4" t="s">
        <v>55</v>
      </c>
      <c r="AZ75" s="4" t="s">
        <v>55</v>
      </c>
      <c r="BA75" s="4" t="s">
        <v>55</v>
      </c>
      <c r="BB75" s="4" t="s">
        <v>55</v>
      </c>
      <c r="BC75" s="10">
        <f>SUM(V75:AI75)</f>
        <v>56</v>
      </c>
    </row>
    <row r="76" spans="1:55" ht="30" x14ac:dyDescent="0.2">
      <c r="A76" s="69" t="s">
        <v>187</v>
      </c>
      <c r="B76" s="91" t="s">
        <v>188</v>
      </c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6" t="s">
        <v>55</v>
      </c>
      <c r="U76" s="6" t="s">
        <v>55</v>
      </c>
      <c r="V76" s="10">
        <v>4</v>
      </c>
      <c r="W76" s="10">
        <v>4</v>
      </c>
      <c r="X76" s="10">
        <v>4</v>
      </c>
      <c r="Y76" s="10">
        <v>4</v>
      </c>
      <c r="Z76" s="10">
        <v>4</v>
      </c>
      <c r="AA76" s="10">
        <v>4</v>
      </c>
      <c r="AB76" s="10">
        <v>4</v>
      </c>
      <c r="AC76" s="10">
        <v>4</v>
      </c>
      <c r="AD76" s="10">
        <v>4</v>
      </c>
      <c r="AE76" s="10">
        <v>4</v>
      </c>
      <c r="AF76" s="10">
        <v>4</v>
      </c>
      <c r="AG76" s="10">
        <v>4</v>
      </c>
      <c r="AH76" s="10">
        <v>4</v>
      </c>
      <c r="AI76" s="10">
        <v>4</v>
      </c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4" t="s">
        <v>55</v>
      </c>
      <c r="AU76" s="4" t="s">
        <v>55</v>
      </c>
      <c r="AV76" s="4" t="s">
        <v>55</v>
      </c>
      <c r="AW76" s="4" t="s">
        <v>55</v>
      </c>
      <c r="AX76" s="4" t="s">
        <v>55</v>
      </c>
      <c r="AY76" s="4" t="s">
        <v>55</v>
      </c>
      <c r="AZ76" s="4" t="s">
        <v>55</v>
      </c>
      <c r="BA76" s="4" t="s">
        <v>55</v>
      </c>
      <c r="BB76" s="4" t="s">
        <v>55</v>
      </c>
      <c r="BC76" s="10">
        <f t="shared" ref="BC76:BC78" si="25">SUM(V76:AI76)</f>
        <v>56</v>
      </c>
    </row>
    <row r="77" spans="1:55" ht="15" x14ac:dyDescent="0.25">
      <c r="A77" s="70" t="s">
        <v>189</v>
      </c>
      <c r="B77" s="92" t="s">
        <v>57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6" t="s">
        <v>55</v>
      </c>
      <c r="U77" s="6" t="s">
        <v>55</v>
      </c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>
        <v>36</v>
      </c>
      <c r="AM77" s="10"/>
      <c r="AN77" s="10"/>
      <c r="AO77" s="10"/>
      <c r="AP77" s="10"/>
      <c r="AQ77" s="10"/>
      <c r="AR77" s="10"/>
      <c r="AS77" s="10"/>
      <c r="AT77" s="4" t="s">
        <v>55</v>
      </c>
      <c r="AU77" s="4" t="s">
        <v>55</v>
      </c>
      <c r="AV77" s="4" t="s">
        <v>55</v>
      </c>
      <c r="AW77" s="4" t="s">
        <v>55</v>
      </c>
      <c r="AX77" s="4" t="s">
        <v>55</v>
      </c>
      <c r="AY77" s="4" t="s">
        <v>55</v>
      </c>
      <c r="AZ77" s="4" t="s">
        <v>55</v>
      </c>
      <c r="BA77" s="4" t="s">
        <v>55</v>
      </c>
      <c r="BB77" s="4" t="s">
        <v>55</v>
      </c>
      <c r="BC77" s="10">
        <f t="shared" si="25"/>
        <v>0</v>
      </c>
    </row>
    <row r="78" spans="1:55" ht="15.75" thickBot="1" x14ac:dyDescent="0.3">
      <c r="A78" s="71" t="s">
        <v>190</v>
      </c>
      <c r="B78" s="93" t="s">
        <v>0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6" t="s">
        <v>55</v>
      </c>
      <c r="U78" s="6" t="s">
        <v>55</v>
      </c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4" t="s">
        <v>55</v>
      </c>
      <c r="AU78" s="4" t="s">
        <v>55</v>
      </c>
      <c r="AV78" s="4" t="s">
        <v>55</v>
      </c>
      <c r="AW78" s="4" t="s">
        <v>55</v>
      </c>
      <c r="AX78" s="4" t="s">
        <v>55</v>
      </c>
      <c r="AY78" s="4" t="s">
        <v>55</v>
      </c>
      <c r="AZ78" s="4" t="s">
        <v>55</v>
      </c>
      <c r="BA78" s="4" t="s">
        <v>55</v>
      </c>
      <c r="BB78" s="4" t="s">
        <v>55</v>
      </c>
      <c r="BC78" s="10">
        <f t="shared" si="25"/>
        <v>0</v>
      </c>
    </row>
    <row r="79" spans="1:55" ht="29.25" thickBot="1" x14ac:dyDescent="0.25">
      <c r="A79" s="58" t="s">
        <v>191</v>
      </c>
      <c r="B79" s="94" t="s">
        <v>132</v>
      </c>
      <c r="C79" s="4">
        <f>C80+C111</f>
        <v>0</v>
      </c>
      <c r="D79" s="4">
        <f t="shared" ref="D79:S79" si="26">D80+D111</f>
        <v>0</v>
      </c>
      <c r="E79" s="4">
        <f t="shared" si="26"/>
        <v>0</v>
      </c>
      <c r="F79" s="4">
        <f t="shared" si="26"/>
        <v>0</v>
      </c>
      <c r="G79" s="4">
        <f t="shared" si="26"/>
        <v>0</v>
      </c>
      <c r="H79" s="4">
        <f t="shared" si="26"/>
        <v>0</v>
      </c>
      <c r="I79" s="4">
        <f t="shared" si="26"/>
        <v>0</v>
      </c>
      <c r="J79" s="4">
        <f t="shared" si="26"/>
        <v>0</v>
      </c>
      <c r="K79" s="4">
        <f t="shared" si="26"/>
        <v>0</v>
      </c>
      <c r="L79" s="4">
        <f t="shared" si="26"/>
        <v>0</v>
      </c>
      <c r="M79" s="4">
        <f t="shared" si="26"/>
        <v>0</v>
      </c>
      <c r="N79" s="4">
        <f t="shared" si="26"/>
        <v>0</v>
      </c>
      <c r="O79" s="4">
        <f t="shared" si="26"/>
        <v>0</v>
      </c>
      <c r="P79" s="4">
        <f t="shared" si="26"/>
        <v>0</v>
      </c>
      <c r="Q79" s="4">
        <f t="shared" si="26"/>
        <v>0</v>
      </c>
      <c r="R79" s="4">
        <f t="shared" si="26"/>
        <v>0</v>
      </c>
      <c r="S79" s="4">
        <f t="shared" si="26"/>
        <v>0</v>
      </c>
      <c r="T79" s="4" t="s">
        <v>55</v>
      </c>
      <c r="U79" s="4" t="s">
        <v>55</v>
      </c>
      <c r="V79" s="4">
        <f>V80+V111</f>
        <v>0</v>
      </c>
      <c r="W79" s="4">
        <f t="shared" ref="W79:AL79" si="27">W80+W111</f>
        <v>0</v>
      </c>
      <c r="X79" s="4">
        <f t="shared" si="27"/>
        <v>0</v>
      </c>
      <c r="Y79" s="4">
        <f t="shared" si="27"/>
        <v>0</v>
      </c>
      <c r="Z79" s="4">
        <f t="shared" si="27"/>
        <v>0</v>
      </c>
      <c r="AA79" s="4">
        <f t="shared" si="27"/>
        <v>0</v>
      </c>
      <c r="AB79" s="4">
        <f t="shared" si="27"/>
        <v>0</v>
      </c>
      <c r="AC79" s="4">
        <f t="shared" si="27"/>
        <v>0</v>
      </c>
      <c r="AD79" s="4">
        <f t="shared" si="27"/>
        <v>0</v>
      </c>
      <c r="AE79" s="4">
        <f t="shared" si="27"/>
        <v>0</v>
      </c>
      <c r="AF79" s="4">
        <f t="shared" si="27"/>
        <v>0</v>
      </c>
      <c r="AG79" s="4">
        <f t="shared" si="27"/>
        <v>0</v>
      </c>
      <c r="AH79" s="4">
        <f t="shared" si="27"/>
        <v>0</v>
      </c>
      <c r="AI79" s="4">
        <f t="shared" si="27"/>
        <v>0</v>
      </c>
      <c r="AJ79" s="4">
        <f t="shared" si="27"/>
        <v>0</v>
      </c>
      <c r="AK79" s="4">
        <f t="shared" si="27"/>
        <v>0</v>
      </c>
      <c r="AL79" s="4">
        <f t="shared" si="27"/>
        <v>0</v>
      </c>
      <c r="AM79" s="4">
        <f>AM80+AM111</f>
        <v>0</v>
      </c>
      <c r="AN79" s="4">
        <f t="shared" ref="AN79:AS79" si="28">AN80+AN111</f>
        <v>0</v>
      </c>
      <c r="AO79" s="4">
        <f t="shared" si="28"/>
        <v>0</v>
      </c>
      <c r="AP79" s="4">
        <f t="shared" si="28"/>
        <v>0</v>
      </c>
      <c r="AQ79" s="4">
        <f t="shared" si="28"/>
        <v>0</v>
      </c>
      <c r="AR79" s="4">
        <f t="shared" si="28"/>
        <v>0</v>
      </c>
      <c r="AS79" s="4">
        <f t="shared" si="28"/>
        <v>0</v>
      </c>
      <c r="AT79" s="4" t="s">
        <v>55</v>
      </c>
      <c r="AU79" s="4" t="s">
        <v>55</v>
      </c>
      <c r="AV79" s="4" t="s">
        <v>55</v>
      </c>
      <c r="AW79" s="4" t="s">
        <v>55</v>
      </c>
      <c r="AX79" s="4" t="s">
        <v>55</v>
      </c>
      <c r="AY79" s="4" t="s">
        <v>55</v>
      </c>
      <c r="AZ79" s="4" t="s">
        <v>55</v>
      </c>
      <c r="BA79" s="4" t="s">
        <v>55</v>
      </c>
      <c r="BB79" s="4" t="s">
        <v>55</v>
      </c>
      <c r="BC79" s="4">
        <f>BC80+BC91+BC94</f>
        <v>936</v>
      </c>
    </row>
    <row r="80" spans="1:55" ht="15" x14ac:dyDescent="0.2">
      <c r="A80" s="27" t="s">
        <v>192</v>
      </c>
      <c r="B80" s="95" t="s">
        <v>133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6" t="s">
        <v>55</v>
      </c>
      <c r="U80" s="6" t="s">
        <v>55</v>
      </c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4" t="s">
        <v>55</v>
      </c>
      <c r="AU80" s="4" t="s">
        <v>55</v>
      </c>
      <c r="AV80" s="4" t="s">
        <v>55</v>
      </c>
      <c r="AW80" s="4" t="s">
        <v>55</v>
      </c>
      <c r="AX80" s="4" t="s">
        <v>55</v>
      </c>
      <c r="AY80" s="4" t="s">
        <v>55</v>
      </c>
      <c r="AZ80" s="4" t="s">
        <v>55</v>
      </c>
      <c r="BA80" s="4" t="s">
        <v>55</v>
      </c>
      <c r="BB80" s="4" t="s">
        <v>55</v>
      </c>
      <c r="BC80" s="74"/>
    </row>
    <row r="81" spans="1:55" ht="15" x14ac:dyDescent="0.2">
      <c r="A81" s="29" t="s">
        <v>40</v>
      </c>
      <c r="B81" s="96" t="s">
        <v>57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6" t="s">
        <v>55</v>
      </c>
      <c r="U81" s="6" t="s">
        <v>55</v>
      </c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4" t="s">
        <v>55</v>
      </c>
      <c r="AU81" s="4" t="s">
        <v>55</v>
      </c>
      <c r="AV81" s="4" t="s">
        <v>55</v>
      </c>
      <c r="AW81" s="4" t="s">
        <v>55</v>
      </c>
      <c r="AX81" s="4" t="s">
        <v>55</v>
      </c>
      <c r="AY81" s="4" t="s">
        <v>55</v>
      </c>
      <c r="AZ81" s="4" t="s">
        <v>55</v>
      </c>
      <c r="BA81" s="4" t="s">
        <v>55</v>
      </c>
      <c r="BB81" s="4" t="s">
        <v>55</v>
      </c>
      <c r="BC81" s="74"/>
    </row>
    <row r="82" spans="1:55" ht="15.75" thickBot="1" x14ac:dyDescent="0.25">
      <c r="A82" s="56" t="s">
        <v>41</v>
      </c>
      <c r="B82" s="91" t="s">
        <v>0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>
        <v>36</v>
      </c>
      <c r="Q82" s="10">
        <v>36</v>
      </c>
      <c r="R82" s="10">
        <v>36</v>
      </c>
      <c r="S82" s="10">
        <v>36</v>
      </c>
      <c r="T82" s="6" t="s">
        <v>55</v>
      </c>
      <c r="U82" s="6" t="s">
        <v>55</v>
      </c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4" t="s">
        <v>55</v>
      </c>
      <c r="AU82" s="4" t="s">
        <v>55</v>
      </c>
      <c r="AV82" s="4" t="s">
        <v>55</v>
      </c>
      <c r="AW82" s="4" t="s">
        <v>55</v>
      </c>
      <c r="AX82" s="4" t="s">
        <v>55</v>
      </c>
      <c r="AY82" s="4" t="s">
        <v>55</v>
      </c>
      <c r="AZ82" s="4" t="s">
        <v>55</v>
      </c>
      <c r="BA82" s="4" t="s">
        <v>55</v>
      </c>
      <c r="BB82" s="4" t="s">
        <v>55</v>
      </c>
      <c r="BC82" s="74"/>
    </row>
    <row r="83" spans="1:55" ht="15.75" thickBot="1" x14ac:dyDescent="0.25">
      <c r="A83" s="105" t="s">
        <v>86</v>
      </c>
      <c r="B83" s="106" t="s">
        <v>87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6" t="s">
        <v>55</v>
      </c>
      <c r="U83" s="6" t="s">
        <v>55</v>
      </c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4" t="s">
        <v>55</v>
      </c>
      <c r="AU83" s="4" t="s">
        <v>55</v>
      </c>
      <c r="AV83" s="4" t="s">
        <v>55</v>
      </c>
      <c r="AW83" s="4" t="s">
        <v>55</v>
      </c>
      <c r="AX83" s="4" t="s">
        <v>55</v>
      </c>
      <c r="AY83" s="4" t="s">
        <v>55</v>
      </c>
      <c r="AZ83" s="4" t="s">
        <v>55</v>
      </c>
      <c r="BA83" s="4" t="s">
        <v>55</v>
      </c>
      <c r="BB83" s="4" t="s">
        <v>55</v>
      </c>
      <c r="BC83" s="74"/>
    </row>
    <row r="84" spans="1:55" ht="16.5" thickBot="1" x14ac:dyDescent="0.3">
      <c r="A84" s="107" t="s">
        <v>193</v>
      </c>
      <c r="B84" s="108" t="s">
        <v>194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6" t="s">
        <v>55</v>
      </c>
      <c r="U84" s="6" t="s">
        <v>55</v>
      </c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4" t="s">
        <v>55</v>
      </c>
      <c r="AU84" s="4" t="s">
        <v>55</v>
      </c>
      <c r="AV84" s="4" t="s">
        <v>55</v>
      </c>
      <c r="AW84" s="4" t="s">
        <v>55</v>
      </c>
      <c r="AX84" s="4" t="s">
        <v>55</v>
      </c>
      <c r="AY84" s="4" t="s">
        <v>55</v>
      </c>
      <c r="AZ84" s="4" t="s">
        <v>55</v>
      </c>
      <c r="BA84" s="4" t="s">
        <v>55</v>
      </c>
      <c r="BB84" s="4" t="s">
        <v>55</v>
      </c>
      <c r="BC84" s="74"/>
    </row>
    <row r="85" spans="1:55" ht="16.5" thickBot="1" x14ac:dyDescent="0.3">
      <c r="A85" s="109" t="s">
        <v>195</v>
      </c>
      <c r="B85" s="110" t="s">
        <v>202</v>
      </c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6" t="s">
        <v>55</v>
      </c>
      <c r="U85" s="6" t="s">
        <v>55</v>
      </c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4" t="s">
        <v>55</v>
      </c>
      <c r="AU85" s="4" t="s">
        <v>55</v>
      </c>
      <c r="AV85" s="4" t="s">
        <v>55</v>
      </c>
      <c r="AW85" s="4" t="s">
        <v>55</v>
      </c>
      <c r="AX85" s="4" t="s">
        <v>55</v>
      </c>
      <c r="AY85" s="4" t="s">
        <v>55</v>
      </c>
      <c r="AZ85" s="4" t="s">
        <v>55</v>
      </c>
      <c r="BA85" s="4" t="s">
        <v>55</v>
      </c>
      <c r="BB85" s="4" t="s">
        <v>55</v>
      </c>
      <c r="BC85" s="74"/>
    </row>
    <row r="86" spans="1:55" ht="15.75" x14ac:dyDescent="0.25">
      <c r="A86" s="111" t="s">
        <v>91</v>
      </c>
      <c r="B86" s="118" t="s">
        <v>203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6" t="s">
        <v>55</v>
      </c>
      <c r="U86" s="6" t="s">
        <v>55</v>
      </c>
      <c r="V86" s="10">
        <v>2</v>
      </c>
      <c r="W86" s="10">
        <v>4</v>
      </c>
      <c r="X86" s="10">
        <v>2</v>
      </c>
      <c r="Y86" s="10">
        <v>4</v>
      </c>
      <c r="Z86" s="10">
        <v>2</v>
      </c>
      <c r="AA86" s="10">
        <v>4</v>
      </c>
      <c r="AB86" s="10">
        <v>2</v>
      </c>
      <c r="AC86" s="10">
        <v>4</v>
      </c>
      <c r="AD86" s="10">
        <v>2</v>
      </c>
      <c r="AE86" s="10">
        <v>4</v>
      </c>
      <c r="AF86" s="10">
        <v>2</v>
      </c>
      <c r="AG86" s="10">
        <v>4</v>
      </c>
      <c r="AH86" s="10">
        <v>2</v>
      </c>
      <c r="AI86" s="10">
        <v>4</v>
      </c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4" t="s">
        <v>55</v>
      </c>
      <c r="AU86" s="4" t="s">
        <v>55</v>
      </c>
      <c r="AV86" s="4" t="s">
        <v>55</v>
      </c>
      <c r="AW86" s="4" t="s">
        <v>55</v>
      </c>
      <c r="AX86" s="4" t="s">
        <v>55</v>
      </c>
      <c r="AY86" s="4" t="s">
        <v>55</v>
      </c>
      <c r="AZ86" s="4" t="s">
        <v>55</v>
      </c>
      <c r="BA86" s="4" t="s">
        <v>55</v>
      </c>
      <c r="BB86" s="4" t="s">
        <v>55</v>
      </c>
      <c r="BC86" s="10">
        <f>SUM(V86:AI86)</f>
        <v>42</v>
      </c>
    </row>
    <row r="87" spans="1:55" ht="15" x14ac:dyDescent="0.2">
      <c r="A87" s="112" t="s">
        <v>90</v>
      </c>
      <c r="B87" s="113" t="s">
        <v>57</v>
      </c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6" t="s">
        <v>55</v>
      </c>
      <c r="U87" s="6" t="s">
        <v>55</v>
      </c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>
        <v>36</v>
      </c>
      <c r="AL87" s="10"/>
      <c r="AM87" s="10"/>
      <c r="AN87" s="10"/>
      <c r="AO87" s="10"/>
      <c r="AP87" s="10"/>
      <c r="AQ87" s="10"/>
      <c r="AR87" s="10"/>
      <c r="AS87" s="10"/>
      <c r="AT87" s="4" t="s">
        <v>55</v>
      </c>
      <c r="AU87" s="4" t="s">
        <v>55</v>
      </c>
      <c r="AV87" s="4" t="s">
        <v>55</v>
      </c>
      <c r="AW87" s="4" t="s">
        <v>55</v>
      </c>
      <c r="AX87" s="4" t="s">
        <v>55</v>
      </c>
      <c r="AY87" s="4" t="s">
        <v>55</v>
      </c>
      <c r="AZ87" s="4" t="s">
        <v>55</v>
      </c>
      <c r="BA87" s="4" t="s">
        <v>55</v>
      </c>
      <c r="BB87" s="4" t="s">
        <v>55</v>
      </c>
      <c r="BC87" s="10">
        <f t="shared" ref="BC87:BC90" si="29">SUM(V87:AI87)</f>
        <v>0</v>
      </c>
    </row>
    <row r="88" spans="1:55" ht="15.75" thickBot="1" x14ac:dyDescent="0.25">
      <c r="A88" s="114" t="s">
        <v>196</v>
      </c>
      <c r="B88" s="115" t="s">
        <v>0</v>
      </c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6" t="s">
        <v>55</v>
      </c>
      <c r="U88" s="6" t="s">
        <v>55</v>
      </c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>
        <v>36</v>
      </c>
      <c r="AM88" s="10">
        <v>36</v>
      </c>
      <c r="AN88" s="10"/>
      <c r="AO88" s="10"/>
      <c r="AP88" s="10"/>
      <c r="AQ88" s="10"/>
      <c r="AR88" s="10"/>
      <c r="AS88" s="10"/>
      <c r="AT88" s="4" t="s">
        <v>55</v>
      </c>
      <c r="AU88" s="4" t="s">
        <v>55</v>
      </c>
      <c r="AV88" s="4" t="s">
        <v>55</v>
      </c>
      <c r="AW88" s="4" t="s">
        <v>55</v>
      </c>
      <c r="AX88" s="4" t="s">
        <v>55</v>
      </c>
      <c r="AY88" s="4" t="s">
        <v>55</v>
      </c>
      <c r="AZ88" s="4" t="s">
        <v>55</v>
      </c>
      <c r="BA88" s="4" t="s">
        <v>55</v>
      </c>
      <c r="BB88" s="4" t="s">
        <v>55</v>
      </c>
      <c r="BC88" s="10">
        <f t="shared" si="29"/>
        <v>0</v>
      </c>
    </row>
    <row r="89" spans="1:55" ht="15.75" thickBot="1" x14ac:dyDescent="0.25">
      <c r="A89" s="97" t="s">
        <v>42</v>
      </c>
      <c r="B89" s="94" t="s">
        <v>197</v>
      </c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6" t="s">
        <v>55</v>
      </c>
      <c r="U89" s="6" t="s">
        <v>55</v>
      </c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4" t="s">
        <v>55</v>
      </c>
      <c r="AU89" s="4" t="s">
        <v>55</v>
      </c>
      <c r="AV89" s="4" t="s">
        <v>55</v>
      </c>
      <c r="AW89" s="4" t="s">
        <v>55</v>
      </c>
      <c r="AX89" s="4" t="s">
        <v>55</v>
      </c>
      <c r="AY89" s="4" t="s">
        <v>55</v>
      </c>
      <c r="AZ89" s="4" t="s">
        <v>55</v>
      </c>
      <c r="BA89" s="4" t="s">
        <v>55</v>
      </c>
      <c r="BB89" s="4" t="s">
        <v>55</v>
      </c>
      <c r="BC89" s="10">
        <f t="shared" si="29"/>
        <v>0</v>
      </c>
    </row>
    <row r="90" spans="1:55" ht="15" x14ac:dyDescent="0.2">
      <c r="A90" s="27" t="s">
        <v>130</v>
      </c>
      <c r="B90" s="98" t="s">
        <v>136</v>
      </c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6" t="s">
        <v>55</v>
      </c>
      <c r="U90" s="6" t="s">
        <v>55</v>
      </c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4" t="s">
        <v>55</v>
      </c>
      <c r="AU90" s="4" t="s">
        <v>55</v>
      </c>
      <c r="AV90" s="4" t="s">
        <v>55</v>
      </c>
      <c r="AW90" s="4" t="s">
        <v>55</v>
      </c>
      <c r="AX90" s="4" t="s">
        <v>55</v>
      </c>
      <c r="AY90" s="4" t="s">
        <v>55</v>
      </c>
      <c r="AZ90" s="4" t="s">
        <v>55</v>
      </c>
      <c r="BA90" s="4" t="s">
        <v>55</v>
      </c>
      <c r="BB90" s="4" t="s">
        <v>55</v>
      </c>
      <c r="BC90" s="10">
        <f t="shared" si="29"/>
        <v>0</v>
      </c>
    </row>
    <row r="91" spans="1:55" ht="15.75" thickBot="1" x14ac:dyDescent="0.25">
      <c r="A91" s="99" t="s">
        <v>134</v>
      </c>
      <c r="B91" s="100" t="s">
        <v>198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 t="s">
        <v>55</v>
      </c>
      <c r="U91" s="4" t="s">
        <v>55</v>
      </c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 t="s">
        <v>55</v>
      </c>
      <c r="AU91" s="4" t="s">
        <v>55</v>
      </c>
      <c r="AV91" s="4" t="s">
        <v>55</v>
      </c>
      <c r="AW91" s="4" t="s">
        <v>55</v>
      </c>
      <c r="AX91" s="4" t="s">
        <v>55</v>
      </c>
      <c r="AY91" s="4" t="s">
        <v>55</v>
      </c>
      <c r="AZ91" s="4" t="s">
        <v>55</v>
      </c>
      <c r="BA91" s="4" t="s">
        <v>55</v>
      </c>
      <c r="BB91" s="4" t="s">
        <v>55</v>
      </c>
      <c r="BC91" s="4">
        <f>BC92+BC97+BC100</f>
        <v>936</v>
      </c>
    </row>
    <row r="92" spans="1:55" x14ac:dyDescent="0.2">
      <c r="A92" s="127" t="s">
        <v>135</v>
      </c>
      <c r="B92" s="127"/>
      <c r="C92" s="9">
        <f>SUM(C9)</f>
        <v>36</v>
      </c>
      <c r="D92" s="9">
        <f t="shared" ref="D92:S92" si="30">SUM(D9)</f>
        <v>36</v>
      </c>
      <c r="E92" s="9">
        <f t="shared" si="30"/>
        <v>36</v>
      </c>
      <c r="F92" s="9">
        <f t="shared" si="30"/>
        <v>36</v>
      </c>
      <c r="G92" s="9">
        <f t="shared" si="30"/>
        <v>36</v>
      </c>
      <c r="H92" s="9">
        <f t="shared" si="30"/>
        <v>36</v>
      </c>
      <c r="I92" s="9">
        <f t="shared" si="30"/>
        <v>36</v>
      </c>
      <c r="J92" s="9">
        <f t="shared" si="30"/>
        <v>36</v>
      </c>
      <c r="K92" s="9">
        <f t="shared" si="30"/>
        <v>36</v>
      </c>
      <c r="L92" s="9">
        <f t="shared" si="30"/>
        <v>36</v>
      </c>
      <c r="M92" s="9">
        <f t="shared" si="30"/>
        <v>36</v>
      </c>
      <c r="N92" s="9">
        <f t="shared" si="30"/>
        <v>36</v>
      </c>
      <c r="O92" s="9">
        <f t="shared" si="30"/>
        <v>0</v>
      </c>
      <c r="P92" s="9">
        <f t="shared" si="30"/>
        <v>0</v>
      </c>
      <c r="Q92" s="9">
        <f t="shared" si="30"/>
        <v>0</v>
      </c>
      <c r="R92" s="9">
        <f t="shared" si="30"/>
        <v>0</v>
      </c>
      <c r="S92" s="9">
        <f t="shared" si="30"/>
        <v>0</v>
      </c>
      <c r="T92" s="4" t="s">
        <v>55</v>
      </c>
      <c r="U92" s="4" t="s">
        <v>55</v>
      </c>
      <c r="V92" s="9">
        <f t="shared" ref="V92:AS92" si="31">SUM(V9)</f>
        <v>36</v>
      </c>
      <c r="W92" s="9">
        <f t="shared" si="31"/>
        <v>36</v>
      </c>
      <c r="X92" s="9">
        <f t="shared" si="31"/>
        <v>36</v>
      </c>
      <c r="Y92" s="9">
        <f t="shared" si="31"/>
        <v>36</v>
      </c>
      <c r="Z92" s="9">
        <f t="shared" si="31"/>
        <v>36</v>
      </c>
      <c r="AA92" s="9">
        <f t="shared" si="31"/>
        <v>36</v>
      </c>
      <c r="AB92" s="9">
        <f t="shared" si="31"/>
        <v>36</v>
      </c>
      <c r="AC92" s="9">
        <f t="shared" si="31"/>
        <v>36</v>
      </c>
      <c r="AD92" s="9">
        <f t="shared" si="31"/>
        <v>36</v>
      </c>
      <c r="AE92" s="9">
        <f t="shared" si="31"/>
        <v>36</v>
      </c>
      <c r="AF92" s="9">
        <f t="shared" si="31"/>
        <v>36</v>
      </c>
      <c r="AG92" s="9">
        <f t="shared" si="31"/>
        <v>36</v>
      </c>
      <c r="AH92" s="9">
        <f t="shared" si="31"/>
        <v>36</v>
      </c>
      <c r="AI92" s="9">
        <f t="shared" si="31"/>
        <v>36</v>
      </c>
      <c r="AJ92" s="9">
        <f t="shared" si="31"/>
        <v>0</v>
      </c>
      <c r="AK92" s="9">
        <f t="shared" si="31"/>
        <v>0</v>
      </c>
      <c r="AL92" s="9">
        <f t="shared" si="31"/>
        <v>0</v>
      </c>
      <c r="AM92" s="9">
        <f t="shared" si="31"/>
        <v>0</v>
      </c>
      <c r="AN92" s="9">
        <f t="shared" si="31"/>
        <v>0</v>
      </c>
      <c r="AO92" s="9">
        <f t="shared" si="31"/>
        <v>0</v>
      </c>
      <c r="AP92" s="9">
        <f t="shared" si="31"/>
        <v>0</v>
      </c>
      <c r="AQ92" s="9">
        <f t="shared" si="31"/>
        <v>0</v>
      </c>
      <c r="AR92" s="9">
        <f t="shared" si="31"/>
        <v>0</v>
      </c>
      <c r="AS92" s="9">
        <f t="shared" si="31"/>
        <v>0</v>
      </c>
      <c r="AT92" s="9" t="s">
        <v>55</v>
      </c>
      <c r="AU92" s="9" t="s">
        <v>55</v>
      </c>
      <c r="AV92" s="9" t="s">
        <v>55</v>
      </c>
      <c r="AW92" s="9" t="s">
        <v>55</v>
      </c>
      <c r="AX92" s="9" t="s">
        <v>55</v>
      </c>
      <c r="AY92" s="9" t="s">
        <v>55</v>
      </c>
      <c r="AZ92" s="9" t="s">
        <v>55</v>
      </c>
      <c r="BA92" s="9" t="s">
        <v>55</v>
      </c>
      <c r="BB92" s="9" t="s">
        <v>55</v>
      </c>
      <c r="BC92" s="9">
        <f>SUM(C92:S92,V92:AQ92)</f>
        <v>936</v>
      </c>
    </row>
  </sheetData>
  <mergeCells count="29">
    <mergeCell ref="A27:A28"/>
    <mergeCell ref="A29:A30"/>
    <mergeCell ref="C3:F3"/>
    <mergeCell ref="A9:B9"/>
    <mergeCell ref="AP3:AS3"/>
    <mergeCell ref="AT3:AT4"/>
    <mergeCell ref="AU3:AW3"/>
    <mergeCell ref="A3:A8"/>
    <mergeCell ref="B3:B8"/>
    <mergeCell ref="G3:G4"/>
    <mergeCell ref="H3:J3"/>
    <mergeCell ref="K3:K4"/>
    <mergeCell ref="C7:AS7"/>
    <mergeCell ref="A92:B92"/>
    <mergeCell ref="AX3:AX4"/>
    <mergeCell ref="AY3:BB3"/>
    <mergeCell ref="C5:AS5"/>
    <mergeCell ref="AB3:AB4"/>
    <mergeCell ref="AC3:AF3"/>
    <mergeCell ref="AG3:AG4"/>
    <mergeCell ref="AH3:AJ3"/>
    <mergeCell ref="AK3:AK4"/>
    <mergeCell ref="AL3:AO3"/>
    <mergeCell ref="L3:N3"/>
    <mergeCell ref="P3:S3"/>
    <mergeCell ref="T3:T4"/>
    <mergeCell ref="U3:W3"/>
    <mergeCell ref="X3:X4"/>
    <mergeCell ref="Y3:AA3"/>
  </mergeCells>
  <conditionalFormatting sqref="A10:A27 A29">
    <cfRule type="expression" dxfId="19" priority="7" stopIfTrue="1">
      <formula>#REF!=1</formula>
    </cfRule>
  </conditionalFormatting>
  <conditionalFormatting sqref="A31:A39 A42:A45 A49 A54:A56 A58:A73 A79:A82 A89:A91">
    <cfRule type="expression" dxfId="18" priority="8" stopIfTrue="1">
      <formula>#REF!=1</formula>
    </cfRule>
  </conditionalFormatting>
  <conditionalFormatting sqref="A85:A88">
    <cfRule type="expression" dxfId="17" priority="2" stopIfTrue="1">
      <formula>#REF!=1</formula>
    </cfRule>
  </conditionalFormatting>
  <conditionalFormatting sqref="A83:B83">
    <cfRule type="expression" dxfId="16" priority="1" stopIfTrue="1">
      <formula>#REF!=1</formula>
    </cfRule>
  </conditionalFormatting>
  <conditionalFormatting sqref="B10:B30">
    <cfRule type="expression" dxfId="15" priority="5" stopIfTrue="1">
      <formula>#REF!&gt;0</formula>
    </cfRule>
    <cfRule type="expression" dxfId="14" priority="6" stopIfTrue="1">
      <formula>#REF!&gt;0</formula>
    </cfRule>
  </conditionalFormatting>
  <conditionalFormatting sqref="B31:B39 B42:B45 B49 B54:B56 B58 B67:B76 B79:B82">
    <cfRule type="expression" dxfId="13" priority="9" stopIfTrue="1">
      <formula>#REF!&gt;0</formula>
    </cfRule>
    <cfRule type="expression" dxfId="12" priority="10" stopIfTrue="1">
      <formula>#REF!&gt;0</formula>
    </cfRule>
  </conditionalFormatting>
  <conditionalFormatting sqref="B87:B91">
    <cfRule type="expression" dxfId="11" priority="3" stopIfTrue="1">
      <formula>#REF!&gt;0</formula>
    </cfRule>
    <cfRule type="expression" dxfId="10" priority="4" stopIfTrue="1">
      <formula>#REF!&gt;0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C92"/>
  <sheetViews>
    <sheetView topLeftCell="A64" zoomScale="70" zoomScaleNormal="70" workbookViewId="0">
      <selection activeCell="B83" sqref="B83"/>
    </sheetView>
  </sheetViews>
  <sheetFormatPr defaultColWidth="9.140625" defaultRowHeight="12.75" x14ac:dyDescent="0.2"/>
  <cols>
    <col min="1" max="1" width="12.5703125" style="3" customWidth="1"/>
    <col min="2" max="2" width="82.5703125" style="3" customWidth="1"/>
    <col min="3" max="45" width="5.140625" style="101" customWidth="1"/>
    <col min="46" max="54" width="5.140625" style="3" customWidth="1"/>
    <col min="55" max="55" width="11.7109375" style="3" bestFit="1" customWidth="1"/>
    <col min="56" max="16384" width="9.140625" style="3"/>
  </cols>
  <sheetData>
    <row r="1" spans="1:55" s="2" customFormat="1" ht="18.75" x14ac:dyDescent="0.25">
      <c r="A1" s="1" t="s">
        <v>92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</row>
    <row r="2" spans="1:55" s="2" customFormat="1" ht="18.75" x14ac:dyDescent="0.25">
      <c r="A2" s="1" t="s">
        <v>201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</row>
    <row r="3" spans="1:55" ht="12.75" customHeight="1" x14ac:dyDescent="0.2">
      <c r="A3" s="125" t="s">
        <v>1</v>
      </c>
      <c r="B3" s="125" t="s">
        <v>94</v>
      </c>
      <c r="C3" s="122" t="s">
        <v>43</v>
      </c>
      <c r="D3" s="122"/>
      <c r="E3" s="122"/>
      <c r="F3" s="122"/>
      <c r="G3" s="124" t="s">
        <v>95</v>
      </c>
      <c r="H3" s="122" t="s">
        <v>44</v>
      </c>
      <c r="I3" s="122"/>
      <c r="J3" s="122"/>
      <c r="K3" s="124" t="s">
        <v>96</v>
      </c>
      <c r="L3" s="122" t="s">
        <v>45</v>
      </c>
      <c r="M3" s="122"/>
      <c r="N3" s="122"/>
      <c r="O3" s="73"/>
      <c r="P3" s="122" t="s">
        <v>46</v>
      </c>
      <c r="Q3" s="122"/>
      <c r="R3" s="122"/>
      <c r="S3" s="122"/>
      <c r="T3" s="124" t="s">
        <v>97</v>
      </c>
      <c r="U3" s="122" t="s">
        <v>47</v>
      </c>
      <c r="V3" s="122"/>
      <c r="W3" s="122"/>
      <c r="X3" s="124" t="s">
        <v>98</v>
      </c>
      <c r="Y3" s="122" t="s">
        <v>48</v>
      </c>
      <c r="Z3" s="122"/>
      <c r="AA3" s="122"/>
      <c r="AB3" s="124" t="s">
        <v>99</v>
      </c>
      <c r="AC3" s="122" t="s">
        <v>49</v>
      </c>
      <c r="AD3" s="122"/>
      <c r="AE3" s="122"/>
      <c r="AF3" s="122"/>
      <c r="AG3" s="124" t="s">
        <v>100</v>
      </c>
      <c r="AH3" s="122" t="s">
        <v>50</v>
      </c>
      <c r="AI3" s="122"/>
      <c r="AJ3" s="122"/>
      <c r="AK3" s="124" t="s">
        <v>101</v>
      </c>
      <c r="AL3" s="122" t="s">
        <v>51</v>
      </c>
      <c r="AM3" s="122"/>
      <c r="AN3" s="122"/>
      <c r="AO3" s="122"/>
      <c r="AP3" s="122" t="s">
        <v>52</v>
      </c>
      <c r="AQ3" s="122"/>
      <c r="AR3" s="122"/>
      <c r="AS3" s="122"/>
      <c r="AT3" s="124" t="s">
        <v>102</v>
      </c>
      <c r="AU3" s="122" t="s">
        <v>53</v>
      </c>
      <c r="AV3" s="122"/>
      <c r="AW3" s="122"/>
      <c r="AX3" s="124" t="s">
        <v>103</v>
      </c>
      <c r="AY3" s="122" t="s">
        <v>54</v>
      </c>
      <c r="AZ3" s="122"/>
      <c r="BA3" s="122"/>
      <c r="BB3" s="122"/>
      <c r="BC3" s="74"/>
    </row>
    <row r="4" spans="1:55" ht="70.900000000000006" customHeight="1" x14ac:dyDescent="0.2">
      <c r="A4" s="125"/>
      <c r="B4" s="125"/>
      <c r="C4" s="75" t="s">
        <v>104</v>
      </c>
      <c r="D4" s="75" t="s">
        <v>105</v>
      </c>
      <c r="E4" s="75" t="s">
        <v>106</v>
      </c>
      <c r="F4" s="75" t="s">
        <v>107</v>
      </c>
      <c r="G4" s="124"/>
      <c r="H4" s="75" t="s">
        <v>108</v>
      </c>
      <c r="I4" s="75" t="s">
        <v>109</v>
      </c>
      <c r="J4" s="75" t="s">
        <v>110</v>
      </c>
      <c r="K4" s="124"/>
      <c r="L4" s="75" t="s">
        <v>111</v>
      </c>
      <c r="M4" s="75" t="s">
        <v>112</v>
      </c>
      <c r="N4" s="75" t="s">
        <v>113</v>
      </c>
      <c r="O4" s="75" t="s">
        <v>114</v>
      </c>
      <c r="P4" s="75" t="s">
        <v>104</v>
      </c>
      <c r="Q4" s="75" t="s">
        <v>105</v>
      </c>
      <c r="R4" s="75" t="s">
        <v>106</v>
      </c>
      <c r="S4" s="75" t="s">
        <v>107</v>
      </c>
      <c r="T4" s="124"/>
      <c r="U4" s="75" t="s">
        <v>115</v>
      </c>
      <c r="V4" s="75" t="s">
        <v>116</v>
      </c>
      <c r="W4" s="75" t="s">
        <v>117</v>
      </c>
      <c r="X4" s="124"/>
      <c r="Y4" s="75" t="s">
        <v>118</v>
      </c>
      <c r="Z4" s="75" t="s">
        <v>119</v>
      </c>
      <c r="AA4" s="75" t="s">
        <v>120</v>
      </c>
      <c r="AB4" s="124"/>
      <c r="AC4" s="75" t="s">
        <v>118</v>
      </c>
      <c r="AD4" s="75" t="s">
        <v>119</v>
      </c>
      <c r="AE4" s="75" t="s">
        <v>120</v>
      </c>
      <c r="AF4" s="75" t="s">
        <v>121</v>
      </c>
      <c r="AG4" s="124"/>
      <c r="AH4" s="75" t="s">
        <v>108</v>
      </c>
      <c r="AI4" s="75" t="s">
        <v>109</v>
      </c>
      <c r="AJ4" s="75" t="s">
        <v>110</v>
      </c>
      <c r="AK4" s="124"/>
      <c r="AL4" s="75" t="s">
        <v>122</v>
      </c>
      <c r="AM4" s="75" t="s">
        <v>123</v>
      </c>
      <c r="AN4" s="75" t="s">
        <v>124</v>
      </c>
      <c r="AO4" s="75" t="s">
        <v>125</v>
      </c>
      <c r="AP4" s="75" t="s">
        <v>104</v>
      </c>
      <c r="AQ4" s="75" t="s">
        <v>105</v>
      </c>
      <c r="AR4" s="75" t="s">
        <v>106</v>
      </c>
      <c r="AS4" s="75" t="s">
        <v>107</v>
      </c>
      <c r="AT4" s="124"/>
      <c r="AU4" s="75" t="s">
        <v>108</v>
      </c>
      <c r="AV4" s="75" t="s">
        <v>109</v>
      </c>
      <c r="AW4" s="75" t="s">
        <v>110</v>
      </c>
      <c r="AX4" s="124"/>
      <c r="AY4" s="75" t="s">
        <v>111</v>
      </c>
      <c r="AZ4" s="75" t="s">
        <v>112</v>
      </c>
      <c r="BA4" s="75" t="s">
        <v>113</v>
      </c>
      <c r="BB4" s="76" t="s">
        <v>126</v>
      </c>
      <c r="BC4" s="74"/>
    </row>
    <row r="5" spans="1:55" x14ac:dyDescent="0.2">
      <c r="A5" s="125"/>
      <c r="B5" s="125"/>
      <c r="C5" s="126" t="s">
        <v>127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74"/>
      <c r="AU5" s="74"/>
      <c r="AV5" s="74"/>
      <c r="AW5" s="74"/>
      <c r="AX5" s="74"/>
      <c r="AY5" s="74"/>
      <c r="AZ5" s="74"/>
      <c r="BA5" s="74"/>
      <c r="BB5" s="74"/>
      <c r="BC5" s="74"/>
    </row>
    <row r="6" spans="1:55" x14ac:dyDescent="0.2">
      <c r="A6" s="125"/>
      <c r="B6" s="125"/>
      <c r="C6" s="10">
        <v>35</v>
      </c>
      <c r="D6" s="10">
        <v>36</v>
      </c>
      <c r="E6" s="10">
        <v>37</v>
      </c>
      <c r="F6" s="10">
        <v>38</v>
      </c>
      <c r="G6" s="10">
        <v>39</v>
      </c>
      <c r="H6" s="10">
        <v>40</v>
      </c>
      <c r="I6" s="10">
        <v>41</v>
      </c>
      <c r="J6" s="10">
        <v>42</v>
      </c>
      <c r="K6" s="10">
        <v>43</v>
      </c>
      <c r="L6" s="10">
        <v>44</v>
      </c>
      <c r="M6" s="10">
        <v>45</v>
      </c>
      <c r="N6" s="10">
        <v>46</v>
      </c>
      <c r="O6" s="10">
        <v>47</v>
      </c>
      <c r="P6" s="10">
        <v>48</v>
      </c>
      <c r="Q6" s="10">
        <v>49</v>
      </c>
      <c r="R6" s="10">
        <v>50</v>
      </c>
      <c r="S6" s="10">
        <v>51</v>
      </c>
      <c r="T6" s="10">
        <v>52</v>
      </c>
      <c r="U6" s="10">
        <v>1</v>
      </c>
      <c r="V6" s="10">
        <v>2</v>
      </c>
      <c r="W6" s="10">
        <v>3</v>
      </c>
      <c r="X6" s="10">
        <v>4</v>
      </c>
      <c r="Y6" s="10">
        <v>5</v>
      </c>
      <c r="Z6" s="10">
        <v>6</v>
      </c>
      <c r="AA6" s="10">
        <v>7</v>
      </c>
      <c r="AB6" s="10">
        <v>8</v>
      </c>
      <c r="AC6" s="10">
        <v>9</v>
      </c>
      <c r="AD6" s="10">
        <v>10</v>
      </c>
      <c r="AE6" s="10">
        <v>11</v>
      </c>
      <c r="AF6" s="10">
        <v>12</v>
      </c>
      <c r="AG6" s="10">
        <v>13</v>
      </c>
      <c r="AH6" s="10">
        <v>14</v>
      </c>
      <c r="AI6" s="10">
        <v>15</v>
      </c>
      <c r="AJ6" s="10">
        <v>16</v>
      </c>
      <c r="AK6" s="10">
        <v>17</v>
      </c>
      <c r="AL6" s="10">
        <v>18</v>
      </c>
      <c r="AM6" s="10">
        <v>19</v>
      </c>
      <c r="AN6" s="10">
        <v>20</v>
      </c>
      <c r="AO6" s="10">
        <v>21</v>
      </c>
      <c r="AP6" s="10">
        <v>22</v>
      </c>
      <c r="AQ6" s="10">
        <v>23</v>
      </c>
      <c r="AR6" s="10">
        <v>24</v>
      </c>
      <c r="AS6" s="10">
        <v>25</v>
      </c>
      <c r="AT6" s="10">
        <v>26</v>
      </c>
      <c r="AU6" s="10">
        <v>27</v>
      </c>
      <c r="AV6" s="74"/>
      <c r="AW6" s="74"/>
      <c r="AX6" s="74"/>
      <c r="AY6" s="74"/>
      <c r="AZ6" s="74"/>
      <c r="BA6" s="74"/>
      <c r="BB6" s="74"/>
      <c r="BC6" s="74"/>
    </row>
    <row r="7" spans="1:55" x14ac:dyDescent="0.2">
      <c r="A7" s="125"/>
      <c r="B7" s="125"/>
      <c r="C7" s="126" t="s">
        <v>128</v>
      </c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0"/>
      <c r="AU7" s="10"/>
      <c r="AV7" s="74"/>
      <c r="AW7" s="74"/>
      <c r="AX7" s="74"/>
      <c r="AY7" s="74"/>
      <c r="AZ7" s="74"/>
      <c r="BA7" s="74"/>
      <c r="BB7" s="74"/>
      <c r="BC7" s="74"/>
    </row>
    <row r="8" spans="1:55" x14ac:dyDescent="0.2">
      <c r="A8" s="125"/>
      <c r="B8" s="125"/>
      <c r="C8" s="10">
        <v>1</v>
      </c>
      <c r="D8" s="10">
        <v>2</v>
      </c>
      <c r="E8" s="10">
        <v>3</v>
      </c>
      <c r="F8" s="10">
        <v>4</v>
      </c>
      <c r="G8" s="10">
        <v>5</v>
      </c>
      <c r="H8" s="10">
        <v>6</v>
      </c>
      <c r="I8" s="10">
        <v>7</v>
      </c>
      <c r="J8" s="10">
        <v>8</v>
      </c>
      <c r="K8" s="10">
        <v>9</v>
      </c>
      <c r="L8" s="10">
        <v>10</v>
      </c>
      <c r="M8" s="10">
        <v>11</v>
      </c>
      <c r="N8" s="10">
        <v>12</v>
      </c>
      <c r="O8" s="10">
        <v>13</v>
      </c>
      <c r="P8" s="10">
        <v>14</v>
      </c>
      <c r="Q8" s="10">
        <v>15</v>
      </c>
      <c r="R8" s="10">
        <v>16</v>
      </c>
      <c r="S8" s="10">
        <v>17</v>
      </c>
      <c r="T8" s="10">
        <v>18</v>
      </c>
      <c r="U8" s="10">
        <v>19</v>
      </c>
      <c r="V8" s="10">
        <v>20</v>
      </c>
      <c r="W8" s="10">
        <v>21</v>
      </c>
      <c r="X8" s="10">
        <v>22</v>
      </c>
      <c r="Y8" s="10">
        <v>23</v>
      </c>
      <c r="Z8" s="10">
        <v>24</v>
      </c>
      <c r="AA8" s="10">
        <v>25</v>
      </c>
      <c r="AB8" s="10">
        <v>26</v>
      </c>
      <c r="AC8" s="10">
        <v>27</v>
      </c>
      <c r="AD8" s="10">
        <v>28</v>
      </c>
      <c r="AE8" s="10">
        <v>29</v>
      </c>
      <c r="AF8" s="10">
        <v>30</v>
      </c>
      <c r="AG8" s="10">
        <v>31</v>
      </c>
      <c r="AH8" s="10">
        <v>32</v>
      </c>
      <c r="AI8" s="10">
        <v>33</v>
      </c>
      <c r="AJ8" s="10">
        <v>34</v>
      </c>
      <c r="AK8" s="10">
        <v>35</v>
      </c>
      <c r="AL8" s="10">
        <v>36</v>
      </c>
      <c r="AM8" s="10">
        <v>37</v>
      </c>
      <c r="AN8" s="10">
        <v>38</v>
      </c>
      <c r="AO8" s="10">
        <v>39</v>
      </c>
      <c r="AP8" s="10">
        <v>40</v>
      </c>
      <c r="AQ8" s="10">
        <v>41</v>
      </c>
      <c r="AR8" s="10">
        <v>42</v>
      </c>
      <c r="AS8" s="10">
        <v>43</v>
      </c>
      <c r="AT8" s="10">
        <v>44</v>
      </c>
      <c r="AU8" s="10">
        <v>45</v>
      </c>
      <c r="AV8" s="74"/>
      <c r="AW8" s="74"/>
      <c r="AX8" s="74"/>
      <c r="AY8" s="74"/>
      <c r="AZ8" s="74"/>
      <c r="BA8" s="74"/>
      <c r="BB8" s="74"/>
      <c r="BC8" s="74"/>
    </row>
    <row r="9" spans="1:55" s="5" customFormat="1" ht="13.5" thickBot="1" x14ac:dyDescent="0.25">
      <c r="A9" s="123" t="s">
        <v>129</v>
      </c>
      <c r="B9" s="123"/>
      <c r="C9" s="77">
        <f>SUM(C32:C35,C37:C41,C43:C53,C60:C63,C65:C68,C70:C73)</f>
        <v>36</v>
      </c>
      <c r="D9" s="77">
        <f t="shared" ref="D9:S9" si="0">SUM(D32:D35,D37:D41,D43:D53,D60:D63,D65:D68,D70:D73)</f>
        <v>36</v>
      </c>
      <c r="E9" s="77">
        <f t="shared" si="0"/>
        <v>36</v>
      </c>
      <c r="F9" s="77">
        <f t="shared" si="0"/>
        <v>36</v>
      </c>
      <c r="G9" s="77">
        <f t="shared" si="0"/>
        <v>36</v>
      </c>
      <c r="H9" s="77">
        <f t="shared" si="0"/>
        <v>36</v>
      </c>
      <c r="I9" s="77">
        <f t="shared" si="0"/>
        <v>36</v>
      </c>
      <c r="J9" s="77">
        <f t="shared" si="0"/>
        <v>36</v>
      </c>
      <c r="K9" s="77">
        <f t="shared" si="0"/>
        <v>36</v>
      </c>
      <c r="L9" s="77">
        <f t="shared" si="0"/>
        <v>0</v>
      </c>
      <c r="M9" s="77">
        <v>0</v>
      </c>
      <c r="N9" s="77">
        <v>0</v>
      </c>
      <c r="O9" s="77">
        <v>0</v>
      </c>
      <c r="P9" s="77">
        <f t="shared" si="0"/>
        <v>0</v>
      </c>
      <c r="Q9" s="77">
        <f t="shared" si="0"/>
        <v>0</v>
      </c>
      <c r="R9" s="77">
        <f t="shared" si="0"/>
        <v>0</v>
      </c>
      <c r="S9" s="77">
        <f t="shared" si="0"/>
        <v>0</v>
      </c>
      <c r="T9" s="6" t="s">
        <v>55</v>
      </c>
      <c r="U9" s="6" t="s">
        <v>55</v>
      </c>
      <c r="V9" s="77">
        <f>SUM(V32:V35,V37:V41,V43:V53,V60:V63,V65:V68,V70:V73,V75:V78,V80:V90)</f>
        <v>36</v>
      </c>
      <c r="W9" s="77">
        <f t="shared" ref="W9:AI9" si="1">SUM(W32:W35,W37:W41,W43:W53,W60:W63,W65:W68,W70:W73,W75:W78,W80:W90)</f>
        <v>36</v>
      </c>
      <c r="X9" s="77">
        <f t="shared" si="1"/>
        <v>36</v>
      </c>
      <c r="Y9" s="77">
        <f t="shared" si="1"/>
        <v>36</v>
      </c>
      <c r="Z9" s="77">
        <f t="shared" si="1"/>
        <v>36</v>
      </c>
      <c r="AA9" s="77">
        <f t="shared" si="1"/>
        <v>36</v>
      </c>
      <c r="AB9" s="77">
        <f t="shared" si="1"/>
        <v>36</v>
      </c>
      <c r="AC9" s="77">
        <f t="shared" si="1"/>
        <v>0</v>
      </c>
      <c r="AD9" s="77">
        <f t="shared" si="1"/>
        <v>0</v>
      </c>
      <c r="AE9" s="77">
        <f t="shared" si="1"/>
        <v>0</v>
      </c>
      <c r="AF9" s="77">
        <f t="shared" si="1"/>
        <v>0</v>
      </c>
      <c r="AG9" s="77">
        <f t="shared" si="1"/>
        <v>0</v>
      </c>
      <c r="AH9" s="77">
        <f t="shared" si="1"/>
        <v>0</v>
      </c>
      <c r="AI9" s="77">
        <f t="shared" si="1"/>
        <v>0</v>
      </c>
      <c r="AJ9" s="77"/>
      <c r="AK9" s="77"/>
      <c r="AL9" s="77"/>
      <c r="AM9" s="77"/>
      <c r="AN9" s="77"/>
      <c r="AO9" s="77"/>
      <c r="AP9" s="77"/>
      <c r="AQ9" s="77"/>
      <c r="AR9" s="77">
        <f t="shared" ref="AR9:AS9" si="2">SUM(AR10:AR30,AR32:AR35,AR37:AR41,AR43:AR53,AR55:AR57,AR80)+AR84</f>
        <v>0</v>
      </c>
      <c r="AS9" s="77">
        <f t="shared" si="2"/>
        <v>0</v>
      </c>
      <c r="AT9" s="4" t="s">
        <v>55</v>
      </c>
      <c r="AU9" s="4" t="s">
        <v>55</v>
      </c>
      <c r="AV9" s="4" t="s">
        <v>55</v>
      </c>
      <c r="AW9" s="4" t="s">
        <v>55</v>
      </c>
      <c r="AX9" s="4" t="s">
        <v>55</v>
      </c>
      <c r="AY9" s="4" t="s">
        <v>55</v>
      </c>
      <c r="AZ9" s="4" t="s">
        <v>55</v>
      </c>
      <c r="BA9" s="4" t="s">
        <v>55</v>
      </c>
      <c r="BB9" s="4" t="s">
        <v>55</v>
      </c>
      <c r="BC9" s="4">
        <f>BC10+BC11+BC12+BC13+BC14+BC15+BC16+BC17+BC18+BC19+BC20+BC21+BC22+BC24+BC26+BC28</f>
        <v>0</v>
      </c>
    </row>
    <row r="10" spans="1:55" ht="16.5" thickBot="1" x14ac:dyDescent="0.25">
      <c r="A10" s="11" t="s">
        <v>2</v>
      </c>
      <c r="B10" s="12" t="s">
        <v>3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6" t="s">
        <v>55</v>
      </c>
      <c r="U10" s="6" t="s">
        <v>55</v>
      </c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4" t="s">
        <v>55</v>
      </c>
      <c r="AU10" s="4" t="s">
        <v>55</v>
      </c>
      <c r="AV10" s="4" t="s">
        <v>55</v>
      </c>
      <c r="AW10" s="4" t="s">
        <v>55</v>
      </c>
      <c r="AX10" s="4" t="s">
        <v>55</v>
      </c>
      <c r="AY10" s="4" t="s">
        <v>55</v>
      </c>
      <c r="AZ10" s="4" t="s">
        <v>55</v>
      </c>
      <c r="BA10" s="4" t="s">
        <v>55</v>
      </c>
      <c r="BB10" s="4" t="s">
        <v>55</v>
      </c>
      <c r="BC10" s="10">
        <f>SUM(C10:AT10)</f>
        <v>0</v>
      </c>
    </row>
    <row r="11" spans="1:55" ht="16.5" thickBot="1" x14ac:dyDescent="0.25">
      <c r="A11" s="13" t="s">
        <v>58</v>
      </c>
      <c r="B11" s="14" t="s">
        <v>137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6" t="s">
        <v>55</v>
      </c>
      <c r="U11" s="6" t="s">
        <v>55</v>
      </c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4" t="s">
        <v>55</v>
      </c>
      <c r="AU11" s="4" t="s">
        <v>55</v>
      </c>
      <c r="AV11" s="4" t="s">
        <v>55</v>
      </c>
      <c r="AW11" s="4" t="s">
        <v>55</v>
      </c>
      <c r="AX11" s="4" t="s">
        <v>55</v>
      </c>
      <c r="AY11" s="4" t="s">
        <v>55</v>
      </c>
      <c r="AZ11" s="4" t="s">
        <v>55</v>
      </c>
      <c r="BA11" s="4" t="s">
        <v>55</v>
      </c>
      <c r="BB11" s="4" t="s">
        <v>55</v>
      </c>
      <c r="BC11" s="10">
        <f t="shared" ref="BC11:BC28" si="3">SUM(C11:AT11)</f>
        <v>0</v>
      </c>
    </row>
    <row r="12" spans="1:55" ht="15.75" x14ac:dyDescent="0.2">
      <c r="A12" s="15" t="s">
        <v>59</v>
      </c>
      <c r="B12" s="16" t="s">
        <v>60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6" t="s">
        <v>55</v>
      </c>
      <c r="U12" s="6" t="s">
        <v>55</v>
      </c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4" t="s">
        <v>55</v>
      </c>
      <c r="AU12" s="4" t="s">
        <v>55</v>
      </c>
      <c r="AV12" s="4" t="s">
        <v>55</v>
      </c>
      <c r="AW12" s="4" t="s">
        <v>55</v>
      </c>
      <c r="AX12" s="4" t="s">
        <v>55</v>
      </c>
      <c r="AY12" s="4" t="s">
        <v>55</v>
      </c>
      <c r="AZ12" s="4" t="s">
        <v>55</v>
      </c>
      <c r="BA12" s="4" t="s">
        <v>55</v>
      </c>
      <c r="BB12" s="4" t="s">
        <v>55</v>
      </c>
      <c r="BC12" s="10">
        <f t="shared" si="3"/>
        <v>0</v>
      </c>
    </row>
    <row r="13" spans="1:55" ht="15.75" x14ac:dyDescent="0.2">
      <c r="A13" s="17" t="s">
        <v>61</v>
      </c>
      <c r="B13" s="18" t="s">
        <v>62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 t="s">
        <v>55</v>
      </c>
      <c r="U13" s="6" t="s">
        <v>55</v>
      </c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4" t="s">
        <v>55</v>
      </c>
      <c r="AU13" s="4" t="s">
        <v>55</v>
      </c>
      <c r="AV13" s="4" t="s">
        <v>55</v>
      </c>
      <c r="AW13" s="4" t="s">
        <v>55</v>
      </c>
      <c r="AX13" s="4" t="s">
        <v>55</v>
      </c>
      <c r="AY13" s="4" t="s">
        <v>55</v>
      </c>
      <c r="AZ13" s="4" t="s">
        <v>55</v>
      </c>
      <c r="BA13" s="4" t="s">
        <v>55</v>
      </c>
      <c r="BB13" s="4" t="s">
        <v>55</v>
      </c>
      <c r="BC13" s="10">
        <f t="shared" si="3"/>
        <v>0</v>
      </c>
    </row>
    <row r="14" spans="1:55" ht="15.75" x14ac:dyDescent="0.2">
      <c r="A14" s="17" t="s">
        <v>63</v>
      </c>
      <c r="B14" s="18" t="s">
        <v>64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6" t="s">
        <v>55</v>
      </c>
      <c r="U14" s="6" t="s">
        <v>55</v>
      </c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4" t="s">
        <v>55</v>
      </c>
      <c r="AU14" s="4" t="s">
        <v>55</v>
      </c>
      <c r="AV14" s="4" t="s">
        <v>55</v>
      </c>
      <c r="AW14" s="4" t="s">
        <v>55</v>
      </c>
      <c r="AX14" s="4" t="s">
        <v>55</v>
      </c>
      <c r="AY14" s="4" t="s">
        <v>55</v>
      </c>
      <c r="AZ14" s="4" t="s">
        <v>55</v>
      </c>
      <c r="BA14" s="4" t="s">
        <v>55</v>
      </c>
      <c r="BB14" s="4" t="s">
        <v>55</v>
      </c>
      <c r="BC14" s="10">
        <f t="shared" si="3"/>
        <v>0</v>
      </c>
    </row>
    <row r="15" spans="1:55" ht="15.75" x14ac:dyDescent="0.2">
      <c r="A15" s="17" t="s">
        <v>65</v>
      </c>
      <c r="B15" s="18" t="s">
        <v>4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6" t="s">
        <v>55</v>
      </c>
      <c r="U15" s="6" t="s">
        <v>55</v>
      </c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4" t="s">
        <v>55</v>
      </c>
      <c r="AU15" s="4" t="s">
        <v>55</v>
      </c>
      <c r="AV15" s="4" t="s">
        <v>55</v>
      </c>
      <c r="AW15" s="4" t="s">
        <v>55</v>
      </c>
      <c r="AX15" s="4" t="s">
        <v>55</v>
      </c>
      <c r="AY15" s="4" t="s">
        <v>55</v>
      </c>
      <c r="AZ15" s="4" t="s">
        <v>55</v>
      </c>
      <c r="BA15" s="4" t="s">
        <v>55</v>
      </c>
      <c r="BB15" s="4" t="s">
        <v>55</v>
      </c>
      <c r="BC15" s="10">
        <f t="shared" si="3"/>
        <v>0</v>
      </c>
    </row>
    <row r="16" spans="1:55" ht="15.75" x14ac:dyDescent="0.2">
      <c r="A16" s="17" t="s">
        <v>66</v>
      </c>
      <c r="B16" s="18" t="s">
        <v>5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6" t="s">
        <v>55</v>
      </c>
      <c r="U16" s="6" t="s">
        <v>55</v>
      </c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4" t="s">
        <v>55</v>
      </c>
      <c r="AU16" s="4" t="s">
        <v>55</v>
      </c>
      <c r="AV16" s="4" t="s">
        <v>55</v>
      </c>
      <c r="AW16" s="4" t="s">
        <v>55</v>
      </c>
      <c r="AX16" s="4" t="s">
        <v>55</v>
      </c>
      <c r="AY16" s="4" t="s">
        <v>55</v>
      </c>
      <c r="AZ16" s="4" t="s">
        <v>55</v>
      </c>
      <c r="BA16" s="4" t="s">
        <v>55</v>
      </c>
      <c r="BB16" s="4" t="s">
        <v>55</v>
      </c>
      <c r="BC16" s="10">
        <f t="shared" si="3"/>
        <v>0</v>
      </c>
    </row>
    <row r="17" spans="1:55" ht="15.75" x14ac:dyDescent="0.2">
      <c r="A17" s="17" t="s">
        <v>67</v>
      </c>
      <c r="B17" s="18" t="s">
        <v>6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6" t="s">
        <v>55</v>
      </c>
      <c r="U17" s="6" t="s">
        <v>55</v>
      </c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4" t="s">
        <v>55</v>
      </c>
      <c r="AU17" s="4" t="s">
        <v>55</v>
      </c>
      <c r="AV17" s="4" t="s">
        <v>55</v>
      </c>
      <c r="AW17" s="4" t="s">
        <v>55</v>
      </c>
      <c r="AX17" s="4" t="s">
        <v>55</v>
      </c>
      <c r="AY17" s="4" t="s">
        <v>55</v>
      </c>
      <c r="AZ17" s="4" t="s">
        <v>55</v>
      </c>
      <c r="BA17" s="4" t="s">
        <v>55</v>
      </c>
      <c r="BB17" s="4" t="s">
        <v>55</v>
      </c>
      <c r="BC17" s="10">
        <f t="shared" si="3"/>
        <v>0</v>
      </c>
    </row>
    <row r="18" spans="1:55" ht="15.75" x14ac:dyDescent="0.2">
      <c r="A18" s="17" t="s">
        <v>68</v>
      </c>
      <c r="B18" s="18" t="s">
        <v>7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6" t="s">
        <v>55</v>
      </c>
      <c r="U18" s="6" t="s">
        <v>55</v>
      </c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4" t="s">
        <v>55</v>
      </c>
      <c r="AU18" s="4" t="s">
        <v>55</v>
      </c>
      <c r="AV18" s="4" t="s">
        <v>55</v>
      </c>
      <c r="AW18" s="4" t="s">
        <v>55</v>
      </c>
      <c r="AX18" s="4" t="s">
        <v>55</v>
      </c>
      <c r="AY18" s="4" t="s">
        <v>55</v>
      </c>
      <c r="AZ18" s="4" t="s">
        <v>55</v>
      </c>
      <c r="BA18" s="4" t="s">
        <v>55</v>
      </c>
      <c r="BB18" s="4" t="s">
        <v>55</v>
      </c>
      <c r="BC18" s="10">
        <f t="shared" si="3"/>
        <v>0</v>
      </c>
    </row>
    <row r="19" spans="1:55" ht="15.75" x14ac:dyDescent="0.2">
      <c r="A19" s="17" t="s">
        <v>69</v>
      </c>
      <c r="B19" s="18" t="s">
        <v>8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6" t="s">
        <v>55</v>
      </c>
      <c r="U19" s="6" t="s">
        <v>55</v>
      </c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4" t="s">
        <v>55</v>
      </c>
      <c r="AU19" s="4" t="s">
        <v>55</v>
      </c>
      <c r="AV19" s="4" t="s">
        <v>55</v>
      </c>
      <c r="AW19" s="4" t="s">
        <v>55</v>
      </c>
      <c r="AX19" s="4" t="s">
        <v>55</v>
      </c>
      <c r="AY19" s="4" t="s">
        <v>55</v>
      </c>
      <c r="AZ19" s="4" t="s">
        <v>55</v>
      </c>
      <c r="BA19" s="4" t="s">
        <v>55</v>
      </c>
      <c r="BB19" s="4" t="s">
        <v>55</v>
      </c>
      <c r="BC19" s="10">
        <f t="shared" si="3"/>
        <v>0</v>
      </c>
    </row>
    <row r="20" spans="1:55" ht="16.5" thickBot="1" x14ac:dyDescent="0.25">
      <c r="A20" s="19" t="s">
        <v>70</v>
      </c>
      <c r="B20" s="20" t="s">
        <v>71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6" t="s">
        <v>55</v>
      </c>
      <c r="U20" s="6" t="s">
        <v>55</v>
      </c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4" t="s">
        <v>55</v>
      </c>
      <c r="AU20" s="4" t="s">
        <v>55</v>
      </c>
      <c r="AV20" s="4" t="s">
        <v>55</v>
      </c>
      <c r="AW20" s="4" t="s">
        <v>55</v>
      </c>
      <c r="AX20" s="4" t="s">
        <v>55</v>
      </c>
      <c r="AY20" s="4" t="s">
        <v>55</v>
      </c>
      <c r="AZ20" s="4" t="s">
        <v>55</v>
      </c>
      <c r="BA20" s="4" t="s">
        <v>55</v>
      </c>
      <c r="BB20" s="4" t="s">
        <v>55</v>
      </c>
      <c r="BC20" s="10">
        <f t="shared" si="3"/>
        <v>0</v>
      </c>
    </row>
    <row r="21" spans="1:55" ht="32.25" thickBot="1" x14ac:dyDescent="0.25">
      <c r="A21" s="13" t="s">
        <v>72</v>
      </c>
      <c r="B21" s="14" t="s">
        <v>138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6" t="s">
        <v>55</v>
      </c>
      <c r="U21" s="6" t="s">
        <v>55</v>
      </c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4" t="s">
        <v>55</v>
      </c>
      <c r="AU21" s="4" t="s">
        <v>55</v>
      </c>
      <c r="AV21" s="4" t="s">
        <v>55</v>
      </c>
      <c r="AW21" s="4" t="s">
        <v>55</v>
      </c>
      <c r="AX21" s="4" t="s">
        <v>55</v>
      </c>
      <c r="AY21" s="4" t="s">
        <v>55</v>
      </c>
      <c r="AZ21" s="4" t="s">
        <v>55</v>
      </c>
      <c r="BA21" s="4" t="s">
        <v>55</v>
      </c>
      <c r="BB21" s="4" t="s">
        <v>55</v>
      </c>
      <c r="BC21" s="10">
        <f t="shared" si="3"/>
        <v>0</v>
      </c>
    </row>
    <row r="22" spans="1:55" ht="15.75" x14ac:dyDescent="0.2">
      <c r="A22" s="15" t="s">
        <v>73</v>
      </c>
      <c r="B22" s="21" t="s">
        <v>56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6" t="s">
        <v>55</v>
      </c>
      <c r="U22" s="6" t="s">
        <v>55</v>
      </c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4" t="s">
        <v>55</v>
      </c>
      <c r="AU22" s="4" t="s">
        <v>55</v>
      </c>
      <c r="AV22" s="4" t="s">
        <v>55</v>
      </c>
      <c r="AW22" s="4" t="s">
        <v>55</v>
      </c>
      <c r="AX22" s="4" t="s">
        <v>55</v>
      </c>
      <c r="AY22" s="4" t="s">
        <v>55</v>
      </c>
      <c r="AZ22" s="4" t="s">
        <v>55</v>
      </c>
      <c r="BA22" s="4" t="s">
        <v>55</v>
      </c>
      <c r="BB22" s="4" t="s">
        <v>55</v>
      </c>
      <c r="BC22" s="10">
        <f t="shared" si="3"/>
        <v>0</v>
      </c>
    </row>
    <row r="23" spans="1:55" ht="15.75" x14ac:dyDescent="0.2">
      <c r="A23" s="17" t="s">
        <v>74</v>
      </c>
      <c r="B23" s="22" t="s">
        <v>75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6" t="s">
        <v>55</v>
      </c>
      <c r="U23" s="6" t="s">
        <v>55</v>
      </c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4" t="s">
        <v>55</v>
      </c>
      <c r="AU23" s="4" t="s">
        <v>55</v>
      </c>
      <c r="AV23" s="4" t="s">
        <v>55</v>
      </c>
      <c r="AW23" s="4" t="s">
        <v>55</v>
      </c>
      <c r="AX23" s="4" t="s">
        <v>55</v>
      </c>
      <c r="AY23" s="4" t="s">
        <v>55</v>
      </c>
      <c r="AZ23" s="4" t="s">
        <v>55</v>
      </c>
      <c r="BA23" s="4" t="s">
        <v>55</v>
      </c>
      <c r="BB23" s="4" t="s">
        <v>55</v>
      </c>
      <c r="BC23" s="10">
        <f t="shared" si="3"/>
        <v>0</v>
      </c>
    </row>
    <row r="24" spans="1:55" ht="15.75" x14ac:dyDescent="0.2">
      <c r="A24" s="23"/>
      <c r="B24" s="24" t="s">
        <v>76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 t="s">
        <v>55</v>
      </c>
      <c r="U24" s="6" t="s">
        <v>55</v>
      </c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4" t="s">
        <v>55</v>
      </c>
      <c r="AU24" s="4" t="s">
        <v>55</v>
      </c>
      <c r="AV24" s="4" t="s">
        <v>55</v>
      </c>
      <c r="AW24" s="4" t="s">
        <v>55</v>
      </c>
      <c r="AX24" s="4" t="s">
        <v>55</v>
      </c>
      <c r="AY24" s="4" t="s">
        <v>55</v>
      </c>
      <c r="AZ24" s="4" t="s">
        <v>55</v>
      </c>
      <c r="BA24" s="4" t="s">
        <v>55</v>
      </c>
      <c r="BB24" s="4" t="s">
        <v>55</v>
      </c>
      <c r="BC24" s="10">
        <f t="shared" si="3"/>
        <v>0</v>
      </c>
    </row>
    <row r="25" spans="1:55" ht="16.5" thickBot="1" x14ac:dyDescent="0.25">
      <c r="A25" s="23" t="s">
        <v>77</v>
      </c>
      <c r="B25" s="24" t="s">
        <v>9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6" t="s">
        <v>55</v>
      </c>
      <c r="U25" s="6" t="s">
        <v>55</v>
      </c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4" t="s">
        <v>55</v>
      </c>
      <c r="AU25" s="4" t="s">
        <v>55</v>
      </c>
      <c r="AV25" s="4" t="s">
        <v>55</v>
      </c>
      <c r="AW25" s="4" t="s">
        <v>55</v>
      </c>
      <c r="AX25" s="4" t="s">
        <v>55</v>
      </c>
      <c r="AY25" s="4" t="s">
        <v>55</v>
      </c>
      <c r="AZ25" s="4" t="s">
        <v>55</v>
      </c>
      <c r="BA25" s="4" t="s">
        <v>55</v>
      </c>
      <c r="BB25" s="4" t="s">
        <v>55</v>
      </c>
      <c r="BC25" s="10">
        <f>SUM(C25:AT25)</f>
        <v>0</v>
      </c>
    </row>
    <row r="26" spans="1:55" ht="31.5" x14ac:dyDescent="0.2">
      <c r="A26" s="78" t="s">
        <v>78</v>
      </c>
      <c r="B26" s="79" t="s">
        <v>79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6" t="s">
        <v>55</v>
      </c>
      <c r="U26" s="6" t="s">
        <v>55</v>
      </c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4" t="s">
        <v>55</v>
      </c>
      <c r="AU26" s="4" t="s">
        <v>55</v>
      </c>
      <c r="AV26" s="4" t="s">
        <v>55</v>
      </c>
      <c r="AW26" s="4" t="s">
        <v>55</v>
      </c>
      <c r="AX26" s="4" t="s">
        <v>55</v>
      </c>
      <c r="AY26" s="4" t="s">
        <v>55</v>
      </c>
      <c r="AZ26" s="4" t="s">
        <v>55</v>
      </c>
      <c r="BA26" s="4" t="s">
        <v>55</v>
      </c>
      <c r="BB26" s="4" t="s">
        <v>55</v>
      </c>
      <c r="BC26" s="10">
        <f t="shared" si="3"/>
        <v>0</v>
      </c>
    </row>
    <row r="27" spans="1:55" ht="15.75" x14ac:dyDescent="0.2">
      <c r="A27" s="119" t="s">
        <v>80</v>
      </c>
      <c r="B27" s="22" t="s">
        <v>81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6" t="s">
        <v>55</v>
      </c>
      <c r="U27" s="6" t="s">
        <v>55</v>
      </c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4" t="s">
        <v>55</v>
      </c>
      <c r="AU27" s="4" t="s">
        <v>55</v>
      </c>
      <c r="AV27" s="4" t="s">
        <v>55</v>
      </c>
      <c r="AW27" s="4" t="s">
        <v>55</v>
      </c>
      <c r="AX27" s="4" t="s">
        <v>55</v>
      </c>
      <c r="AY27" s="4" t="s">
        <v>55</v>
      </c>
      <c r="AZ27" s="4" t="s">
        <v>55</v>
      </c>
      <c r="BA27" s="4" t="s">
        <v>55</v>
      </c>
      <c r="BB27" s="4" t="s">
        <v>55</v>
      </c>
      <c r="BC27" s="10">
        <f t="shared" si="3"/>
        <v>0</v>
      </c>
    </row>
    <row r="28" spans="1:55" ht="15.75" x14ac:dyDescent="0.2">
      <c r="A28" s="119"/>
      <c r="B28" s="22" t="s">
        <v>82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 t="s">
        <v>55</v>
      </c>
      <c r="U28" s="6" t="s">
        <v>55</v>
      </c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4" t="s">
        <v>55</v>
      </c>
      <c r="AU28" s="4" t="s">
        <v>55</v>
      </c>
      <c r="AV28" s="4" t="s">
        <v>55</v>
      </c>
      <c r="AW28" s="4" t="s">
        <v>55</v>
      </c>
      <c r="AX28" s="4" t="s">
        <v>55</v>
      </c>
      <c r="AY28" s="4" t="s">
        <v>55</v>
      </c>
      <c r="AZ28" s="4" t="s">
        <v>55</v>
      </c>
      <c r="BA28" s="4" t="s">
        <v>55</v>
      </c>
      <c r="BB28" s="4" t="s">
        <v>55</v>
      </c>
      <c r="BC28" s="10">
        <f t="shared" si="3"/>
        <v>0</v>
      </c>
    </row>
    <row r="29" spans="1:55" s="5" customFormat="1" ht="15.75" x14ac:dyDescent="0.2">
      <c r="A29" s="120" t="s">
        <v>83</v>
      </c>
      <c r="B29" s="22" t="s">
        <v>84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6" t="s">
        <v>55</v>
      </c>
      <c r="U29" s="6" t="s">
        <v>55</v>
      </c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4" t="s">
        <v>55</v>
      </c>
      <c r="AU29" s="4" t="s">
        <v>55</v>
      </c>
      <c r="AV29" s="4" t="s">
        <v>55</v>
      </c>
      <c r="AW29" s="4" t="s">
        <v>55</v>
      </c>
      <c r="AX29" s="4" t="s">
        <v>55</v>
      </c>
      <c r="AY29" s="4" t="s">
        <v>55</v>
      </c>
      <c r="AZ29" s="4" t="s">
        <v>55</v>
      </c>
      <c r="BA29" s="4" t="s">
        <v>55</v>
      </c>
      <c r="BB29" s="4" t="s">
        <v>55</v>
      </c>
      <c r="BC29" s="10">
        <f>SUM(V29:AQ29)</f>
        <v>0</v>
      </c>
    </row>
    <row r="30" spans="1:55" ht="16.5" thickBot="1" x14ac:dyDescent="0.25">
      <c r="A30" s="121"/>
      <c r="B30" s="20" t="s">
        <v>139</v>
      </c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6" t="s">
        <v>55</v>
      </c>
      <c r="U30" s="6" t="s">
        <v>55</v>
      </c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4" t="s">
        <v>55</v>
      </c>
      <c r="AU30" s="4" t="s">
        <v>55</v>
      </c>
      <c r="AV30" s="4" t="s">
        <v>55</v>
      </c>
      <c r="AW30" s="4" t="s">
        <v>55</v>
      </c>
      <c r="AX30" s="4" t="s">
        <v>55</v>
      </c>
      <c r="AY30" s="4" t="s">
        <v>55</v>
      </c>
      <c r="AZ30" s="4" t="s">
        <v>55</v>
      </c>
      <c r="BA30" s="4" t="s">
        <v>55</v>
      </c>
      <c r="BB30" s="4" t="s">
        <v>55</v>
      </c>
      <c r="BC30" s="80"/>
    </row>
    <row r="31" spans="1:55" ht="15" thickBot="1" x14ac:dyDescent="0.25">
      <c r="A31" s="25" t="s">
        <v>10</v>
      </c>
      <c r="B31" s="26" t="s">
        <v>11</v>
      </c>
      <c r="C31" s="4">
        <f t="shared" ref="C31:S31" si="4">C32+C36+C39</f>
        <v>6</v>
      </c>
      <c r="D31" s="4">
        <f t="shared" si="4"/>
        <v>4</v>
      </c>
      <c r="E31" s="4">
        <f t="shared" si="4"/>
        <v>6</v>
      </c>
      <c r="F31" s="4">
        <f t="shared" si="4"/>
        <v>4</v>
      </c>
      <c r="G31" s="4">
        <f t="shared" si="4"/>
        <v>6</v>
      </c>
      <c r="H31" s="4">
        <f t="shared" si="4"/>
        <v>4</v>
      </c>
      <c r="I31" s="4">
        <f t="shared" si="4"/>
        <v>6</v>
      </c>
      <c r="J31" s="4">
        <f t="shared" si="4"/>
        <v>4</v>
      </c>
      <c r="K31" s="4">
        <f t="shared" si="4"/>
        <v>5</v>
      </c>
      <c r="L31" s="4">
        <f t="shared" si="4"/>
        <v>0</v>
      </c>
      <c r="M31" s="4">
        <f t="shared" si="4"/>
        <v>0</v>
      </c>
      <c r="N31" s="4">
        <f t="shared" si="4"/>
        <v>0</v>
      </c>
      <c r="O31" s="4">
        <f t="shared" si="4"/>
        <v>0</v>
      </c>
      <c r="P31" s="4">
        <f t="shared" si="4"/>
        <v>0</v>
      </c>
      <c r="Q31" s="4">
        <f t="shared" si="4"/>
        <v>0</v>
      </c>
      <c r="R31" s="4">
        <f t="shared" si="4"/>
        <v>0</v>
      </c>
      <c r="S31" s="4">
        <f t="shared" si="4"/>
        <v>0</v>
      </c>
      <c r="T31" s="4" t="s">
        <v>55</v>
      </c>
      <c r="U31" s="4" t="s">
        <v>55</v>
      </c>
      <c r="V31" s="4">
        <f t="shared" ref="V31:AS31" si="5">V32+V36+V39</f>
        <v>0</v>
      </c>
      <c r="W31" s="4">
        <f t="shared" si="5"/>
        <v>0</v>
      </c>
      <c r="X31" s="4">
        <f t="shared" si="5"/>
        <v>0</v>
      </c>
      <c r="Y31" s="4">
        <f t="shared" si="5"/>
        <v>0</v>
      </c>
      <c r="Z31" s="4">
        <f t="shared" si="5"/>
        <v>0</v>
      </c>
      <c r="AA31" s="4">
        <f t="shared" si="5"/>
        <v>0</v>
      </c>
      <c r="AB31" s="4">
        <f t="shared" si="5"/>
        <v>0</v>
      </c>
      <c r="AC31" s="4">
        <f t="shared" si="5"/>
        <v>0</v>
      </c>
      <c r="AD31" s="4">
        <f t="shared" si="5"/>
        <v>0</v>
      </c>
      <c r="AE31" s="4">
        <f t="shared" si="5"/>
        <v>0</v>
      </c>
      <c r="AF31" s="4">
        <f t="shared" si="5"/>
        <v>0</v>
      </c>
      <c r="AG31" s="4">
        <f t="shared" si="5"/>
        <v>0</v>
      </c>
      <c r="AH31" s="4">
        <f t="shared" si="5"/>
        <v>0</v>
      </c>
      <c r="AI31" s="4">
        <f t="shared" si="5"/>
        <v>0</v>
      </c>
      <c r="AJ31" s="4">
        <f t="shared" si="5"/>
        <v>0</v>
      </c>
      <c r="AK31" s="4">
        <f t="shared" si="5"/>
        <v>0</v>
      </c>
      <c r="AL31" s="4">
        <f t="shared" si="5"/>
        <v>0</v>
      </c>
      <c r="AM31" s="4">
        <f t="shared" si="5"/>
        <v>0</v>
      </c>
      <c r="AN31" s="4">
        <f t="shared" si="5"/>
        <v>0</v>
      </c>
      <c r="AO31" s="4">
        <f t="shared" si="5"/>
        <v>0</v>
      </c>
      <c r="AP31" s="4">
        <f t="shared" si="5"/>
        <v>0</v>
      </c>
      <c r="AQ31" s="4">
        <f t="shared" si="5"/>
        <v>0</v>
      </c>
      <c r="AR31" s="4">
        <f t="shared" si="5"/>
        <v>0</v>
      </c>
      <c r="AS31" s="4">
        <f t="shared" si="5"/>
        <v>0</v>
      </c>
      <c r="AT31" s="4" t="s">
        <v>55</v>
      </c>
      <c r="AU31" s="4" t="s">
        <v>55</v>
      </c>
      <c r="AV31" s="4" t="s">
        <v>55</v>
      </c>
      <c r="AW31" s="4" t="s">
        <v>55</v>
      </c>
      <c r="AX31" s="4" t="s">
        <v>55</v>
      </c>
      <c r="AY31" s="4" t="s">
        <v>55</v>
      </c>
      <c r="AZ31" s="4" t="s">
        <v>55</v>
      </c>
      <c r="BA31" s="4" t="s">
        <v>55</v>
      </c>
      <c r="BB31" s="4" t="s">
        <v>55</v>
      </c>
      <c r="BC31" s="77">
        <f>BC32+BC36+BC39</f>
        <v>90</v>
      </c>
    </row>
    <row r="32" spans="1:55" ht="15" x14ac:dyDescent="0.2">
      <c r="A32" s="27" t="s">
        <v>12</v>
      </c>
      <c r="B32" s="28" t="s">
        <v>13</v>
      </c>
      <c r="C32" s="10">
        <v>6</v>
      </c>
      <c r="D32" s="10">
        <v>4</v>
      </c>
      <c r="E32" s="10">
        <v>6</v>
      </c>
      <c r="F32" s="10">
        <v>4</v>
      </c>
      <c r="G32" s="10">
        <v>6</v>
      </c>
      <c r="H32" s="10">
        <v>4</v>
      </c>
      <c r="I32" s="10">
        <v>6</v>
      </c>
      <c r="J32" s="10">
        <v>4</v>
      </c>
      <c r="K32" s="10">
        <v>5</v>
      </c>
      <c r="L32" s="10"/>
      <c r="M32" s="10"/>
      <c r="N32" s="10"/>
      <c r="O32" s="10"/>
      <c r="P32" s="10"/>
      <c r="Q32" s="10"/>
      <c r="R32" s="10"/>
      <c r="S32" s="10"/>
      <c r="T32" s="6" t="s">
        <v>55</v>
      </c>
      <c r="U32" s="6" t="s">
        <v>55</v>
      </c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4" t="s">
        <v>55</v>
      </c>
      <c r="AU32" s="4" t="s">
        <v>55</v>
      </c>
      <c r="AV32" s="4" t="s">
        <v>55</v>
      </c>
      <c r="AW32" s="4" t="s">
        <v>55</v>
      </c>
      <c r="AX32" s="4" t="s">
        <v>55</v>
      </c>
      <c r="AY32" s="4" t="s">
        <v>55</v>
      </c>
      <c r="AZ32" s="4" t="s">
        <v>55</v>
      </c>
      <c r="BA32" s="4" t="s">
        <v>55</v>
      </c>
      <c r="BB32" s="4" t="s">
        <v>55</v>
      </c>
      <c r="BC32" s="10">
        <f>SUM(C32:AT32)</f>
        <v>45</v>
      </c>
    </row>
    <row r="33" spans="1:55" ht="15" x14ac:dyDescent="0.2">
      <c r="A33" s="29" t="s">
        <v>14</v>
      </c>
      <c r="B33" s="30" t="s">
        <v>5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6" t="s">
        <v>55</v>
      </c>
      <c r="U33" s="6" t="s">
        <v>55</v>
      </c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4" t="s">
        <v>55</v>
      </c>
      <c r="AU33" s="4" t="s">
        <v>55</v>
      </c>
      <c r="AV33" s="4" t="s">
        <v>55</v>
      </c>
      <c r="AW33" s="4" t="s">
        <v>55</v>
      </c>
      <c r="AX33" s="4" t="s">
        <v>55</v>
      </c>
      <c r="AY33" s="4" t="s">
        <v>55</v>
      </c>
      <c r="AZ33" s="4" t="s">
        <v>55</v>
      </c>
      <c r="BA33" s="4" t="s">
        <v>55</v>
      </c>
      <c r="BB33" s="4" t="s">
        <v>55</v>
      </c>
      <c r="BC33" s="10">
        <f>SUM(C33:AT33)</f>
        <v>0</v>
      </c>
    </row>
    <row r="34" spans="1:55" ht="15" x14ac:dyDescent="0.2">
      <c r="A34" s="29" t="s">
        <v>15</v>
      </c>
      <c r="B34" s="30" t="s">
        <v>140</v>
      </c>
      <c r="C34" s="10">
        <v>2</v>
      </c>
      <c r="D34" s="10"/>
      <c r="E34" s="10">
        <v>2</v>
      </c>
      <c r="F34" s="10"/>
      <c r="G34" s="10">
        <v>2</v>
      </c>
      <c r="H34" s="10"/>
      <c r="I34" s="10">
        <v>2</v>
      </c>
      <c r="J34" s="10"/>
      <c r="K34" s="10">
        <v>2</v>
      </c>
      <c r="L34" s="10"/>
      <c r="M34" s="10"/>
      <c r="N34" s="10"/>
      <c r="O34" s="10"/>
      <c r="P34" s="10"/>
      <c r="Q34" s="10"/>
      <c r="R34" s="10"/>
      <c r="S34" s="10"/>
      <c r="T34" s="6" t="s">
        <v>55</v>
      </c>
      <c r="U34" s="6" t="s">
        <v>55</v>
      </c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4" t="s">
        <v>55</v>
      </c>
      <c r="AU34" s="4" t="s">
        <v>55</v>
      </c>
      <c r="AV34" s="4" t="s">
        <v>55</v>
      </c>
      <c r="AW34" s="4" t="s">
        <v>55</v>
      </c>
      <c r="AX34" s="4" t="s">
        <v>55</v>
      </c>
      <c r="AY34" s="4" t="s">
        <v>55</v>
      </c>
      <c r="AZ34" s="4" t="s">
        <v>55</v>
      </c>
      <c r="BA34" s="4" t="s">
        <v>55</v>
      </c>
      <c r="BB34" s="4" t="s">
        <v>55</v>
      </c>
      <c r="BC34" s="10">
        <f>SUM(C34:AT34)</f>
        <v>10</v>
      </c>
    </row>
    <row r="35" spans="1:55" ht="15.75" thickBot="1" x14ac:dyDescent="0.25">
      <c r="A35" s="29" t="s">
        <v>141</v>
      </c>
      <c r="B35" s="30" t="s">
        <v>142</v>
      </c>
      <c r="C35" s="10"/>
      <c r="D35" s="10">
        <v>2</v>
      </c>
      <c r="E35" s="10"/>
      <c r="F35" s="10">
        <v>2</v>
      </c>
      <c r="G35" s="10"/>
      <c r="H35" s="10">
        <v>2</v>
      </c>
      <c r="I35" s="10"/>
      <c r="J35" s="10">
        <v>2</v>
      </c>
      <c r="K35" s="10"/>
      <c r="L35" s="10"/>
      <c r="M35" s="10"/>
      <c r="N35" s="10"/>
      <c r="O35" s="10"/>
      <c r="P35" s="10"/>
      <c r="Q35" s="10"/>
      <c r="R35" s="10"/>
      <c r="S35" s="10"/>
      <c r="T35" s="6" t="s">
        <v>55</v>
      </c>
      <c r="U35" s="6" t="s">
        <v>55</v>
      </c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80"/>
      <c r="AR35" s="80"/>
      <c r="AS35" s="80"/>
      <c r="AT35" s="4" t="s">
        <v>55</v>
      </c>
      <c r="AU35" s="4" t="s">
        <v>55</v>
      </c>
      <c r="AV35" s="4" t="s">
        <v>55</v>
      </c>
      <c r="AW35" s="4" t="s">
        <v>55</v>
      </c>
      <c r="AX35" s="4" t="s">
        <v>55</v>
      </c>
      <c r="AY35" s="4" t="s">
        <v>55</v>
      </c>
      <c r="AZ35" s="4" t="s">
        <v>55</v>
      </c>
      <c r="BA35" s="4" t="s">
        <v>55</v>
      </c>
      <c r="BB35" s="4" t="s">
        <v>55</v>
      </c>
      <c r="BC35" s="10">
        <f>SUM(C35:N35,V35:AJ35)</f>
        <v>8</v>
      </c>
    </row>
    <row r="36" spans="1:55" ht="15" thickBot="1" x14ac:dyDescent="0.25">
      <c r="A36" s="25" t="s">
        <v>16</v>
      </c>
      <c r="B36" s="26" t="s">
        <v>143</v>
      </c>
      <c r="C36" s="4">
        <f t="shared" ref="C36:S36" si="6">C37+C63</f>
        <v>0</v>
      </c>
      <c r="D36" s="4">
        <f t="shared" si="6"/>
        <v>0</v>
      </c>
      <c r="E36" s="4">
        <f t="shared" si="6"/>
        <v>0</v>
      </c>
      <c r="F36" s="4">
        <f t="shared" si="6"/>
        <v>0</v>
      </c>
      <c r="G36" s="4">
        <f t="shared" si="6"/>
        <v>0</v>
      </c>
      <c r="H36" s="4">
        <f t="shared" si="6"/>
        <v>0</v>
      </c>
      <c r="I36" s="4">
        <f t="shared" si="6"/>
        <v>0</v>
      </c>
      <c r="J36" s="4">
        <f t="shared" si="6"/>
        <v>0</v>
      </c>
      <c r="K36" s="4">
        <f t="shared" si="6"/>
        <v>0</v>
      </c>
      <c r="L36" s="4">
        <f t="shared" si="6"/>
        <v>0</v>
      </c>
      <c r="M36" s="4">
        <f t="shared" si="6"/>
        <v>0</v>
      </c>
      <c r="N36" s="4">
        <f t="shared" si="6"/>
        <v>0</v>
      </c>
      <c r="O36" s="4">
        <f t="shared" si="6"/>
        <v>0</v>
      </c>
      <c r="P36" s="4">
        <f t="shared" si="6"/>
        <v>0</v>
      </c>
      <c r="Q36" s="4">
        <f t="shared" si="6"/>
        <v>0</v>
      </c>
      <c r="R36" s="4">
        <f t="shared" si="6"/>
        <v>0</v>
      </c>
      <c r="S36" s="4">
        <f t="shared" si="6"/>
        <v>0</v>
      </c>
      <c r="T36" s="4" t="s">
        <v>55</v>
      </c>
      <c r="U36" s="4" t="s">
        <v>55</v>
      </c>
      <c r="V36" s="4">
        <f t="shared" ref="V36:AS36" si="7">V37+V63</f>
        <v>0</v>
      </c>
      <c r="W36" s="4">
        <f t="shared" si="7"/>
        <v>0</v>
      </c>
      <c r="X36" s="4">
        <f t="shared" si="7"/>
        <v>0</v>
      </c>
      <c r="Y36" s="4">
        <f t="shared" si="7"/>
        <v>0</v>
      </c>
      <c r="Z36" s="4">
        <f t="shared" si="7"/>
        <v>0</v>
      </c>
      <c r="AA36" s="4">
        <f t="shared" si="7"/>
        <v>0</v>
      </c>
      <c r="AB36" s="4">
        <f t="shared" si="7"/>
        <v>0</v>
      </c>
      <c r="AC36" s="4">
        <f t="shared" si="7"/>
        <v>0</v>
      </c>
      <c r="AD36" s="4">
        <f t="shared" si="7"/>
        <v>0</v>
      </c>
      <c r="AE36" s="4">
        <f t="shared" si="7"/>
        <v>0</v>
      </c>
      <c r="AF36" s="4">
        <f t="shared" si="7"/>
        <v>0</v>
      </c>
      <c r="AG36" s="4">
        <f t="shared" si="7"/>
        <v>0</v>
      </c>
      <c r="AH36" s="4">
        <f t="shared" si="7"/>
        <v>0</v>
      </c>
      <c r="AI36" s="4">
        <f t="shared" si="7"/>
        <v>0</v>
      </c>
      <c r="AJ36" s="4">
        <f t="shared" si="7"/>
        <v>0</v>
      </c>
      <c r="AK36" s="4">
        <f t="shared" si="7"/>
        <v>0</v>
      </c>
      <c r="AL36" s="4">
        <f t="shared" si="7"/>
        <v>0</v>
      </c>
      <c r="AM36" s="4">
        <f t="shared" si="7"/>
        <v>0</v>
      </c>
      <c r="AN36" s="4">
        <f t="shared" si="7"/>
        <v>0</v>
      </c>
      <c r="AO36" s="4">
        <f t="shared" si="7"/>
        <v>0</v>
      </c>
      <c r="AP36" s="4">
        <f t="shared" si="7"/>
        <v>0</v>
      </c>
      <c r="AQ36" s="4">
        <f t="shared" si="7"/>
        <v>0</v>
      </c>
      <c r="AR36" s="4">
        <f t="shared" si="7"/>
        <v>0</v>
      </c>
      <c r="AS36" s="4">
        <f t="shared" si="7"/>
        <v>0</v>
      </c>
      <c r="AT36" s="4" t="s">
        <v>55</v>
      </c>
      <c r="AU36" s="4" t="s">
        <v>55</v>
      </c>
      <c r="AV36" s="4" t="s">
        <v>55</v>
      </c>
      <c r="AW36" s="4" t="s">
        <v>55</v>
      </c>
      <c r="AX36" s="4" t="s">
        <v>55</v>
      </c>
      <c r="AY36" s="4" t="s">
        <v>55</v>
      </c>
      <c r="AZ36" s="4" t="s">
        <v>55</v>
      </c>
      <c r="BA36" s="4" t="s">
        <v>55</v>
      </c>
      <c r="BB36" s="4" t="s">
        <v>55</v>
      </c>
      <c r="BC36" s="4">
        <f>BC37+BC43+BC46</f>
        <v>45</v>
      </c>
    </row>
    <row r="37" spans="1:55" ht="15" x14ac:dyDescent="0.2">
      <c r="A37" s="31" t="s">
        <v>17</v>
      </c>
      <c r="B37" s="32" t="s">
        <v>18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80"/>
      <c r="T37" s="6" t="s">
        <v>55</v>
      </c>
      <c r="U37" s="6" t="s">
        <v>55</v>
      </c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80"/>
      <c r="AR37" s="80"/>
      <c r="AS37" s="80"/>
      <c r="AT37" s="4" t="s">
        <v>55</v>
      </c>
      <c r="AU37" s="4" t="s">
        <v>55</v>
      </c>
      <c r="AV37" s="4" t="s">
        <v>55</v>
      </c>
      <c r="AW37" s="4" t="s">
        <v>55</v>
      </c>
      <c r="AX37" s="4" t="s">
        <v>55</v>
      </c>
      <c r="AY37" s="4" t="s">
        <v>55</v>
      </c>
      <c r="AZ37" s="4" t="s">
        <v>55</v>
      </c>
      <c r="BA37" s="4" t="s">
        <v>55</v>
      </c>
      <c r="BB37" s="4" t="s">
        <v>55</v>
      </c>
      <c r="BC37" s="80"/>
    </row>
    <row r="38" spans="1:55" ht="15" x14ac:dyDescent="0.2">
      <c r="A38" s="33" t="s">
        <v>19</v>
      </c>
      <c r="B38" s="34" t="s">
        <v>24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6" t="s">
        <v>55</v>
      </c>
      <c r="U38" s="6" t="s">
        <v>55</v>
      </c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81"/>
      <c r="AL38" s="81"/>
      <c r="AM38" s="81"/>
      <c r="AN38" s="81"/>
      <c r="AO38" s="81"/>
      <c r="AP38" s="81"/>
      <c r="AQ38" s="81"/>
      <c r="AR38" s="81"/>
      <c r="AS38" s="81"/>
      <c r="AT38" s="4" t="s">
        <v>55</v>
      </c>
      <c r="AU38" s="4" t="s">
        <v>55</v>
      </c>
      <c r="AV38" s="4" t="s">
        <v>55</v>
      </c>
      <c r="AW38" s="4" t="s">
        <v>55</v>
      </c>
      <c r="AX38" s="4" t="s">
        <v>55</v>
      </c>
      <c r="AY38" s="4" t="s">
        <v>55</v>
      </c>
      <c r="AZ38" s="4" t="s">
        <v>55</v>
      </c>
      <c r="BA38" s="4" t="s">
        <v>55</v>
      </c>
      <c r="BB38" s="4" t="s">
        <v>55</v>
      </c>
      <c r="BC38" s="10">
        <f>SUM(V38:AI38)</f>
        <v>0</v>
      </c>
    </row>
    <row r="39" spans="1:55" ht="15.75" thickBot="1" x14ac:dyDescent="0.25">
      <c r="A39" s="33" t="s">
        <v>144</v>
      </c>
      <c r="B39" s="34" t="s">
        <v>145</v>
      </c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6" t="s">
        <v>55</v>
      </c>
      <c r="U39" s="6" t="s">
        <v>55</v>
      </c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80"/>
      <c r="AR39" s="80"/>
      <c r="AS39" s="80"/>
      <c r="AT39" s="4" t="s">
        <v>55</v>
      </c>
      <c r="AU39" s="4" t="s">
        <v>55</v>
      </c>
      <c r="AV39" s="4" t="s">
        <v>55</v>
      </c>
      <c r="AW39" s="4" t="s">
        <v>55</v>
      </c>
      <c r="AX39" s="4" t="s">
        <v>55</v>
      </c>
      <c r="AY39" s="4" t="s">
        <v>55</v>
      </c>
      <c r="AZ39" s="4" t="s">
        <v>55</v>
      </c>
      <c r="BA39" s="4" t="s">
        <v>55</v>
      </c>
      <c r="BB39" s="4" t="s">
        <v>55</v>
      </c>
      <c r="BC39" s="80"/>
    </row>
    <row r="40" spans="1:55" s="8" customFormat="1" ht="16.5" thickBot="1" x14ac:dyDescent="0.3">
      <c r="A40" s="102" t="s">
        <v>20</v>
      </c>
      <c r="B40" s="102" t="s">
        <v>21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6" t="s">
        <v>55</v>
      </c>
      <c r="U40" s="6" t="s">
        <v>55</v>
      </c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4" t="s">
        <v>55</v>
      </c>
      <c r="AU40" s="4" t="s">
        <v>55</v>
      </c>
      <c r="AV40" s="4" t="s">
        <v>55</v>
      </c>
      <c r="AW40" s="4" t="s">
        <v>55</v>
      </c>
      <c r="AX40" s="4" t="s">
        <v>55</v>
      </c>
      <c r="AY40" s="4" t="s">
        <v>55</v>
      </c>
      <c r="AZ40" s="4" t="s">
        <v>55</v>
      </c>
      <c r="BA40" s="4" t="s">
        <v>55</v>
      </c>
      <c r="BB40" s="4" t="s">
        <v>55</v>
      </c>
      <c r="BC40" s="80"/>
    </row>
    <row r="41" spans="1:55" s="5" customFormat="1" ht="15.75" thickBot="1" x14ac:dyDescent="0.25">
      <c r="A41" s="103" t="s">
        <v>88</v>
      </c>
      <c r="B41" s="104" t="s">
        <v>89</v>
      </c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6" t="s">
        <v>55</v>
      </c>
      <c r="U41" s="6" t="s">
        <v>55</v>
      </c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4" t="s">
        <v>55</v>
      </c>
      <c r="AU41" s="4" t="s">
        <v>55</v>
      </c>
      <c r="AV41" s="4" t="s">
        <v>55</v>
      </c>
      <c r="AW41" s="4" t="s">
        <v>55</v>
      </c>
      <c r="AX41" s="4" t="s">
        <v>55</v>
      </c>
      <c r="AY41" s="4" t="s">
        <v>55</v>
      </c>
      <c r="AZ41" s="4" t="s">
        <v>55</v>
      </c>
      <c r="BA41" s="4" t="s">
        <v>55</v>
      </c>
      <c r="BB41" s="4" t="s">
        <v>55</v>
      </c>
      <c r="BC41" s="80"/>
    </row>
    <row r="42" spans="1:55" ht="15" thickBot="1" x14ac:dyDescent="0.25">
      <c r="A42" s="35" t="s">
        <v>22</v>
      </c>
      <c r="B42" s="36" t="s">
        <v>146</v>
      </c>
      <c r="C42" s="4">
        <f>C43+C68</f>
        <v>0</v>
      </c>
      <c r="D42" s="4">
        <f t="shared" ref="D42:S42" si="8">D43+D68</f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36</v>
      </c>
      <c r="O42" s="4">
        <f t="shared" si="8"/>
        <v>36</v>
      </c>
      <c r="P42" s="4">
        <f t="shared" si="8"/>
        <v>0</v>
      </c>
      <c r="Q42" s="4">
        <f t="shared" si="8"/>
        <v>0</v>
      </c>
      <c r="R42" s="4">
        <f t="shared" si="8"/>
        <v>0</v>
      </c>
      <c r="S42" s="4">
        <f t="shared" si="8"/>
        <v>0</v>
      </c>
      <c r="T42" s="4" t="s">
        <v>55</v>
      </c>
      <c r="U42" s="4" t="s">
        <v>55</v>
      </c>
      <c r="V42" s="4">
        <f>V43+V68</f>
        <v>0</v>
      </c>
      <c r="W42" s="4">
        <f t="shared" ref="W42:AL42" si="9">W43+W68</f>
        <v>0</v>
      </c>
      <c r="X42" s="4">
        <f t="shared" si="9"/>
        <v>0</v>
      </c>
      <c r="Y42" s="4">
        <f t="shared" si="9"/>
        <v>0</v>
      </c>
      <c r="Z42" s="4">
        <f t="shared" si="9"/>
        <v>0</v>
      </c>
      <c r="AA42" s="4">
        <f t="shared" si="9"/>
        <v>0</v>
      </c>
      <c r="AB42" s="4">
        <f t="shared" si="9"/>
        <v>0</v>
      </c>
      <c r="AC42" s="4">
        <f t="shared" si="9"/>
        <v>0</v>
      </c>
      <c r="AD42" s="4">
        <f t="shared" si="9"/>
        <v>0</v>
      </c>
      <c r="AE42" s="4">
        <f t="shared" si="9"/>
        <v>0</v>
      </c>
      <c r="AF42" s="4">
        <f t="shared" si="9"/>
        <v>0</v>
      </c>
      <c r="AG42" s="4">
        <f t="shared" si="9"/>
        <v>0</v>
      </c>
      <c r="AH42" s="4">
        <f t="shared" si="9"/>
        <v>0</v>
      </c>
      <c r="AI42" s="4">
        <f t="shared" si="9"/>
        <v>0</v>
      </c>
      <c r="AJ42" s="4">
        <f t="shared" si="9"/>
        <v>0</v>
      </c>
      <c r="AK42" s="4">
        <f t="shared" si="9"/>
        <v>0</v>
      </c>
      <c r="AL42" s="4">
        <f t="shared" si="9"/>
        <v>0</v>
      </c>
      <c r="AM42" s="4">
        <f>AM43+AM68</f>
        <v>0</v>
      </c>
      <c r="AN42" s="4">
        <f t="shared" ref="AN42:AS42" si="10">AN43+AN68</f>
        <v>0</v>
      </c>
      <c r="AO42" s="4">
        <f t="shared" si="10"/>
        <v>0</v>
      </c>
      <c r="AP42" s="4">
        <f t="shared" si="10"/>
        <v>0</v>
      </c>
      <c r="AQ42" s="4">
        <f t="shared" si="10"/>
        <v>0</v>
      </c>
      <c r="AR42" s="4">
        <f t="shared" si="10"/>
        <v>0</v>
      </c>
      <c r="AS42" s="4">
        <f t="shared" si="10"/>
        <v>0</v>
      </c>
      <c r="AT42" s="4" t="s">
        <v>55</v>
      </c>
      <c r="AU42" s="4" t="s">
        <v>55</v>
      </c>
      <c r="AV42" s="4" t="s">
        <v>55</v>
      </c>
      <c r="AW42" s="4" t="s">
        <v>55</v>
      </c>
      <c r="AX42" s="4" t="s">
        <v>55</v>
      </c>
      <c r="AY42" s="4" t="s">
        <v>55</v>
      </c>
      <c r="AZ42" s="4" t="s">
        <v>55</v>
      </c>
      <c r="BA42" s="4" t="s">
        <v>55</v>
      </c>
      <c r="BB42" s="4" t="s">
        <v>55</v>
      </c>
      <c r="BC42" s="4">
        <f>BC43+BC48+BC51</f>
        <v>0</v>
      </c>
    </row>
    <row r="43" spans="1:55" ht="15" x14ac:dyDescent="0.2">
      <c r="A43" s="37" t="s">
        <v>25</v>
      </c>
      <c r="B43" s="38" t="s">
        <v>147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6" t="s">
        <v>55</v>
      </c>
      <c r="U43" s="6" t="s">
        <v>55</v>
      </c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4" t="s">
        <v>55</v>
      </c>
      <c r="AU43" s="4" t="s">
        <v>55</v>
      </c>
      <c r="AV43" s="4" t="s">
        <v>55</v>
      </c>
      <c r="AW43" s="4" t="s">
        <v>55</v>
      </c>
      <c r="AX43" s="4" t="s">
        <v>55</v>
      </c>
      <c r="AY43" s="4" t="s">
        <v>55</v>
      </c>
      <c r="AZ43" s="4" t="s">
        <v>55</v>
      </c>
      <c r="BA43" s="4" t="s">
        <v>55</v>
      </c>
      <c r="BB43" s="4" t="s">
        <v>55</v>
      </c>
      <c r="BC43" s="10">
        <f t="shared" ref="BC43:BC49" si="11">SUM(C43:AT43)</f>
        <v>0</v>
      </c>
    </row>
    <row r="44" spans="1:55" ht="15" x14ac:dyDescent="0.2">
      <c r="A44" s="37" t="s">
        <v>27</v>
      </c>
      <c r="B44" s="39" t="s">
        <v>30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6" t="s">
        <v>55</v>
      </c>
      <c r="U44" s="6" t="s">
        <v>55</v>
      </c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4" t="s">
        <v>55</v>
      </c>
      <c r="AU44" s="4" t="s">
        <v>55</v>
      </c>
      <c r="AV44" s="4" t="s">
        <v>55</v>
      </c>
      <c r="AW44" s="4" t="s">
        <v>55</v>
      </c>
      <c r="AX44" s="4" t="s">
        <v>55</v>
      </c>
      <c r="AY44" s="4" t="s">
        <v>55</v>
      </c>
      <c r="AZ44" s="4" t="s">
        <v>55</v>
      </c>
      <c r="BA44" s="4" t="s">
        <v>55</v>
      </c>
      <c r="BB44" s="4" t="s">
        <v>55</v>
      </c>
      <c r="BC44" s="10">
        <f t="shared" si="11"/>
        <v>0</v>
      </c>
    </row>
    <row r="45" spans="1:55" ht="15" x14ac:dyDescent="0.2">
      <c r="A45" s="40" t="s">
        <v>28</v>
      </c>
      <c r="B45" s="41" t="s">
        <v>31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6" t="s">
        <v>55</v>
      </c>
      <c r="U45" s="6" t="s">
        <v>55</v>
      </c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4" t="s">
        <v>55</v>
      </c>
      <c r="AU45" s="4" t="s">
        <v>55</v>
      </c>
      <c r="AV45" s="4" t="s">
        <v>55</v>
      </c>
      <c r="AW45" s="4" t="s">
        <v>55</v>
      </c>
      <c r="AX45" s="4" t="s">
        <v>55</v>
      </c>
      <c r="AY45" s="4" t="s">
        <v>55</v>
      </c>
      <c r="AZ45" s="4" t="s">
        <v>55</v>
      </c>
      <c r="BA45" s="4" t="s">
        <v>55</v>
      </c>
      <c r="BB45" s="4" t="s">
        <v>55</v>
      </c>
      <c r="BC45" s="10">
        <f t="shared" si="11"/>
        <v>0</v>
      </c>
    </row>
    <row r="46" spans="1:55" ht="15" x14ac:dyDescent="0.25">
      <c r="A46" s="42" t="s">
        <v>148</v>
      </c>
      <c r="B46" s="43" t="s">
        <v>149</v>
      </c>
      <c r="C46" s="10">
        <v>4</v>
      </c>
      <c r="D46" s="10">
        <v>6</v>
      </c>
      <c r="E46" s="10">
        <v>4</v>
      </c>
      <c r="F46" s="10">
        <v>6</v>
      </c>
      <c r="G46" s="10">
        <v>4</v>
      </c>
      <c r="H46" s="10">
        <v>6</v>
      </c>
      <c r="I46" s="10">
        <v>4</v>
      </c>
      <c r="J46" s="10">
        <v>6</v>
      </c>
      <c r="K46" s="10">
        <v>5</v>
      </c>
      <c r="L46" s="10"/>
      <c r="M46" s="10"/>
      <c r="N46" s="10"/>
      <c r="O46" s="10"/>
      <c r="P46" s="10"/>
      <c r="Q46" s="10"/>
      <c r="R46" s="10"/>
      <c r="S46" s="10"/>
      <c r="T46" s="6" t="s">
        <v>55</v>
      </c>
      <c r="U46" s="6" t="s">
        <v>55</v>
      </c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4" t="s">
        <v>55</v>
      </c>
      <c r="AU46" s="4" t="s">
        <v>55</v>
      </c>
      <c r="AV46" s="4" t="s">
        <v>55</v>
      </c>
      <c r="AW46" s="4" t="s">
        <v>55</v>
      </c>
      <c r="AX46" s="4" t="s">
        <v>55</v>
      </c>
      <c r="AY46" s="4" t="s">
        <v>55</v>
      </c>
      <c r="AZ46" s="4" t="s">
        <v>55</v>
      </c>
      <c r="BA46" s="4" t="s">
        <v>55</v>
      </c>
      <c r="BB46" s="4" t="s">
        <v>55</v>
      </c>
      <c r="BC46" s="10">
        <f t="shared" si="11"/>
        <v>45</v>
      </c>
    </row>
    <row r="47" spans="1:55" ht="15" x14ac:dyDescent="0.25">
      <c r="A47" s="42" t="s">
        <v>150</v>
      </c>
      <c r="B47" s="43" t="s">
        <v>151</v>
      </c>
      <c r="C47" s="10">
        <v>8</v>
      </c>
      <c r="D47" s="10">
        <v>6</v>
      </c>
      <c r="E47" s="10">
        <v>8</v>
      </c>
      <c r="F47" s="10">
        <v>6</v>
      </c>
      <c r="G47" s="10">
        <v>8</v>
      </c>
      <c r="H47" s="10">
        <v>6</v>
      </c>
      <c r="I47" s="10">
        <v>8</v>
      </c>
      <c r="J47" s="10">
        <v>6</v>
      </c>
      <c r="K47" s="10">
        <v>7</v>
      </c>
      <c r="L47" s="10"/>
      <c r="M47" s="10"/>
      <c r="N47" s="10"/>
      <c r="O47" s="10"/>
      <c r="P47" s="10"/>
      <c r="Q47" s="10"/>
      <c r="R47" s="10"/>
      <c r="S47" s="10"/>
      <c r="T47" s="6" t="s">
        <v>55</v>
      </c>
      <c r="U47" s="6" t="s">
        <v>55</v>
      </c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4" t="s">
        <v>55</v>
      </c>
      <c r="AU47" s="4" t="s">
        <v>55</v>
      </c>
      <c r="AV47" s="4" t="s">
        <v>55</v>
      </c>
      <c r="AW47" s="4" t="s">
        <v>55</v>
      </c>
      <c r="AX47" s="4" t="s">
        <v>55</v>
      </c>
      <c r="AY47" s="4" t="s">
        <v>55</v>
      </c>
      <c r="AZ47" s="4" t="s">
        <v>55</v>
      </c>
      <c r="BA47" s="4" t="s">
        <v>55</v>
      </c>
      <c r="BB47" s="4" t="s">
        <v>55</v>
      </c>
      <c r="BC47" s="10">
        <f t="shared" si="11"/>
        <v>63</v>
      </c>
    </row>
    <row r="48" spans="1:55" ht="15" x14ac:dyDescent="0.25">
      <c r="A48" s="42" t="s">
        <v>152</v>
      </c>
      <c r="B48" s="43" t="s">
        <v>29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6" t="s">
        <v>55</v>
      </c>
      <c r="U48" s="6" t="s">
        <v>55</v>
      </c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4" t="s">
        <v>55</v>
      </c>
      <c r="AU48" s="4" t="s">
        <v>55</v>
      </c>
      <c r="AV48" s="4" t="s">
        <v>55</v>
      </c>
      <c r="AW48" s="4" t="s">
        <v>55</v>
      </c>
      <c r="AX48" s="4" t="s">
        <v>55</v>
      </c>
      <c r="AY48" s="4" t="s">
        <v>55</v>
      </c>
      <c r="AZ48" s="4" t="s">
        <v>55</v>
      </c>
      <c r="BA48" s="4" t="s">
        <v>55</v>
      </c>
      <c r="BB48" s="4" t="s">
        <v>55</v>
      </c>
      <c r="BC48" s="10">
        <f t="shared" si="11"/>
        <v>0</v>
      </c>
    </row>
    <row r="49" spans="1:55" ht="15" x14ac:dyDescent="0.2">
      <c r="A49" s="37" t="s">
        <v>32</v>
      </c>
      <c r="B49" s="38" t="s">
        <v>153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6" t="s">
        <v>55</v>
      </c>
      <c r="U49" s="6" t="s">
        <v>55</v>
      </c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4" t="s">
        <v>55</v>
      </c>
      <c r="AU49" s="4" t="s">
        <v>55</v>
      </c>
      <c r="AV49" s="4" t="s">
        <v>55</v>
      </c>
      <c r="AW49" s="4" t="s">
        <v>55</v>
      </c>
      <c r="AX49" s="4" t="s">
        <v>55</v>
      </c>
      <c r="AY49" s="4" t="s">
        <v>55</v>
      </c>
      <c r="AZ49" s="4" t="s">
        <v>55</v>
      </c>
      <c r="BA49" s="4" t="s">
        <v>55</v>
      </c>
      <c r="BB49" s="4" t="s">
        <v>55</v>
      </c>
      <c r="BC49" s="10">
        <f t="shared" si="11"/>
        <v>0</v>
      </c>
    </row>
    <row r="50" spans="1:55" ht="15" x14ac:dyDescent="0.25">
      <c r="A50" s="44" t="s">
        <v>154</v>
      </c>
      <c r="B50" s="45" t="s">
        <v>155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80"/>
      <c r="T50" s="6" t="s">
        <v>55</v>
      </c>
      <c r="U50" s="6" t="s">
        <v>55</v>
      </c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4" t="s">
        <v>55</v>
      </c>
      <c r="AU50" s="4" t="s">
        <v>55</v>
      </c>
      <c r="AV50" s="4" t="s">
        <v>55</v>
      </c>
      <c r="AW50" s="4" t="s">
        <v>55</v>
      </c>
      <c r="AX50" s="4" t="s">
        <v>55</v>
      </c>
      <c r="AY50" s="4" t="s">
        <v>55</v>
      </c>
      <c r="AZ50" s="4" t="s">
        <v>55</v>
      </c>
      <c r="BA50" s="4" t="s">
        <v>55</v>
      </c>
      <c r="BB50" s="4" t="s">
        <v>55</v>
      </c>
      <c r="BC50" s="80"/>
    </row>
    <row r="51" spans="1:55" ht="15" x14ac:dyDescent="0.25">
      <c r="A51" s="44" t="s">
        <v>156</v>
      </c>
      <c r="B51" s="46" t="s">
        <v>157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6" t="s">
        <v>55</v>
      </c>
      <c r="U51" s="6" t="s">
        <v>55</v>
      </c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4" t="s">
        <v>55</v>
      </c>
      <c r="AU51" s="4" t="s">
        <v>55</v>
      </c>
      <c r="AV51" s="4" t="s">
        <v>55</v>
      </c>
      <c r="AW51" s="4" t="s">
        <v>55</v>
      </c>
      <c r="AX51" s="4" t="s">
        <v>55</v>
      </c>
      <c r="AY51" s="4" t="s">
        <v>55</v>
      </c>
      <c r="AZ51" s="4" t="s">
        <v>55</v>
      </c>
      <c r="BA51" s="4" t="s">
        <v>55</v>
      </c>
      <c r="BB51" s="4" t="s">
        <v>55</v>
      </c>
      <c r="BC51" s="10"/>
    </row>
    <row r="52" spans="1:55" ht="15" x14ac:dyDescent="0.25">
      <c r="A52" s="47" t="s">
        <v>158</v>
      </c>
      <c r="B52" s="48" t="s">
        <v>159</v>
      </c>
      <c r="C52" s="10">
        <v>2</v>
      </c>
      <c r="D52" s="10">
        <v>4</v>
      </c>
      <c r="E52" s="10">
        <v>2</v>
      </c>
      <c r="F52" s="10">
        <v>4</v>
      </c>
      <c r="G52" s="10">
        <v>2</v>
      </c>
      <c r="H52" s="10">
        <v>4</v>
      </c>
      <c r="I52" s="10">
        <v>2</v>
      </c>
      <c r="J52" s="10">
        <v>4</v>
      </c>
      <c r="K52" s="10">
        <v>3</v>
      </c>
      <c r="L52" s="10"/>
      <c r="M52" s="10"/>
      <c r="N52" s="10"/>
      <c r="O52" s="10"/>
      <c r="P52" s="10"/>
      <c r="Q52" s="10"/>
      <c r="R52" s="10"/>
      <c r="S52" s="10"/>
      <c r="T52" s="6" t="s">
        <v>55</v>
      </c>
      <c r="U52" s="6" t="s">
        <v>55</v>
      </c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4" t="s">
        <v>55</v>
      </c>
      <c r="AU52" s="4" t="s">
        <v>55</v>
      </c>
      <c r="AV52" s="4" t="s">
        <v>55</v>
      </c>
      <c r="AW52" s="4" t="s">
        <v>55</v>
      </c>
      <c r="AX52" s="4" t="s">
        <v>55</v>
      </c>
      <c r="AY52" s="4" t="s">
        <v>55</v>
      </c>
      <c r="AZ52" s="4" t="s">
        <v>55</v>
      </c>
      <c r="BA52" s="4" t="s">
        <v>55</v>
      </c>
      <c r="BB52" s="4" t="s">
        <v>55</v>
      </c>
      <c r="BC52" s="10">
        <f>SUM(C52:K52)</f>
        <v>27</v>
      </c>
    </row>
    <row r="53" spans="1:55" ht="15.75" thickBot="1" x14ac:dyDescent="0.3">
      <c r="A53" s="49" t="s">
        <v>160</v>
      </c>
      <c r="B53" s="82" t="s">
        <v>33</v>
      </c>
      <c r="C53" s="10">
        <v>8</v>
      </c>
      <c r="D53" s="10">
        <v>8</v>
      </c>
      <c r="E53" s="10">
        <v>8</v>
      </c>
      <c r="F53" s="10">
        <v>8</v>
      </c>
      <c r="G53" s="10">
        <v>8</v>
      </c>
      <c r="H53" s="10">
        <v>8</v>
      </c>
      <c r="I53" s="10">
        <v>8</v>
      </c>
      <c r="J53" s="10">
        <v>8</v>
      </c>
      <c r="K53" s="10">
        <v>8</v>
      </c>
      <c r="L53" s="80"/>
      <c r="M53" s="80"/>
      <c r="N53" s="80"/>
      <c r="O53" s="80"/>
      <c r="P53" s="80"/>
      <c r="Q53" s="80"/>
      <c r="R53" s="80"/>
      <c r="S53" s="80"/>
      <c r="T53" s="6" t="s">
        <v>55</v>
      </c>
      <c r="U53" s="6" t="s">
        <v>55</v>
      </c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4" t="s">
        <v>55</v>
      </c>
      <c r="AU53" s="4" t="s">
        <v>55</v>
      </c>
      <c r="AV53" s="4" t="s">
        <v>55</v>
      </c>
      <c r="AW53" s="4" t="s">
        <v>55</v>
      </c>
      <c r="AX53" s="4" t="s">
        <v>55</v>
      </c>
      <c r="AY53" s="4" t="s">
        <v>55</v>
      </c>
      <c r="AZ53" s="4" t="s">
        <v>55</v>
      </c>
      <c r="BA53" s="4" t="s">
        <v>55</v>
      </c>
      <c r="BB53" s="4" t="s">
        <v>55</v>
      </c>
      <c r="BC53" s="10">
        <f>SUM(C53:K53)</f>
        <v>72</v>
      </c>
    </row>
    <row r="54" spans="1:55" ht="16.5" thickBot="1" x14ac:dyDescent="0.25">
      <c r="A54" s="83" t="s">
        <v>161</v>
      </c>
      <c r="B54" s="84" t="s">
        <v>162</v>
      </c>
      <c r="C54" s="4">
        <f>C55+C80</f>
        <v>0</v>
      </c>
      <c r="D54" s="4">
        <f t="shared" ref="D54:S54" si="12">D55+D80</f>
        <v>0</v>
      </c>
      <c r="E54" s="4">
        <f t="shared" si="12"/>
        <v>0</v>
      </c>
      <c r="F54" s="4">
        <f t="shared" si="12"/>
        <v>0</v>
      </c>
      <c r="G54" s="4">
        <f t="shared" si="12"/>
        <v>0</v>
      </c>
      <c r="H54" s="4">
        <f t="shared" si="12"/>
        <v>0</v>
      </c>
      <c r="I54" s="4">
        <f t="shared" si="12"/>
        <v>0</v>
      </c>
      <c r="J54" s="4">
        <f t="shared" si="12"/>
        <v>0</v>
      </c>
      <c r="K54" s="4">
        <f t="shared" si="12"/>
        <v>0</v>
      </c>
      <c r="L54" s="4">
        <f t="shared" si="12"/>
        <v>0</v>
      </c>
      <c r="M54" s="4">
        <f t="shared" si="12"/>
        <v>0</v>
      </c>
      <c r="N54" s="4">
        <f t="shared" si="12"/>
        <v>0</v>
      </c>
      <c r="O54" s="4">
        <f t="shared" si="12"/>
        <v>0</v>
      </c>
      <c r="P54" s="4">
        <f t="shared" si="12"/>
        <v>0</v>
      </c>
      <c r="Q54" s="4">
        <f t="shared" si="12"/>
        <v>0</v>
      </c>
      <c r="R54" s="4">
        <f t="shared" si="12"/>
        <v>0</v>
      </c>
      <c r="S54" s="4">
        <f t="shared" si="12"/>
        <v>0</v>
      </c>
      <c r="T54" s="4" t="s">
        <v>55</v>
      </c>
      <c r="U54" s="4" t="s">
        <v>55</v>
      </c>
      <c r="V54" s="4">
        <f>V55+V80</f>
        <v>0</v>
      </c>
      <c r="W54" s="4">
        <f t="shared" ref="W54:AL54" si="13">W55+W80</f>
        <v>0</v>
      </c>
      <c r="X54" s="4">
        <f t="shared" si="13"/>
        <v>0</v>
      </c>
      <c r="Y54" s="4">
        <f t="shared" si="13"/>
        <v>0</v>
      </c>
      <c r="Z54" s="4">
        <f t="shared" si="13"/>
        <v>0</v>
      </c>
      <c r="AA54" s="4">
        <f t="shared" si="13"/>
        <v>0</v>
      </c>
      <c r="AB54" s="4">
        <f t="shared" si="13"/>
        <v>0</v>
      </c>
      <c r="AC54" s="4">
        <f t="shared" si="13"/>
        <v>0</v>
      </c>
      <c r="AD54" s="4">
        <f t="shared" si="13"/>
        <v>0</v>
      </c>
      <c r="AE54" s="4">
        <f t="shared" si="13"/>
        <v>0</v>
      </c>
      <c r="AF54" s="4">
        <f t="shared" si="13"/>
        <v>0</v>
      </c>
      <c r="AG54" s="4">
        <f t="shared" si="13"/>
        <v>0</v>
      </c>
      <c r="AH54" s="4">
        <f t="shared" si="13"/>
        <v>0</v>
      </c>
      <c r="AI54" s="4">
        <f t="shared" si="13"/>
        <v>0</v>
      </c>
      <c r="AJ54" s="4">
        <f t="shared" si="13"/>
        <v>0</v>
      </c>
      <c r="AK54" s="4">
        <f t="shared" si="13"/>
        <v>0</v>
      </c>
      <c r="AL54" s="4">
        <f t="shared" si="13"/>
        <v>0</v>
      </c>
      <c r="AM54" s="4">
        <f>AM55+AM80</f>
        <v>0</v>
      </c>
      <c r="AN54" s="4">
        <f t="shared" ref="AN54:AS54" si="14">AN55+AN80</f>
        <v>0</v>
      </c>
      <c r="AO54" s="4">
        <f t="shared" si="14"/>
        <v>0</v>
      </c>
      <c r="AP54" s="4">
        <f t="shared" si="14"/>
        <v>0</v>
      </c>
      <c r="AQ54" s="4">
        <f t="shared" si="14"/>
        <v>0</v>
      </c>
      <c r="AR54" s="4">
        <f t="shared" si="14"/>
        <v>0</v>
      </c>
      <c r="AS54" s="4">
        <f t="shared" si="14"/>
        <v>0</v>
      </c>
      <c r="AT54" s="4" t="s">
        <v>55</v>
      </c>
      <c r="AU54" s="4" t="s">
        <v>55</v>
      </c>
      <c r="AV54" s="4" t="s">
        <v>55</v>
      </c>
      <c r="AW54" s="4" t="s">
        <v>55</v>
      </c>
      <c r="AX54" s="4" t="s">
        <v>55</v>
      </c>
      <c r="AY54" s="4" t="s">
        <v>55</v>
      </c>
      <c r="AZ54" s="4" t="s">
        <v>55</v>
      </c>
      <c r="BA54" s="4" t="s">
        <v>55</v>
      </c>
      <c r="BB54" s="4" t="s">
        <v>55</v>
      </c>
      <c r="BC54" s="4">
        <f>BC55+BC60+BC63</f>
        <v>0</v>
      </c>
    </row>
    <row r="55" spans="1:55" ht="15" x14ac:dyDescent="0.2">
      <c r="A55" s="85" t="s">
        <v>23</v>
      </c>
      <c r="B55" s="86" t="s">
        <v>163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6" t="s">
        <v>55</v>
      </c>
      <c r="U55" s="6" t="s">
        <v>55</v>
      </c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4" t="s">
        <v>55</v>
      </c>
      <c r="AU55" s="4" t="s">
        <v>55</v>
      </c>
      <c r="AV55" s="4" t="s">
        <v>55</v>
      </c>
      <c r="AW55" s="4" t="s">
        <v>55</v>
      </c>
      <c r="AX55" s="4" t="s">
        <v>55</v>
      </c>
      <c r="AY55" s="4" t="s">
        <v>55</v>
      </c>
      <c r="AZ55" s="4" t="s">
        <v>55</v>
      </c>
      <c r="BA55" s="4" t="s">
        <v>55</v>
      </c>
      <c r="BB55" s="4" t="s">
        <v>55</v>
      </c>
      <c r="BC55" s="10">
        <f>SUM(C55:AT55)</f>
        <v>0</v>
      </c>
    </row>
    <row r="56" spans="1:55" ht="15" x14ac:dyDescent="0.2">
      <c r="A56" s="37" t="s">
        <v>26</v>
      </c>
      <c r="B56" s="38" t="s">
        <v>164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6" t="s">
        <v>55</v>
      </c>
      <c r="U56" s="6" t="s">
        <v>55</v>
      </c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4" t="s">
        <v>55</v>
      </c>
      <c r="AU56" s="4" t="s">
        <v>55</v>
      </c>
      <c r="AV56" s="4" t="s">
        <v>55</v>
      </c>
      <c r="AW56" s="4" t="s">
        <v>55</v>
      </c>
      <c r="AX56" s="4" t="s">
        <v>55</v>
      </c>
      <c r="AY56" s="4" t="s">
        <v>55</v>
      </c>
      <c r="AZ56" s="4" t="s">
        <v>55</v>
      </c>
      <c r="BA56" s="4" t="s">
        <v>55</v>
      </c>
      <c r="BB56" s="4" t="s">
        <v>55</v>
      </c>
      <c r="BC56" s="10">
        <f>SUM(C56:AT56)</f>
        <v>0</v>
      </c>
    </row>
    <row r="57" spans="1:55" ht="15" x14ac:dyDescent="0.25">
      <c r="A57" s="44" t="s">
        <v>165</v>
      </c>
      <c r="B57" s="87" t="s">
        <v>166</v>
      </c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6" t="s">
        <v>55</v>
      </c>
      <c r="U57" s="6" t="s">
        <v>55</v>
      </c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80"/>
      <c r="AR57" s="80"/>
      <c r="AS57" s="80"/>
      <c r="AT57" s="4" t="s">
        <v>55</v>
      </c>
      <c r="AU57" s="4" t="s">
        <v>55</v>
      </c>
      <c r="AV57" s="4" t="s">
        <v>55</v>
      </c>
      <c r="AW57" s="4" t="s">
        <v>55</v>
      </c>
      <c r="AX57" s="4" t="s">
        <v>55</v>
      </c>
      <c r="AY57" s="4" t="s">
        <v>55</v>
      </c>
      <c r="AZ57" s="4" t="s">
        <v>55</v>
      </c>
      <c r="BA57" s="4" t="s">
        <v>55</v>
      </c>
      <c r="BB57" s="4" t="s">
        <v>55</v>
      </c>
      <c r="BC57" s="80"/>
    </row>
    <row r="58" spans="1:55" ht="16.5" thickBot="1" x14ac:dyDescent="0.25">
      <c r="A58" s="88" t="s">
        <v>20</v>
      </c>
      <c r="B58" s="89" t="s">
        <v>131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6" t="s">
        <v>55</v>
      </c>
      <c r="U58" s="6" t="s">
        <v>55</v>
      </c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 t="s">
        <v>55</v>
      </c>
      <c r="AU58" s="4" t="s">
        <v>55</v>
      </c>
      <c r="AV58" s="4" t="s">
        <v>55</v>
      </c>
      <c r="AW58" s="4" t="s">
        <v>55</v>
      </c>
      <c r="AX58" s="4" t="s">
        <v>55</v>
      </c>
      <c r="AY58" s="4" t="s">
        <v>55</v>
      </c>
      <c r="AZ58" s="4" t="s">
        <v>55</v>
      </c>
      <c r="BA58" s="4" t="s">
        <v>55</v>
      </c>
      <c r="BB58" s="4" t="s">
        <v>55</v>
      </c>
      <c r="BC58" s="4">
        <f>BC59+BC64+BC67</f>
        <v>126</v>
      </c>
    </row>
    <row r="59" spans="1:55" ht="30.75" thickBot="1" x14ac:dyDescent="0.3">
      <c r="A59" s="50" t="s">
        <v>167</v>
      </c>
      <c r="B59" s="51" t="s">
        <v>168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6" t="s">
        <v>55</v>
      </c>
      <c r="U59" s="6" t="s">
        <v>55</v>
      </c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 t="s">
        <v>55</v>
      </c>
      <c r="AU59" s="4" t="s">
        <v>55</v>
      </c>
      <c r="AV59" s="4" t="s">
        <v>55</v>
      </c>
      <c r="AW59" s="4" t="s">
        <v>55</v>
      </c>
      <c r="AX59" s="4" t="s">
        <v>55</v>
      </c>
      <c r="AY59" s="4" t="s">
        <v>55</v>
      </c>
      <c r="AZ59" s="4" t="s">
        <v>55</v>
      </c>
      <c r="BA59" s="4" t="s">
        <v>55</v>
      </c>
      <c r="BB59" s="4" t="s">
        <v>55</v>
      </c>
      <c r="BC59" s="4">
        <f>BC60+BC65+BC68</f>
        <v>72</v>
      </c>
    </row>
    <row r="60" spans="1:55" ht="45" x14ac:dyDescent="0.25">
      <c r="A60" s="52" t="s">
        <v>169</v>
      </c>
      <c r="B60" s="53" t="s">
        <v>170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80"/>
      <c r="T60" s="6" t="s">
        <v>55</v>
      </c>
      <c r="U60" s="6" t="s">
        <v>55</v>
      </c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4" t="s">
        <v>55</v>
      </c>
      <c r="AU60" s="4" t="s">
        <v>55</v>
      </c>
      <c r="AV60" s="4" t="s">
        <v>55</v>
      </c>
      <c r="AW60" s="4" t="s">
        <v>55</v>
      </c>
      <c r="AX60" s="4" t="s">
        <v>55</v>
      </c>
      <c r="AY60" s="4" t="s">
        <v>55</v>
      </c>
      <c r="AZ60" s="4" t="s">
        <v>55</v>
      </c>
      <c r="BA60" s="4" t="s">
        <v>55</v>
      </c>
      <c r="BB60" s="4" t="s">
        <v>55</v>
      </c>
      <c r="BC60" s="80">
        <f>SUM(C60:N60)</f>
        <v>0</v>
      </c>
    </row>
    <row r="61" spans="1:55" ht="30" x14ac:dyDescent="0.25">
      <c r="A61" s="29" t="s">
        <v>171</v>
      </c>
      <c r="B61" s="54" t="s">
        <v>172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6" t="s">
        <v>55</v>
      </c>
      <c r="U61" s="6" t="s">
        <v>55</v>
      </c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4" t="s">
        <v>55</v>
      </c>
      <c r="AU61" s="4" t="s">
        <v>55</v>
      </c>
      <c r="AV61" s="4" t="s">
        <v>55</v>
      </c>
      <c r="AW61" s="4" t="s">
        <v>55</v>
      </c>
      <c r="AX61" s="4" t="s">
        <v>55</v>
      </c>
      <c r="AY61" s="4" t="s">
        <v>55</v>
      </c>
      <c r="AZ61" s="4" t="s">
        <v>55</v>
      </c>
      <c r="BA61" s="4" t="s">
        <v>55</v>
      </c>
      <c r="BB61" s="4" t="s">
        <v>55</v>
      </c>
      <c r="BC61" s="10">
        <f>SUM(C61:AT61)</f>
        <v>0</v>
      </c>
    </row>
    <row r="62" spans="1:55" ht="15" x14ac:dyDescent="0.25">
      <c r="A62" s="29" t="s">
        <v>173</v>
      </c>
      <c r="B62" s="55" t="s">
        <v>57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6" t="s">
        <v>55</v>
      </c>
      <c r="U62" s="6" t="s">
        <v>55</v>
      </c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4" t="s">
        <v>55</v>
      </c>
      <c r="AU62" s="4" t="s">
        <v>55</v>
      </c>
      <c r="AV62" s="4" t="s">
        <v>55</v>
      </c>
      <c r="AW62" s="4" t="s">
        <v>55</v>
      </c>
      <c r="AX62" s="4" t="s">
        <v>55</v>
      </c>
      <c r="AY62" s="4" t="s">
        <v>55</v>
      </c>
      <c r="AZ62" s="4" t="s">
        <v>55</v>
      </c>
      <c r="BA62" s="4" t="s">
        <v>55</v>
      </c>
      <c r="BB62" s="4" t="s">
        <v>55</v>
      </c>
      <c r="BC62" s="10">
        <f>SUM(C62:AT62)</f>
        <v>0</v>
      </c>
    </row>
    <row r="63" spans="1:55" ht="15.75" thickBot="1" x14ac:dyDescent="0.3">
      <c r="A63" s="56" t="s">
        <v>174</v>
      </c>
      <c r="B63" s="57" t="s">
        <v>0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6" t="s">
        <v>55</v>
      </c>
      <c r="U63" s="6" t="s">
        <v>55</v>
      </c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4" t="s">
        <v>55</v>
      </c>
      <c r="AU63" s="4" t="s">
        <v>55</v>
      </c>
      <c r="AV63" s="4" t="s">
        <v>55</v>
      </c>
      <c r="AW63" s="4" t="s">
        <v>55</v>
      </c>
      <c r="AX63" s="4" t="s">
        <v>55</v>
      </c>
      <c r="AY63" s="4" t="s">
        <v>55</v>
      </c>
      <c r="AZ63" s="4" t="s">
        <v>55</v>
      </c>
      <c r="BA63" s="4" t="s">
        <v>55</v>
      </c>
      <c r="BB63" s="4" t="s">
        <v>55</v>
      </c>
      <c r="BC63" s="10">
        <f>SUM(C63:AT63)</f>
        <v>0</v>
      </c>
    </row>
    <row r="64" spans="1:55" ht="29.25" thickBot="1" x14ac:dyDescent="0.25">
      <c r="A64" s="58" t="s">
        <v>34</v>
      </c>
      <c r="B64" s="59" t="s">
        <v>175</v>
      </c>
      <c r="C64" s="7">
        <f>C65+C66+C67</f>
        <v>6</v>
      </c>
      <c r="D64" s="7">
        <f t="shared" ref="D64:S64" si="15">D65+D66+D67</f>
        <v>6</v>
      </c>
      <c r="E64" s="7">
        <f t="shared" si="15"/>
        <v>6</v>
      </c>
      <c r="F64" s="7">
        <f t="shared" si="15"/>
        <v>6</v>
      </c>
      <c r="G64" s="7">
        <f t="shared" si="15"/>
        <v>6</v>
      </c>
      <c r="H64" s="7">
        <f t="shared" si="15"/>
        <v>6</v>
      </c>
      <c r="I64" s="7">
        <f t="shared" si="15"/>
        <v>6</v>
      </c>
      <c r="J64" s="7">
        <f t="shared" si="15"/>
        <v>6</v>
      </c>
      <c r="K64" s="7">
        <f t="shared" si="15"/>
        <v>6</v>
      </c>
      <c r="L64" s="7">
        <f t="shared" si="15"/>
        <v>0</v>
      </c>
      <c r="M64" s="7">
        <f t="shared" si="15"/>
        <v>36</v>
      </c>
      <c r="N64" s="7">
        <f t="shared" si="15"/>
        <v>0</v>
      </c>
      <c r="O64" s="7">
        <f t="shared" si="15"/>
        <v>0</v>
      </c>
      <c r="P64" s="7">
        <f t="shared" si="15"/>
        <v>0</v>
      </c>
      <c r="Q64" s="7">
        <f t="shared" si="15"/>
        <v>0</v>
      </c>
      <c r="R64" s="7">
        <f t="shared" si="15"/>
        <v>0</v>
      </c>
      <c r="S64" s="7">
        <f t="shared" si="15"/>
        <v>0</v>
      </c>
      <c r="T64" s="4" t="s">
        <v>55</v>
      </c>
      <c r="U64" s="4" t="s">
        <v>55</v>
      </c>
      <c r="V64" s="7">
        <f>V65+V66+V67</f>
        <v>0</v>
      </c>
      <c r="W64" s="7">
        <f t="shared" ref="W64:AL64" si="16">W65+W66+W67</f>
        <v>0</v>
      </c>
      <c r="X64" s="7">
        <f t="shared" si="16"/>
        <v>0</v>
      </c>
      <c r="Y64" s="7">
        <f t="shared" si="16"/>
        <v>0</v>
      </c>
      <c r="Z64" s="7">
        <f t="shared" si="16"/>
        <v>0</v>
      </c>
      <c r="AA64" s="7">
        <f t="shared" si="16"/>
        <v>0</v>
      </c>
      <c r="AB64" s="7">
        <f t="shared" si="16"/>
        <v>0</v>
      </c>
      <c r="AC64" s="7">
        <f t="shared" si="16"/>
        <v>0</v>
      </c>
      <c r="AD64" s="7">
        <f t="shared" si="16"/>
        <v>0</v>
      </c>
      <c r="AE64" s="7">
        <f t="shared" si="16"/>
        <v>0</v>
      </c>
      <c r="AF64" s="7">
        <f t="shared" si="16"/>
        <v>0</v>
      </c>
      <c r="AG64" s="7">
        <f t="shared" si="16"/>
        <v>0</v>
      </c>
      <c r="AH64" s="7">
        <f t="shared" si="16"/>
        <v>0</v>
      </c>
      <c r="AI64" s="7">
        <f t="shared" si="16"/>
        <v>0</v>
      </c>
      <c r="AJ64" s="7">
        <f t="shared" si="16"/>
        <v>0</v>
      </c>
      <c r="AK64" s="7">
        <f t="shared" si="16"/>
        <v>0</v>
      </c>
      <c r="AL64" s="7">
        <f t="shared" si="16"/>
        <v>0</v>
      </c>
      <c r="AM64" s="7">
        <f>AM65+AM66+AM67</f>
        <v>0</v>
      </c>
      <c r="AN64" s="7">
        <f t="shared" ref="AN64:AS64" si="17">AN65+AN66+AN67</f>
        <v>0</v>
      </c>
      <c r="AO64" s="7">
        <f t="shared" si="17"/>
        <v>0</v>
      </c>
      <c r="AP64" s="7">
        <f t="shared" si="17"/>
        <v>0</v>
      </c>
      <c r="AQ64" s="7">
        <f t="shared" si="17"/>
        <v>0</v>
      </c>
      <c r="AR64" s="7">
        <f t="shared" si="17"/>
        <v>0</v>
      </c>
      <c r="AS64" s="7">
        <f t="shared" si="17"/>
        <v>0</v>
      </c>
      <c r="AT64" s="4" t="s">
        <v>55</v>
      </c>
      <c r="AU64" s="4" t="s">
        <v>55</v>
      </c>
      <c r="AV64" s="4" t="s">
        <v>55</v>
      </c>
      <c r="AW64" s="4" t="s">
        <v>55</v>
      </c>
      <c r="AX64" s="4" t="s">
        <v>55</v>
      </c>
      <c r="AY64" s="4" t="s">
        <v>55</v>
      </c>
      <c r="AZ64" s="4" t="s">
        <v>55</v>
      </c>
      <c r="BA64" s="4" t="s">
        <v>55</v>
      </c>
      <c r="BB64" s="4" t="s">
        <v>55</v>
      </c>
      <c r="BC64" s="4">
        <f>SUM(BC65:BC66)</f>
        <v>54</v>
      </c>
    </row>
    <row r="65" spans="1:55" ht="30" x14ac:dyDescent="0.25">
      <c r="A65" s="27" t="s">
        <v>176</v>
      </c>
      <c r="B65" s="60" t="s">
        <v>177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6" t="s">
        <v>55</v>
      </c>
      <c r="U65" s="6" t="s">
        <v>55</v>
      </c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4" t="s">
        <v>55</v>
      </c>
      <c r="AU65" s="4" t="s">
        <v>55</v>
      </c>
      <c r="AV65" s="4" t="s">
        <v>55</v>
      </c>
      <c r="AW65" s="4" t="s">
        <v>55</v>
      </c>
      <c r="AX65" s="4" t="s">
        <v>55</v>
      </c>
      <c r="AY65" s="4" t="s">
        <v>55</v>
      </c>
      <c r="AZ65" s="4" t="s">
        <v>55</v>
      </c>
      <c r="BA65" s="4" t="s">
        <v>55</v>
      </c>
      <c r="BB65" s="4" t="s">
        <v>55</v>
      </c>
      <c r="BC65" s="10">
        <f t="shared" ref="BC65:BC72" si="18">SUM(C65:AT65)</f>
        <v>0</v>
      </c>
    </row>
    <row r="66" spans="1:55" ht="30" x14ac:dyDescent="0.25">
      <c r="A66" s="37" t="s">
        <v>178</v>
      </c>
      <c r="B66" s="61" t="s">
        <v>179</v>
      </c>
      <c r="C66" s="10">
        <v>6</v>
      </c>
      <c r="D66" s="10">
        <v>6</v>
      </c>
      <c r="E66" s="10">
        <v>6</v>
      </c>
      <c r="F66" s="10">
        <v>6</v>
      </c>
      <c r="G66" s="10">
        <v>6</v>
      </c>
      <c r="H66" s="10">
        <v>6</v>
      </c>
      <c r="I66" s="10">
        <v>6</v>
      </c>
      <c r="J66" s="10">
        <v>6</v>
      </c>
      <c r="K66" s="10">
        <v>6</v>
      </c>
      <c r="L66" s="10"/>
      <c r="M66" s="10"/>
      <c r="N66" s="10"/>
      <c r="O66" s="10"/>
      <c r="P66" s="10"/>
      <c r="Q66" s="10"/>
      <c r="R66" s="10"/>
      <c r="S66" s="10"/>
      <c r="T66" s="6" t="s">
        <v>55</v>
      </c>
      <c r="U66" s="6" t="s">
        <v>55</v>
      </c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4" t="s">
        <v>55</v>
      </c>
      <c r="AU66" s="4" t="s">
        <v>55</v>
      </c>
      <c r="AV66" s="4" t="s">
        <v>55</v>
      </c>
      <c r="AW66" s="4" t="s">
        <v>55</v>
      </c>
      <c r="AX66" s="4" t="s">
        <v>55</v>
      </c>
      <c r="AY66" s="4" t="s">
        <v>55</v>
      </c>
      <c r="AZ66" s="4" t="s">
        <v>55</v>
      </c>
      <c r="BA66" s="4" t="s">
        <v>55</v>
      </c>
      <c r="BB66" s="4" t="s">
        <v>55</v>
      </c>
      <c r="BC66" s="10">
        <f t="shared" si="18"/>
        <v>54</v>
      </c>
    </row>
    <row r="67" spans="1:55" ht="15" x14ac:dyDescent="0.25">
      <c r="A67" s="29" t="s">
        <v>180</v>
      </c>
      <c r="B67" s="62" t="s">
        <v>57</v>
      </c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10">
        <v>36</v>
      </c>
      <c r="N67" s="80"/>
      <c r="O67" s="80"/>
      <c r="P67" s="80"/>
      <c r="Q67" s="80"/>
      <c r="R67" s="80"/>
      <c r="S67" s="80"/>
      <c r="T67" s="6" t="s">
        <v>55</v>
      </c>
      <c r="U67" s="6" t="s">
        <v>55</v>
      </c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4"/>
      <c r="AU67" s="4"/>
      <c r="AV67" s="4"/>
      <c r="AW67" s="4"/>
      <c r="AX67" s="4"/>
      <c r="AY67" s="4"/>
      <c r="AZ67" s="4"/>
      <c r="BA67" s="4"/>
      <c r="BB67" s="4"/>
      <c r="BC67" s="80"/>
    </row>
    <row r="68" spans="1:55" ht="15.75" thickBot="1" x14ac:dyDescent="0.3">
      <c r="A68" s="56" t="s">
        <v>35</v>
      </c>
      <c r="B68" s="63" t="s">
        <v>0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>
        <v>36</v>
      </c>
      <c r="O68" s="10">
        <v>36</v>
      </c>
      <c r="P68" s="10"/>
      <c r="Q68" s="10"/>
      <c r="R68" s="10"/>
      <c r="S68" s="10"/>
      <c r="T68" s="6" t="s">
        <v>55</v>
      </c>
      <c r="U68" s="6" t="s">
        <v>55</v>
      </c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4" t="s">
        <v>55</v>
      </c>
      <c r="AU68" s="4" t="s">
        <v>55</v>
      </c>
      <c r="AV68" s="4" t="s">
        <v>55</v>
      </c>
      <c r="AW68" s="4" t="s">
        <v>55</v>
      </c>
      <c r="AX68" s="4" t="s">
        <v>55</v>
      </c>
      <c r="AY68" s="4" t="s">
        <v>55</v>
      </c>
      <c r="AZ68" s="4" t="s">
        <v>55</v>
      </c>
      <c r="BA68" s="4" t="s">
        <v>55</v>
      </c>
      <c r="BB68" s="4" t="s">
        <v>55</v>
      </c>
      <c r="BC68" s="10">
        <f t="shared" si="18"/>
        <v>72</v>
      </c>
    </row>
    <row r="69" spans="1:55" ht="29.25" thickBot="1" x14ac:dyDescent="0.25">
      <c r="A69" s="58" t="s">
        <v>36</v>
      </c>
      <c r="B69" s="64" t="s">
        <v>181</v>
      </c>
      <c r="C69" s="4">
        <f>C70+C101</f>
        <v>0</v>
      </c>
      <c r="D69" s="4">
        <f t="shared" ref="D69:S69" si="19">D70+D101</f>
        <v>0</v>
      </c>
      <c r="E69" s="4">
        <f t="shared" si="19"/>
        <v>0</v>
      </c>
      <c r="F69" s="4">
        <f t="shared" si="19"/>
        <v>0</v>
      </c>
      <c r="G69" s="4">
        <f t="shared" si="19"/>
        <v>0</v>
      </c>
      <c r="H69" s="4">
        <f t="shared" si="19"/>
        <v>0</v>
      </c>
      <c r="I69" s="4">
        <f t="shared" si="19"/>
        <v>0</v>
      </c>
      <c r="J69" s="4">
        <f t="shared" si="19"/>
        <v>0</v>
      </c>
      <c r="K69" s="4">
        <f t="shared" si="19"/>
        <v>0</v>
      </c>
      <c r="L69" s="4">
        <f t="shared" si="19"/>
        <v>0</v>
      </c>
      <c r="M69" s="4">
        <f t="shared" si="19"/>
        <v>0</v>
      </c>
      <c r="N69" s="4">
        <f t="shared" si="19"/>
        <v>0</v>
      </c>
      <c r="O69" s="4">
        <f t="shared" si="19"/>
        <v>0</v>
      </c>
      <c r="P69" s="4">
        <f t="shared" si="19"/>
        <v>0</v>
      </c>
      <c r="Q69" s="4">
        <f t="shared" si="19"/>
        <v>0</v>
      </c>
      <c r="R69" s="4">
        <f t="shared" si="19"/>
        <v>0</v>
      </c>
      <c r="S69" s="4">
        <f t="shared" si="19"/>
        <v>0</v>
      </c>
      <c r="T69" s="4" t="s">
        <v>55</v>
      </c>
      <c r="U69" s="4" t="s">
        <v>55</v>
      </c>
      <c r="V69" s="4">
        <f>V70+V101</f>
        <v>0</v>
      </c>
      <c r="W69" s="4">
        <f t="shared" ref="W69:AL69" si="20">W70+W101</f>
        <v>0</v>
      </c>
      <c r="X69" s="4">
        <f t="shared" si="20"/>
        <v>0</v>
      </c>
      <c r="Y69" s="4">
        <f t="shared" si="20"/>
        <v>0</v>
      </c>
      <c r="Z69" s="4">
        <f t="shared" si="20"/>
        <v>0</v>
      </c>
      <c r="AA69" s="4">
        <f t="shared" si="20"/>
        <v>0</v>
      </c>
      <c r="AB69" s="4">
        <f t="shared" si="20"/>
        <v>0</v>
      </c>
      <c r="AC69" s="4">
        <f t="shared" si="20"/>
        <v>0</v>
      </c>
      <c r="AD69" s="4">
        <f t="shared" si="20"/>
        <v>0</v>
      </c>
      <c r="AE69" s="4">
        <f t="shared" si="20"/>
        <v>0</v>
      </c>
      <c r="AF69" s="4">
        <f t="shared" si="20"/>
        <v>0</v>
      </c>
      <c r="AG69" s="4">
        <f t="shared" si="20"/>
        <v>0</v>
      </c>
      <c r="AH69" s="4">
        <f t="shared" si="20"/>
        <v>0</v>
      </c>
      <c r="AI69" s="4">
        <f t="shared" si="20"/>
        <v>0</v>
      </c>
      <c r="AJ69" s="4">
        <f t="shared" si="20"/>
        <v>0</v>
      </c>
      <c r="AK69" s="4">
        <f t="shared" si="20"/>
        <v>0</v>
      </c>
      <c r="AL69" s="4">
        <f t="shared" si="20"/>
        <v>0</v>
      </c>
      <c r="AM69" s="4">
        <f>AM70+AM101</f>
        <v>0</v>
      </c>
      <c r="AN69" s="4">
        <f t="shared" ref="AN69:AS69" si="21">AN70+AN101</f>
        <v>0</v>
      </c>
      <c r="AO69" s="4">
        <f t="shared" si="21"/>
        <v>0</v>
      </c>
      <c r="AP69" s="4">
        <f t="shared" si="21"/>
        <v>0</v>
      </c>
      <c r="AQ69" s="4">
        <f t="shared" si="21"/>
        <v>0</v>
      </c>
      <c r="AR69" s="4">
        <f t="shared" si="21"/>
        <v>0</v>
      </c>
      <c r="AS69" s="4">
        <f t="shared" si="21"/>
        <v>0</v>
      </c>
      <c r="AT69" s="4" t="s">
        <v>55</v>
      </c>
      <c r="AU69" s="4" t="s">
        <v>55</v>
      </c>
      <c r="AV69" s="4" t="s">
        <v>55</v>
      </c>
      <c r="AW69" s="4" t="s">
        <v>55</v>
      </c>
      <c r="AX69" s="4" t="s">
        <v>55</v>
      </c>
      <c r="AY69" s="4" t="s">
        <v>55</v>
      </c>
      <c r="AZ69" s="4" t="s">
        <v>55</v>
      </c>
      <c r="BA69" s="4" t="s">
        <v>55</v>
      </c>
      <c r="BB69" s="4" t="s">
        <v>55</v>
      </c>
      <c r="BC69" s="4">
        <f>BC70+BC75+BC78</f>
        <v>0</v>
      </c>
    </row>
    <row r="70" spans="1:55" ht="30" x14ac:dyDescent="0.2">
      <c r="A70" s="27" t="s">
        <v>182</v>
      </c>
      <c r="B70" s="65" t="s">
        <v>183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6" t="s">
        <v>55</v>
      </c>
      <c r="U70" s="6" t="s">
        <v>55</v>
      </c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4" t="s">
        <v>55</v>
      </c>
      <c r="AU70" s="4" t="s">
        <v>55</v>
      </c>
      <c r="AV70" s="4" t="s">
        <v>55</v>
      </c>
      <c r="AW70" s="4" t="s">
        <v>55</v>
      </c>
      <c r="AX70" s="4" t="s">
        <v>55</v>
      </c>
      <c r="AY70" s="4" t="s">
        <v>55</v>
      </c>
      <c r="AZ70" s="4" t="s">
        <v>55</v>
      </c>
      <c r="BA70" s="4" t="s">
        <v>55</v>
      </c>
      <c r="BB70" s="4" t="s">
        <v>55</v>
      </c>
      <c r="BC70" s="10">
        <f t="shared" si="18"/>
        <v>0</v>
      </c>
    </row>
    <row r="71" spans="1:55" ht="30" x14ac:dyDescent="0.2">
      <c r="A71" s="27" t="s">
        <v>184</v>
      </c>
      <c r="B71" s="66" t="s">
        <v>185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6" t="s">
        <v>55</v>
      </c>
      <c r="U71" s="6" t="s">
        <v>55</v>
      </c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4" t="s">
        <v>55</v>
      </c>
      <c r="AU71" s="4" t="s">
        <v>55</v>
      </c>
      <c r="AV71" s="4" t="s">
        <v>55</v>
      </c>
      <c r="AW71" s="4" t="s">
        <v>55</v>
      </c>
      <c r="AX71" s="4" t="s">
        <v>55</v>
      </c>
      <c r="AY71" s="4" t="s">
        <v>55</v>
      </c>
      <c r="AZ71" s="4" t="s">
        <v>55</v>
      </c>
      <c r="BA71" s="4" t="s">
        <v>55</v>
      </c>
      <c r="BB71" s="4" t="s">
        <v>55</v>
      </c>
      <c r="BC71" s="10">
        <f t="shared" si="18"/>
        <v>0</v>
      </c>
    </row>
    <row r="72" spans="1:55" s="8" customFormat="1" ht="15" x14ac:dyDescent="0.2">
      <c r="A72" s="29" t="s">
        <v>85</v>
      </c>
      <c r="B72" s="30" t="s">
        <v>57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6" t="s">
        <v>55</v>
      </c>
      <c r="U72" s="6" t="s">
        <v>55</v>
      </c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4" t="s">
        <v>55</v>
      </c>
      <c r="AU72" s="4" t="s">
        <v>55</v>
      </c>
      <c r="AV72" s="4" t="s">
        <v>55</v>
      </c>
      <c r="AW72" s="4" t="s">
        <v>55</v>
      </c>
      <c r="AX72" s="4" t="s">
        <v>55</v>
      </c>
      <c r="AY72" s="4" t="s">
        <v>55</v>
      </c>
      <c r="AZ72" s="4" t="s">
        <v>55</v>
      </c>
      <c r="BA72" s="4" t="s">
        <v>55</v>
      </c>
      <c r="BB72" s="4" t="s">
        <v>55</v>
      </c>
      <c r="BC72" s="10">
        <f t="shared" si="18"/>
        <v>0</v>
      </c>
    </row>
    <row r="73" spans="1:55" ht="15.75" thickBot="1" x14ac:dyDescent="0.25">
      <c r="A73" s="56" t="s">
        <v>37</v>
      </c>
      <c r="B73" s="66" t="s">
        <v>0</v>
      </c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6" t="s">
        <v>55</v>
      </c>
      <c r="U73" s="6" t="s">
        <v>55</v>
      </c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10"/>
      <c r="AQ73" s="10"/>
      <c r="AR73" s="10"/>
      <c r="AS73" s="10"/>
      <c r="AT73" s="4" t="s">
        <v>55</v>
      </c>
      <c r="AU73" s="4" t="s">
        <v>55</v>
      </c>
      <c r="AV73" s="4" t="s">
        <v>55</v>
      </c>
      <c r="AW73" s="4" t="s">
        <v>55</v>
      </c>
      <c r="AX73" s="4" t="s">
        <v>55</v>
      </c>
      <c r="AY73" s="4" t="s">
        <v>55</v>
      </c>
      <c r="AZ73" s="4" t="s">
        <v>55</v>
      </c>
      <c r="BA73" s="4" t="s">
        <v>55</v>
      </c>
      <c r="BB73" s="4" t="s">
        <v>55</v>
      </c>
      <c r="BC73" s="80"/>
    </row>
    <row r="74" spans="1:55" ht="15.75" thickBot="1" x14ac:dyDescent="0.25">
      <c r="A74" s="67" t="s">
        <v>38</v>
      </c>
      <c r="B74" s="68" t="s">
        <v>186</v>
      </c>
      <c r="C74" s="4">
        <f>C75+C106</f>
        <v>0</v>
      </c>
      <c r="D74" s="4">
        <f t="shared" ref="D74:S74" si="22">D75+D106</f>
        <v>0</v>
      </c>
      <c r="E74" s="4">
        <f t="shared" si="22"/>
        <v>0</v>
      </c>
      <c r="F74" s="4">
        <f t="shared" si="22"/>
        <v>0</v>
      </c>
      <c r="G74" s="4">
        <f t="shared" si="22"/>
        <v>0</v>
      </c>
      <c r="H74" s="4">
        <f t="shared" si="22"/>
        <v>0</v>
      </c>
      <c r="I74" s="4">
        <f t="shared" si="22"/>
        <v>0</v>
      </c>
      <c r="J74" s="4">
        <f t="shared" si="22"/>
        <v>0</v>
      </c>
      <c r="K74" s="4">
        <f t="shared" si="22"/>
        <v>0</v>
      </c>
      <c r="L74" s="4">
        <f t="shared" si="22"/>
        <v>0</v>
      </c>
      <c r="M74" s="4">
        <f t="shared" si="22"/>
        <v>0</v>
      </c>
      <c r="N74" s="4">
        <f t="shared" si="22"/>
        <v>0</v>
      </c>
      <c r="O74" s="4">
        <f t="shared" si="22"/>
        <v>0</v>
      </c>
      <c r="P74" s="4">
        <f t="shared" si="22"/>
        <v>0</v>
      </c>
      <c r="Q74" s="4">
        <f t="shared" si="22"/>
        <v>0</v>
      </c>
      <c r="R74" s="4">
        <f t="shared" si="22"/>
        <v>0</v>
      </c>
      <c r="S74" s="4">
        <f t="shared" si="22"/>
        <v>0</v>
      </c>
      <c r="T74" s="4" t="s">
        <v>55</v>
      </c>
      <c r="U74" s="4" t="s">
        <v>55</v>
      </c>
      <c r="V74" s="4">
        <f>V75+V106</f>
        <v>0</v>
      </c>
      <c r="W74" s="4">
        <f t="shared" ref="W74:AL74" si="23">W75+W106</f>
        <v>0</v>
      </c>
      <c r="X74" s="4">
        <f t="shared" si="23"/>
        <v>0</v>
      </c>
      <c r="Y74" s="4">
        <f t="shared" si="23"/>
        <v>0</v>
      </c>
      <c r="Z74" s="4">
        <f t="shared" si="23"/>
        <v>0</v>
      </c>
      <c r="AA74" s="4">
        <f t="shared" si="23"/>
        <v>0</v>
      </c>
      <c r="AB74" s="4">
        <f t="shared" si="23"/>
        <v>0</v>
      </c>
      <c r="AC74" s="4">
        <f t="shared" si="23"/>
        <v>0</v>
      </c>
      <c r="AD74" s="4">
        <f t="shared" si="23"/>
        <v>0</v>
      </c>
      <c r="AE74" s="4">
        <f t="shared" si="23"/>
        <v>0</v>
      </c>
      <c r="AF74" s="4">
        <f t="shared" si="23"/>
        <v>0</v>
      </c>
      <c r="AG74" s="4">
        <f t="shared" si="23"/>
        <v>0</v>
      </c>
      <c r="AH74" s="4">
        <f t="shared" si="23"/>
        <v>0</v>
      </c>
      <c r="AI74" s="4">
        <f t="shared" si="23"/>
        <v>0</v>
      </c>
      <c r="AJ74" s="4">
        <f t="shared" si="23"/>
        <v>0</v>
      </c>
      <c r="AK74" s="4">
        <f t="shared" si="23"/>
        <v>0</v>
      </c>
      <c r="AL74" s="4">
        <f t="shared" si="23"/>
        <v>0</v>
      </c>
      <c r="AM74" s="4">
        <f>AM75+AM106</f>
        <v>0</v>
      </c>
      <c r="AN74" s="4">
        <f t="shared" ref="AN74:AS74" si="24">AN75+AN106</f>
        <v>0</v>
      </c>
      <c r="AO74" s="4">
        <f t="shared" si="24"/>
        <v>0</v>
      </c>
      <c r="AP74" s="4">
        <f t="shared" si="24"/>
        <v>0</v>
      </c>
      <c r="AQ74" s="4">
        <f t="shared" si="24"/>
        <v>0</v>
      </c>
      <c r="AR74" s="4">
        <f t="shared" si="24"/>
        <v>0</v>
      </c>
      <c r="AS74" s="4">
        <f t="shared" si="24"/>
        <v>0</v>
      </c>
      <c r="AT74" s="4" t="s">
        <v>55</v>
      </c>
      <c r="AU74" s="4" t="s">
        <v>55</v>
      </c>
      <c r="AV74" s="4" t="s">
        <v>55</v>
      </c>
      <c r="AW74" s="4" t="s">
        <v>55</v>
      </c>
      <c r="AX74" s="4" t="s">
        <v>55</v>
      </c>
      <c r="AY74" s="4" t="s">
        <v>55</v>
      </c>
      <c r="AZ74" s="4" t="s">
        <v>55</v>
      </c>
      <c r="BA74" s="4" t="s">
        <v>55</v>
      </c>
      <c r="BB74" s="4" t="s">
        <v>55</v>
      </c>
      <c r="BC74" s="4">
        <f>BC75+BC80+BC89</f>
        <v>36</v>
      </c>
    </row>
    <row r="75" spans="1:55" ht="15" x14ac:dyDescent="0.2">
      <c r="A75" s="69" t="s">
        <v>39</v>
      </c>
      <c r="B75" s="90" t="s">
        <v>186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6" t="s">
        <v>55</v>
      </c>
      <c r="U75" s="6" t="s">
        <v>55</v>
      </c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4" t="s">
        <v>55</v>
      </c>
      <c r="AU75" s="4" t="s">
        <v>55</v>
      </c>
      <c r="AV75" s="4" t="s">
        <v>55</v>
      </c>
      <c r="AW75" s="4" t="s">
        <v>55</v>
      </c>
      <c r="AX75" s="4" t="s">
        <v>55</v>
      </c>
      <c r="AY75" s="4" t="s">
        <v>55</v>
      </c>
      <c r="AZ75" s="4" t="s">
        <v>55</v>
      </c>
      <c r="BA75" s="4" t="s">
        <v>55</v>
      </c>
      <c r="BB75" s="4" t="s">
        <v>55</v>
      </c>
      <c r="BC75" s="10">
        <f>SUM(V75:AI75)</f>
        <v>0</v>
      </c>
    </row>
    <row r="76" spans="1:55" ht="30" x14ac:dyDescent="0.2">
      <c r="A76" s="69" t="s">
        <v>187</v>
      </c>
      <c r="B76" s="91" t="s">
        <v>188</v>
      </c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6" t="s">
        <v>55</v>
      </c>
      <c r="U76" s="6" t="s">
        <v>55</v>
      </c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4" t="s">
        <v>55</v>
      </c>
      <c r="AU76" s="4" t="s">
        <v>55</v>
      </c>
      <c r="AV76" s="4" t="s">
        <v>55</v>
      </c>
      <c r="AW76" s="4" t="s">
        <v>55</v>
      </c>
      <c r="AX76" s="4" t="s">
        <v>55</v>
      </c>
      <c r="AY76" s="4" t="s">
        <v>55</v>
      </c>
      <c r="AZ76" s="4" t="s">
        <v>55</v>
      </c>
      <c r="BA76" s="4" t="s">
        <v>55</v>
      </c>
      <c r="BB76" s="4" t="s">
        <v>55</v>
      </c>
      <c r="BC76" s="10">
        <f t="shared" ref="BC76:BC78" si="25">SUM(V76:AI76)</f>
        <v>0</v>
      </c>
    </row>
    <row r="77" spans="1:55" ht="15" x14ac:dyDescent="0.25">
      <c r="A77" s="70" t="s">
        <v>189</v>
      </c>
      <c r="B77" s="92" t="s">
        <v>57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6" t="s">
        <v>55</v>
      </c>
      <c r="U77" s="6" t="s">
        <v>55</v>
      </c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4" t="s">
        <v>55</v>
      </c>
      <c r="AU77" s="4" t="s">
        <v>55</v>
      </c>
      <c r="AV77" s="4" t="s">
        <v>55</v>
      </c>
      <c r="AW77" s="4" t="s">
        <v>55</v>
      </c>
      <c r="AX77" s="4" t="s">
        <v>55</v>
      </c>
      <c r="AY77" s="4" t="s">
        <v>55</v>
      </c>
      <c r="AZ77" s="4" t="s">
        <v>55</v>
      </c>
      <c r="BA77" s="4" t="s">
        <v>55</v>
      </c>
      <c r="BB77" s="4" t="s">
        <v>55</v>
      </c>
      <c r="BC77" s="10">
        <f t="shared" si="25"/>
        <v>0</v>
      </c>
    </row>
    <row r="78" spans="1:55" ht="15.75" thickBot="1" x14ac:dyDescent="0.3">
      <c r="A78" s="71" t="s">
        <v>190</v>
      </c>
      <c r="B78" s="93" t="s">
        <v>0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>
        <v>36</v>
      </c>
      <c r="Q78" s="10">
        <v>36</v>
      </c>
      <c r="R78" s="10"/>
      <c r="S78" s="10"/>
      <c r="T78" s="6" t="s">
        <v>55</v>
      </c>
      <c r="U78" s="6" t="s">
        <v>55</v>
      </c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4" t="s">
        <v>55</v>
      </c>
      <c r="AU78" s="4" t="s">
        <v>55</v>
      </c>
      <c r="AV78" s="4" t="s">
        <v>55</v>
      </c>
      <c r="AW78" s="4" t="s">
        <v>55</v>
      </c>
      <c r="AX78" s="4" t="s">
        <v>55</v>
      </c>
      <c r="AY78" s="4" t="s">
        <v>55</v>
      </c>
      <c r="AZ78" s="4" t="s">
        <v>55</v>
      </c>
      <c r="BA78" s="4" t="s">
        <v>55</v>
      </c>
      <c r="BB78" s="4" t="s">
        <v>55</v>
      </c>
      <c r="BC78" s="10">
        <f t="shared" si="25"/>
        <v>0</v>
      </c>
    </row>
    <row r="79" spans="1:55" ht="29.25" thickBot="1" x14ac:dyDescent="0.25">
      <c r="A79" s="58" t="s">
        <v>191</v>
      </c>
      <c r="B79" s="94" t="s">
        <v>132</v>
      </c>
      <c r="C79" s="4">
        <f>C80+C111</f>
        <v>0</v>
      </c>
      <c r="D79" s="4">
        <f t="shared" ref="D79:S79" si="26">D80+D111</f>
        <v>0</v>
      </c>
      <c r="E79" s="4">
        <f t="shared" si="26"/>
        <v>0</v>
      </c>
      <c r="F79" s="4">
        <f t="shared" si="26"/>
        <v>0</v>
      </c>
      <c r="G79" s="4">
        <f t="shared" si="26"/>
        <v>0</v>
      </c>
      <c r="H79" s="4">
        <f t="shared" si="26"/>
        <v>0</v>
      </c>
      <c r="I79" s="4">
        <f t="shared" si="26"/>
        <v>0</v>
      </c>
      <c r="J79" s="4">
        <f t="shared" si="26"/>
        <v>0</v>
      </c>
      <c r="K79" s="4">
        <f t="shared" si="26"/>
        <v>0</v>
      </c>
      <c r="L79" s="4">
        <f t="shared" si="26"/>
        <v>0</v>
      </c>
      <c r="M79" s="4">
        <f t="shared" si="26"/>
        <v>0</v>
      </c>
      <c r="N79" s="4">
        <f t="shared" si="26"/>
        <v>0</v>
      </c>
      <c r="O79" s="4">
        <f t="shared" si="26"/>
        <v>0</v>
      </c>
      <c r="P79" s="4">
        <f t="shared" si="26"/>
        <v>0</v>
      </c>
      <c r="Q79" s="4">
        <f t="shared" si="26"/>
        <v>0</v>
      </c>
      <c r="R79" s="4">
        <f t="shared" si="26"/>
        <v>0</v>
      </c>
      <c r="S79" s="4">
        <f t="shared" si="26"/>
        <v>0</v>
      </c>
      <c r="T79" s="4" t="s">
        <v>55</v>
      </c>
      <c r="U79" s="4" t="s">
        <v>55</v>
      </c>
      <c r="V79" s="4">
        <f>V80+V111</f>
        <v>0</v>
      </c>
      <c r="W79" s="4">
        <f t="shared" ref="W79:AL79" si="27">W80+W111</f>
        <v>0</v>
      </c>
      <c r="X79" s="4">
        <f t="shared" si="27"/>
        <v>0</v>
      </c>
      <c r="Y79" s="4">
        <f t="shared" si="27"/>
        <v>0</v>
      </c>
      <c r="Z79" s="4">
        <f t="shared" si="27"/>
        <v>0</v>
      </c>
      <c r="AA79" s="4">
        <f t="shared" si="27"/>
        <v>0</v>
      </c>
      <c r="AB79" s="4">
        <f t="shared" si="27"/>
        <v>0</v>
      </c>
      <c r="AC79" s="4">
        <f t="shared" si="27"/>
        <v>0</v>
      </c>
      <c r="AD79" s="4">
        <f t="shared" si="27"/>
        <v>0</v>
      </c>
      <c r="AE79" s="4">
        <f t="shared" si="27"/>
        <v>0</v>
      </c>
      <c r="AF79" s="4">
        <f t="shared" si="27"/>
        <v>0</v>
      </c>
      <c r="AG79" s="4">
        <f t="shared" si="27"/>
        <v>0</v>
      </c>
      <c r="AH79" s="4">
        <f t="shared" si="27"/>
        <v>0</v>
      </c>
      <c r="AI79" s="4">
        <f t="shared" si="27"/>
        <v>0</v>
      </c>
      <c r="AJ79" s="4">
        <f t="shared" si="27"/>
        <v>0</v>
      </c>
      <c r="AK79" s="4">
        <f t="shared" si="27"/>
        <v>0</v>
      </c>
      <c r="AL79" s="4">
        <f t="shared" si="27"/>
        <v>0</v>
      </c>
      <c r="AM79" s="4">
        <f>AM80+AM111</f>
        <v>0</v>
      </c>
      <c r="AN79" s="4">
        <f t="shared" ref="AN79:AS79" si="28">AN80+AN111</f>
        <v>0</v>
      </c>
      <c r="AO79" s="4">
        <f t="shared" si="28"/>
        <v>0</v>
      </c>
      <c r="AP79" s="4">
        <f t="shared" si="28"/>
        <v>0</v>
      </c>
      <c r="AQ79" s="4">
        <f t="shared" si="28"/>
        <v>0</v>
      </c>
      <c r="AR79" s="4">
        <f t="shared" si="28"/>
        <v>0</v>
      </c>
      <c r="AS79" s="4">
        <f t="shared" si="28"/>
        <v>0</v>
      </c>
      <c r="AT79" s="4" t="s">
        <v>55</v>
      </c>
      <c r="AU79" s="4" t="s">
        <v>55</v>
      </c>
      <c r="AV79" s="4" t="s">
        <v>55</v>
      </c>
      <c r="AW79" s="4" t="s">
        <v>55</v>
      </c>
      <c r="AX79" s="4" t="s">
        <v>55</v>
      </c>
      <c r="AY79" s="4" t="s">
        <v>55</v>
      </c>
      <c r="AZ79" s="4" t="s">
        <v>55</v>
      </c>
      <c r="BA79" s="4" t="s">
        <v>55</v>
      </c>
      <c r="BB79" s="4" t="s">
        <v>55</v>
      </c>
      <c r="BC79" s="4">
        <f>BC80+BC91+BC94</f>
        <v>576</v>
      </c>
    </row>
    <row r="80" spans="1:55" ht="15" x14ac:dyDescent="0.2">
      <c r="A80" s="27" t="s">
        <v>192</v>
      </c>
      <c r="B80" s="95" t="s">
        <v>133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6" t="s">
        <v>55</v>
      </c>
      <c r="U80" s="6" t="s">
        <v>55</v>
      </c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4" t="s">
        <v>55</v>
      </c>
      <c r="AU80" s="4" t="s">
        <v>55</v>
      </c>
      <c r="AV80" s="4" t="s">
        <v>55</v>
      </c>
      <c r="AW80" s="4" t="s">
        <v>55</v>
      </c>
      <c r="AX80" s="4" t="s">
        <v>55</v>
      </c>
      <c r="AY80" s="4" t="s">
        <v>55</v>
      </c>
      <c r="AZ80" s="4" t="s">
        <v>55</v>
      </c>
      <c r="BA80" s="4" t="s">
        <v>55</v>
      </c>
      <c r="BB80" s="4" t="s">
        <v>55</v>
      </c>
      <c r="BC80" s="74"/>
    </row>
    <row r="81" spans="1:55" ht="15" x14ac:dyDescent="0.2">
      <c r="A81" s="29" t="s">
        <v>40</v>
      </c>
      <c r="B81" s="96" t="s">
        <v>57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6" t="s">
        <v>55</v>
      </c>
      <c r="U81" s="6" t="s">
        <v>55</v>
      </c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4" t="s">
        <v>55</v>
      </c>
      <c r="AU81" s="4" t="s">
        <v>55</v>
      </c>
      <c r="AV81" s="4" t="s">
        <v>55</v>
      </c>
      <c r="AW81" s="4" t="s">
        <v>55</v>
      </c>
      <c r="AX81" s="4" t="s">
        <v>55</v>
      </c>
      <c r="AY81" s="4" t="s">
        <v>55</v>
      </c>
      <c r="AZ81" s="4" t="s">
        <v>55</v>
      </c>
      <c r="BA81" s="4" t="s">
        <v>55</v>
      </c>
      <c r="BB81" s="4" t="s">
        <v>55</v>
      </c>
      <c r="BC81" s="74"/>
    </row>
    <row r="82" spans="1:55" ht="15.75" thickBot="1" x14ac:dyDescent="0.25">
      <c r="A82" s="56" t="s">
        <v>41</v>
      </c>
      <c r="B82" s="91" t="s">
        <v>0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6" t="s">
        <v>55</v>
      </c>
      <c r="U82" s="6" t="s">
        <v>55</v>
      </c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4" t="s">
        <v>55</v>
      </c>
      <c r="AU82" s="4" t="s">
        <v>55</v>
      </c>
      <c r="AV82" s="4" t="s">
        <v>55</v>
      </c>
      <c r="AW82" s="4" t="s">
        <v>55</v>
      </c>
      <c r="AX82" s="4" t="s">
        <v>55</v>
      </c>
      <c r="AY82" s="4" t="s">
        <v>55</v>
      </c>
      <c r="AZ82" s="4" t="s">
        <v>55</v>
      </c>
      <c r="BA82" s="4" t="s">
        <v>55</v>
      </c>
      <c r="BB82" s="4" t="s">
        <v>55</v>
      </c>
      <c r="BC82" s="74"/>
    </row>
    <row r="83" spans="1:55" ht="15.75" thickBot="1" x14ac:dyDescent="0.25">
      <c r="A83" s="105" t="s">
        <v>86</v>
      </c>
      <c r="B83" s="106" t="s">
        <v>87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6" t="s">
        <v>55</v>
      </c>
      <c r="U83" s="6" t="s">
        <v>55</v>
      </c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4" t="s">
        <v>55</v>
      </c>
      <c r="AU83" s="4" t="s">
        <v>55</v>
      </c>
      <c r="AV83" s="4" t="s">
        <v>55</v>
      </c>
      <c r="AW83" s="4" t="s">
        <v>55</v>
      </c>
      <c r="AX83" s="4" t="s">
        <v>55</v>
      </c>
      <c r="AY83" s="4" t="s">
        <v>55</v>
      </c>
      <c r="AZ83" s="4" t="s">
        <v>55</v>
      </c>
      <c r="BA83" s="4" t="s">
        <v>55</v>
      </c>
      <c r="BB83" s="4" t="s">
        <v>55</v>
      </c>
      <c r="BC83" s="74"/>
    </row>
    <row r="84" spans="1:55" ht="16.5" thickBot="1" x14ac:dyDescent="0.3">
      <c r="A84" s="107" t="s">
        <v>193</v>
      </c>
      <c r="B84" s="108" t="s">
        <v>194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6" t="s">
        <v>55</v>
      </c>
      <c r="U84" s="6" t="s">
        <v>55</v>
      </c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4" t="s">
        <v>55</v>
      </c>
      <c r="AU84" s="4" t="s">
        <v>55</v>
      </c>
      <c r="AV84" s="4" t="s">
        <v>55</v>
      </c>
      <c r="AW84" s="4" t="s">
        <v>55</v>
      </c>
      <c r="AX84" s="4" t="s">
        <v>55</v>
      </c>
      <c r="AY84" s="4" t="s">
        <v>55</v>
      </c>
      <c r="AZ84" s="4" t="s">
        <v>55</v>
      </c>
      <c r="BA84" s="4" t="s">
        <v>55</v>
      </c>
      <c r="BB84" s="4" t="s">
        <v>55</v>
      </c>
      <c r="BC84" s="74"/>
    </row>
    <row r="85" spans="1:55" ht="16.5" thickBot="1" x14ac:dyDescent="0.3">
      <c r="A85" s="109" t="s">
        <v>195</v>
      </c>
      <c r="B85" s="110" t="s">
        <v>202</v>
      </c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6" t="s">
        <v>55</v>
      </c>
      <c r="U85" s="6" t="s">
        <v>55</v>
      </c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4" t="s">
        <v>55</v>
      </c>
      <c r="AU85" s="4" t="s">
        <v>55</v>
      </c>
      <c r="AV85" s="4" t="s">
        <v>55</v>
      </c>
      <c r="AW85" s="4" t="s">
        <v>55</v>
      </c>
      <c r="AX85" s="4" t="s">
        <v>55</v>
      </c>
      <c r="AY85" s="4" t="s">
        <v>55</v>
      </c>
      <c r="AZ85" s="4" t="s">
        <v>55</v>
      </c>
      <c r="BA85" s="4" t="s">
        <v>55</v>
      </c>
      <c r="BB85" s="4" t="s">
        <v>55</v>
      </c>
      <c r="BC85" s="74"/>
    </row>
    <row r="86" spans="1:55" ht="15.75" x14ac:dyDescent="0.25">
      <c r="A86" s="111" t="s">
        <v>91</v>
      </c>
      <c r="B86" s="118" t="s">
        <v>203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6" t="s">
        <v>55</v>
      </c>
      <c r="U86" s="6" t="s">
        <v>55</v>
      </c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4" t="s">
        <v>55</v>
      </c>
      <c r="AU86" s="4" t="s">
        <v>55</v>
      </c>
      <c r="AV86" s="4" t="s">
        <v>55</v>
      </c>
      <c r="AW86" s="4" t="s">
        <v>55</v>
      </c>
      <c r="AX86" s="4" t="s">
        <v>55</v>
      </c>
      <c r="AY86" s="4" t="s">
        <v>55</v>
      </c>
      <c r="AZ86" s="4" t="s">
        <v>55</v>
      </c>
      <c r="BA86" s="4" t="s">
        <v>55</v>
      </c>
      <c r="BB86" s="4" t="s">
        <v>55</v>
      </c>
      <c r="BC86" s="10">
        <f>SUM(V86:AI86)</f>
        <v>0</v>
      </c>
    </row>
    <row r="87" spans="1:55" ht="15" x14ac:dyDescent="0.2">
      <c r="A87" s="112" t="s">
        <v>90</v>
      </c>
      <c r="B87" s="113" t="s">
        <v>57</v>
      </c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6" t="s">
        <v>55</v>
      </c>
      <c r="U87" s="6" t="s">
        <v>55</v>
      </c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4" t="s">
        <v>55</v>
      </c>
      <c r="AU87" s="4" t="s">
        <v>55</v>
      </c>
      <c r="AV87" s="4" t="s">
        <v>55</v>
      </c>
      <c r="AW87" s="4" t="s">
        <v>55</v>
      </c>
      <c r="AX87" s="4" t="s">
        <v>55</v>
      </c>
      <c r="AY87" s="4" t="s">
        <v>55</v>
      </c>
      <c r="AZ87" s="4" t="s">
        <v>55</v>
      </c>
      <c r="BA87" s="4" t="s">
        <v>55</v>
      </c>
      <c r="BB87" s="4" t="s">
        <v>55</v>
      </c>
      <c r="BC87" s="10">
        <f t="shared" ref="BC87:BC90" si="29">SUM(V87:AI87)</f>
        <v>0</v>
      </c>
    </row>
    <row r="88" spans="1:55" ht="15.75" thickBot="1" x14ac:dyDescent="0.25">
      <c r="A88" s="114" t="s">
        <v>196</v>
      </c>
      <c r="B88" s="115" t="s">
        <v>0</v>
      </c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6" t="s">
        <v>55</v>
      </c>
      <c r="U88" s="6" t="s">
        <v>55</v>
      </c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4" t="s">
        <v>55</v>
      </c>
      <c r="AU88" s="4" t="s">
        <v>55</v>
      </c>
      <c r="AV88" s="4" t="s">
        <v>55</v>
      </c>
      <c r="AW88" s="4" t="s">
        <v>55</v>
      </c>
      <c r="AX88" s="4" t="s">
        <v>55</v>
      </c>
      <c r="AY88" s="4" t="s">
        <v>55</v>
      </c>
      <c r="AZ88" s="4" t="s">
        <v>55</v>
      </c>
      <c r="BA88" s="4" t="s">
        <v>55</v>
      </c>
      <c r="BB88" s="4" t="s">
        <v>55</v>
      </c>
      <c r="BC88" s="10">
        <f t="shared" si="29"/>
        <v>0</v>
      </c>
    </row>
    <row r="89" spans="1:55" ht="15.75" thickBot="1" x14ac:dyDescent="0.25">
      <c r="A89" s="97" t="s">
        <v>42</v>
      </c>
      <c r="B89" s="94" t="s">
        <v>197</v>
      </c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10">
        <v>36</v>
      </c>
      <c r="S89" s="10">
        <v>36</v>
      </c>
      <c r="T89" s="6" t="s">
        <v>55</v>
      </c>
      <c r="U89" s="10">
        <v>36</v>
      </c>
      <c r="V89" s="10">
        <v>36</v>
      </c>
      <c r="W89" s="1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4" t="s">
        <v>55</v>
      </c>
      <c r="AU89" s="4" t="s">
        <v>55</v>
      </c>
      <c r="AV89" s="4" t="s">
        <v>55</v>
      </c>
      <c r="AW89" s="4" t="s">
        <v>55</v>
      </c>
      <c r="AX89" s="4" t="s">
        <v>55</v>
      </c>
      <c r="AY89" s="4" t="s">
        <v>55</v>
      </c>
      <c r="AZ89" s="4" t="s">
        <v>55</v>
      </c>
      <c r="BA89" s="4" t="s">
        <v>55</v>
      </c>
      <c r="BB89" s="4" t="s">
        <v>55</v>
      </c>
      <c r="BC89" s="10">
        <f t="shared" si="29"/>
        <v>36</v>
      </c>
    </row>
    <row r="90" spans="1:55" ht="15" x14ac:dyDescent="0.2">
      <c r="A90" s="27" t="s">
        <v>130</v>
      </c>
      <c r="B90" s="98" t="s">
        <v>136</v>
      </c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6" t="s">
        <v>55</v>
      </c>
      <c r="U90" s="6" t="s">
        <v>55</v>
      </c>
      <c r="V90" s="80"/>
      <c r="W90" s="10">
        <v>36</v>
      </c>
      <c r="X90" s="10">
        <v>36</v>
      </c>
      <c r="Y90" s="10">
        <v>36</v>
      </c>
      <c r="Z90" s="10">
        <v>36</v>
      </c>
      <c r="AA90" s="10">
        <v>36</v>
      </c>
      <c r="AB90" s="10">
        <v>36</v>
      </c>
      <c r="AC90" s="1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4" t="s">
        <v>55</v>
      </c>
      <c r="AU90" s="4" t="s">
        <v>55</v>
      </c>
      <c r="AV90" s="4" t="s">
        <v>55</v>
      </c>
      <c r="AW90" s="4" t="s">
        <v>55</v>
      </c>
      <c r="AX90" s="4" t="s">
        <v>55</v>
      </c>
      <c r="AY90" s="4" t="s">
        <v>55</v>
      </c>
      <c r="AZ90" s="4" t="s">
        <v>55</v>
      </c>
      <c r="BA90" s="4" t="s">
        <v>55</v>
      </c>
      <c r="BB90" s="4" t="s">
        <v>55</v>
      </c>
      <c r="BC90" s="10">
        <f t="shared" si="29"/>
        <v>216</v>
      </c>
    </row>
    <row r="91" spans="1:55" ht="15.75" thickBot="1" x14ac:dyDescent="0.25">
      <c r="A91" s="99" t="s">
        <v>134</v>
      </c>
      <c r="B91" s="100" t="s">
        <v>198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 t="s">
        <v>55</v>
      </c>
      <c r="U91" s="4" t="s">
        <v>55</v>
      </c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 t="s">
        <v>55</v>
      </c>
      <c r="AU91" s="4" t="s">
        <v>55</v>
      </c>
      <c r="AV91" s="4" t="s">
        <v>55</v>
      </c>
      <c r="AW91" s="4" t="s">
        <v>55</v>
      </c>
      <c r="AX91" s="4" t="s">
        <v>55</v>
      </c>
      <c r="AY91" s="4" t="s">
        <v>55</v>
      </c>
      <c r="AZ91" s="4" t="s">
        <v>55</v>
      </c>
      <c r="BA91" s="4" t="s">
        <v>55</v>
      </c>
      <c r="BB91" s="4" t="s">
        <v>55</v>
      </c>
      <c r="BC91" s="4">
        <f>BC92+BC97+BC100</f>
        <v>576</v>
      </c>
    </row>
    <row r="92" spans="1:55" x14ac:dyDescent="0.2">
      <c r="A92" s="127" t="s">
        <v>135</v>
      </c>
      <c r="B92" s="127"/>
      <c r="C92" s="9">
        <f>SUM(C9)</f>
        <v>36</v>
      </c>
      <c r="D92" s="9">
        <f t="shared" ref="D92:S92" si="30">SUM(D9)</f>
        <v>36</v>
      </c>
      <c r="E92" s="9">
        <f t="shared" si="30"/>
        <v>36</v>
      </c>
      <c r="F92" s="9">
        <f t="shared" si="30"/>
        <v>36</v>
      </c>
      <c r="G92" s="9">
        <f t="shared" si="30"/>
        <v>36</v>
      </c>
      <c r="H92" s="9">
        <f t="shared" si="30"/>
        <v>36</v>
      </c>
      <c r="I92" s="9">
        <f t="shared" si="30"/>
        <v>36</v>
      </c>
      <c r="J92" s="9">
        <f t="shared" si="30"/>
        <v>36</v>
      </c>
      <c r="K92" s="9">
        <f t="shared" si="30"/>
        <v>36</v>
      </c>
      <c r="L92" s="9">
        <f t="shared" si="30"/>
        <v>0</v>
      </c>
      <c r="M92" s="9">
        <f t="shared" si="30"/>
        <v>0</v>
      </c>
      <c r="N92" s="9">
        <f t="shared" si="30"/>
        <v>0</v>
      </c>
      <c r="O92" s="9">
        <f t="shared" si="30"/>
        <v>0</v>
      </c>
      <c r="P92" s="9">
        <f t="shared" si="30"/>
        <v>0</v>
      </c>
      <c r="Q92" s="9">
        <f t="shared" si="30"/>
        <v>0</v>
      </c>
      <c r="R92" s="9">
        <f t="shared" si="30"/>
        <v>0</v>
      </c>
      <c r="S92" s="9">
        <f t="shared" si="30"/>
        <v>0</v>
      </c>
      <c r="T92" s="4" t="s">
        <v>55</v>
      </c>
      <c r="U92" s="4" t="s">
        <v>55</v>
      </c>
      <c r="V92" s="9">
        <f t="shared" ref="V92:AS92" si="31">SUM(V9)</f>
        <v>36</v>
      </c>
      <c r="W92" s="9">
        <f t="shared" si="31"/>
        <v>36</v>
      </c>
      <c r="X92" s="9">
        <f t="shared" si="31"/>
        <v>36</v>
      </c>
      <c r="Y92" s="9">
        <f t="shared" si="31"/>
        <v>36</v>
      </c>
      <c r="Z92" s="9">
        <f t="shared" si="31"/>
        <v>36</v>
      </c>
      <c r="AA92" s="9">
        <f t="shared" si="31"/>
        <v>36</v>
      </c>
      <c r="AB92" s="9">
        <f t="shared" si="31"/>
        <v>36</v>
      </c>
      <c r="AC92" s="9">
        <f t="shared" si="31"/>
        <v>0</v>
      </c>
      <c r="AD92" s="9">
        <f t="shared" si="31"/>
        <v>0</v>
      </c>
      <c r="AE92" s="9">
        <f t="shared" si="31"/>
        <v>0</v>
      </c>
      <c r="AF92" s="9">
        <f t="shared" si="31"/>
        <v>0</v>
      </c>
      <c r="AG92" s="9">
        <f t="shared" si="31"/>
        <v>0</v>
      </c>
      <c r="AH92" s="9">
        <f t="shared" si="31"/>
        <v>0</v>
      </c>
      <c r="AI92" s="9">
        <f t="shared" si="31"/>
        <v>0</v>
      </c>
      <c r="AJ92" s="9">
        <f t="shared" si="31"/>
        <v>0</v>
      </c>
      <c r="AK92" s="9">
        <f t="shared" si="31"/>
        <v>0</v>
      </c>
      <c r="AL92" s="9">
        <f t="shared" si="31"/>
        <v>0</v>
      </c>
      <c r="AM92" s="9">
        <f t="shared" si="31"/>
        <v>0</v>
      </c>
      <c r="AN92" s="9">
        <f t="shared" si="31"/>
        <v>0</v>
      </c>
      <c r="AO92" s="9">
        <f t="shared" si="31"/>
        <v>0</v>
      </c>
      <c r="AP92" s="9">
        <f t="shared" si="31"/>
        <v>0</v>
      </c>
      <c r="AQ92" s="9">
        <f t="shared" si="31"/>
        <v>0</v>
      </c>
      <c r="AR92" s="9">
        <f t="shared" si="31"/>
        <v>0</v>
      </c>
      <c r="AS92" s="9">
        <f t="shared" si="31"/>
        <v>0</v>
      </c>
      <c r="AT92" s="9" t="s">
        <v>55</v>
      </c>
      <c r="AU92" s="9" t="s">
        <v>55</v>
      </c>
      <c r="AV92" s="9" t="s">
        <v>55</v>
      </c>
      <c r="AW92" s="9" t="s">
        <v>55</v>
      </c>
      <c r="AX92" s="9" t="s">
        <v>55</v>
      </c>
      <c r="AY92" s="9" t="s">
        <v>55</v>
      </c>
      <c r="AZ92" s="9" t="s">
        <v>55</v>
      </c>
      <c r="BA92" s="9" t="s">
        <v>55</v>
      </c>
      <c r="BB92" s="9" t="s">
        <v>55</v>
      </c>
      <c r="BC92" s="9">
        <f>SUM(C92:S92,V92:AQ92)</f>
        <v>576</v>
      </c>
    </row>
  </sheetData>
  <mergeCells count="29">
    <mergeCell ref="A27:A28"/>
    <mergeCell ref="A29:A30"/>
    <mergeCell ref="C3:F3"/>
    <mergeCell ref="A9:B9"/>
    <mergeCell ref="AP3:AS3"/>
    <mergeCell ref="AT3:AT4"/>
    <mergeCell ref="AU3:AW3"/>
    <mergeCell ref="A3:A8"/>
    <mergeCell ref="B3:B8"/>
    <mergeCell ref="G3:G4"/>
    <mergeCell ref="H3:J3"/>
    <mergeCell ref="K3:K4"/>
    <mergeCell ref="C7:AS7"/>
    <mergeCell ref="A92:B92"/>
    <mergeCell ref="AX3:AX4"/>
    <mergeCell ref="AY3:BB3"/>
    <mergeCell ref="C5:AS5"/>
    <mergeCell ref="AB3:AB4"/>
    <mergeCell ref="AC3:AF3"/>
    <mergeCell ref="AG3:AG4"/>
    <mergeCell ref="AH3:AJ3"/>
    <mergeCell ref="AK3:AK4"/>
    <mergeCell ref="AL3:AO3"/>
    <mergeCell ref="L3:N3"/>
    <mergeCell ref="P3:S3"/>
    <mergeCell ref="T3:T4"/>
    <mergeCell ref="U3:W3"/>
    <mergeCell ref="X3:X4"/>
    <mergeCell ref="Y3:AA3"/>
  </mergeCells>
  <conditionalFormatting sqref="A10:A27 A29">
    <cfRule type="expression" dxfId="9" priority="7" stopIfTrue="1">
      <formula>#REF!=1</formula>
    </cfRule>
  </conditionalFormatting>
  <conditionalFormatting sqref="A31:A39 A42:A45 A49 A54:A56 A58:A73 A79:A82 A89:A91">
    <cfRule type="expression" dxfId="8" priority="8" stopIfTrue="1">
      <formula>#REF!=1</formula>
    </cfRule>
  </conditionalFormatting>
  <conditionalFormatting sqref="A85:A88">
    <cfRule type="expression" dxfId="7" priority="2" stopIfTrue="1">
      <formula>#REF!=1</formula>
    </cfRule>
  </conditionalFormatting>
  <conditionalFormatting sqref="A83:B83">
    <cfRule type="expression" dxfId="6" priority="1" stopIfTrue="1">
      <formula>#REF!=1</formula>
    </cfRule>
  </conditionalFormatting>
  <conditionalFormatting sqref="B10:B30">
    <cfRule type="expression" dxfId="5" priority="5" stopIfTrue="1">
      <formula>#REF!&gt;0</formula>
    </cfRule>
    <cfRule type="expression" dxfId="4" priority="6" stopIfTrue="1">
      <formula>#REF!&gt;0</formula>
    </cfRule>
  </conditionalFormatting>
  <conditionalFormatting sqref="B31:B39 B42:B45 B49 B54:B56 B58 B67:B76 B79:B82">
    <cfRule type="expression" dxfId="3" priority="9" stopIfTrue="1">
      <formula>#REF!&gt;0</formula>
    </cfRule>
    <cfRule type="expression" dxfId="2" priority="10" stopIfTrue="1">
      <formula>#REF!&gt;0</formula>
    </cfRule>
  </conditionalFormatting>
  <conditionalFormatting sqref="B87:B91">
    <cfRule type="expression" dxfId="1" priority="3" stopIfTrue="1">
      <formula>#REF!&gt;0</formula>
    </cfRule>
    <cfRule type="expression" dxfId="0" priority="4" stopIfTrue="1">
      <formula>#REF!&gt;0</formula>
    </cfRule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12</vt:i4>
      </vt:variant>
    </vt:vector>
  </HeadingPairs>
  <TitlesOfParts>
    <vt:vector size="17" baseType="lpstr">
      <vt:lpstr>Титул</vt:lpstr>
      <vt:lpstr>КУГ 1 курс</vt:lpstr>
      <vt:lpstr>КУГ 2 курс</vt:lpstr>
      <vt:lpstr>КУГ 3 курс</vt:lpstr>
      <vt:lpstr>КУГ 4 курс </vt:lpstr>
      <vt:lpstr>'КУГ 1 курс'!_ftnref4</vt:lpstr>
      <vt:lpstr>'КУГ 2 курс'!_ftnref4</vt:lpstr>
      <vt:lpstr>'КУГ 3 курс'!_ftnref4</vt:lpstr>
      <vt:lpstr>'КУГ 4 курс '!_ftnref4</vt:lpstr>
      <vt:lpstr>'КУГ 1 курс'!_ftnref5</vt:lpstr>
      <vt:lpstr>'КУГ 2 курс'!_ftnref5</vt:lpstr>
      <vt:lpstr>'КУГ 3 курс'!_ftnref5</vt:lpstr>
      <vt:lpstr>'КУГ 4 курс '!_ftnref5</vt:lpstr>
      <vt:lpstr>'КУГ 1 курс'!_Toc103594001</vt:lpstr>
      <vt:lpstr>'КУГ 2 курс'!_Toc103594001</vt:lpstr>
      <vt:lpstr>'КУГ 3 курс'!_Toc103594001</vt:lpstr>
      <vt:lpstr>'КУГ 4 курс '!_Toc103594001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</dc:creator>
  <cp:lastModifiedBy>Сергей Ченцов</cp:lastModifiedBy>
  <cp:lastPrinted>2021-09-02T08:02:46Z</cp:lastPrinted>
  <dcterms:created xsi:type="dcterms:W3CDTF">2018-12-08T13:49:58Z</dcterms:created>
  <dcterms:modified xsi:type="dcterms:W3CDTF">2024-04-20T10:31:10Z</dcterms:modified>
</cp:coreProperties>
</file>