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henc\OneDrive\Рабочий стол\МР для ПР\КУГ\"/>
    </mc:Choice>
  </mc:AlternateContent>
  <xr:revisionPtr revIDLastSave="0" documentId="13_ncr:1_{A37E9758-A609-4ABE-9722-76541026517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Титул" sheetId="19" r:id="rId1"/>
    <sheet name="КУГ 1 курс" sheetId="13" r:id="rId2"/>
    <sheet name="КУГ 2 курс" sheetId="14" r:id="rId3"/>
    <sheet name="КУГ 3 курс" sheetId="17" r:id="rId4"/>
    <sheet name="КУГ 4 курс" sheetId="18" r:id="rId5"/>
  </sheets>
  <definedNames>
    <definedName name="_ftn1" localSheetId="1">'КУГ 1 курс'!#REF!</definedName>
    <definedName name="_ftn1" localSheetId="2">'КУГ 2 курс'!#REF!</definedName>
    <definedName name="_ftn1" localSheetId="3">'КУГ 3 курс'!#REF!</definedName>
    <definedName name="_ftn1" localSheetId="4">'КУГ 4 курс'!#REF!</definedName>
    <definedName name="_ftn2" localSheetId="1">'КУГ 1 курс'!#REF!</definedName>
    <definedName name="_ftn2" localSheetId="2">'КУГ 2 курс'!#REF!</definedName>
    <definedName name="_ftn2" localSheetId="3">'КУГ 3 курс'!#REF!</definedName>
    <definedName name="_ftn2" localSheetId="4">'КУГ 4 курс'!#REF!</definedName>
    <definedName name="_ftn3" localSheetId="1">'КУГ 1 курс'!#REF!</definedName>
    <definedName name="_ftn3" localSheetId="2">'КУГ 2 курс'!#REF!</definedName>
    <definedName name="_ftn3" localSheetId="3">'КУГ 3 курс'!#REF!</definedName>
    <definedName name="_ftn3" localSheetId="4">'КУГ 4 курс'!#REF!</definedName>
    <definedName name="_ftn4" localSheetId="1">'КУГ 1 курс'!#REF!</definedName>
    <definedName name="_ftn4" localSheetId="2">'КУГ 2 курс'!#REF!</definedName>
    <definedName name="_ftn4" localSheetId="3">'КУГ 3 курс'!#REF!</definedName>
    <definedName name="_ftn4" localSheetId="4">'КУГ 4 курс'!#REF!</definedName>
    <definedName name="_ftn5" localSheetId="1">'КУГ 1 курс'!#REF!</definedName>
    <definedName name="_ftn5" localSheetId="2">'КУГ 2 курс'!#REF!</definedName>
    <definedName name="_ftn5" localSheetId="3">'КУГ 3 курс'!#REF!</definedName>
    <definedName name="_ftn5" localSheetId="4">'КУГ 4 курс'!#REF!</definedName>
    <definedName name="_ftnref1" localSheetId="1">'КУГ 1 курс'!#REF!</definedName>
    <definedName name="_ftnref1" localSheetId="2">'КУГ 2 курс'!#REF!</definedName>
    <definedName name="_ftnref1" localSheetId="3">'КУГ 3 курс'!#REF!</definedName>
    <definedName name="_ftnref1" localSheetId="4">'КУГ 4 курс'!#REF!</definedName>
    <definedName name="_ftnref2" localSheetId="1">'КУГ 1 курс'!#REF!</definedName>
    <definedName name="_ftnref2" localSheetId="2">'КУГ 2 курс'!#REF!</definedName>
    <definedName name="_ftnref2" localSheetId="3">'КУГ 3 курс'!#REF!</definedName>
    <definedName name="_ftnref2" localSheetId="4">'КУГ 4 курс'!#REF!</definedName>
    <definedName name="_ftnref3" localSheetId="1">'КУГ 1 курс'!#REF!</definedName>
    <definedName name="_ftnref3" localSheetId="2">'КУГ 2 курс'!#REF!</definedName>
    <definedName name="_ftnref3" localSheetId="3">'КУГ 3 курс'!#REF!</definedName>
    <definedName name="_ftnref3" localSheetId="4">'КУГ 4 курс'!#REF!</definedName>
    <definedName name="_ftnref4" localSheetId="1">'КУГ 1 курс'!$A$9</definedName>
    <definedName name="_ftnref4" localSheetId="2">'КУГ 2 курс'!$A$9</definedName>
    <definedName name="_ftnref4" localSheetId="3">'КУГ 3 курс'!$A$9</definedName>
    <definedName name="_ftnref4" localSheetId="4">'КУГ 4 курс'!$A$9</definedName>
    <definedName name="_ftnref5" localSheetId="1">'КУГ 1 курс'!$B$75</definedName>
    <definedName name="_ftnref5" localSheetId="2">'КУГ 2 курс'!$C$74</definedName>
    <definedName name="_ftnref5" localSheetId="3">'КУГ 3 курс'!$C$74</definedName>
    <definedName name="_ftnref5" localSheetId="4">'КУГ 4 курс'!$C$74</definedName>
    <definedName name="_Toc103594001" localSheetId="1">'КУГ 1 курс'!$A$1</definedName>
    <definedName name="_Toc103594001" localSheetId="2">'КУГ 2 курс'!$A$1</definedName>
    <definedName name="_Toc103594001" localSheetId="3">'КУГ 3 курс'!$A$1</definedName>
    <definedName name="_Toc103594001" localSheetId="4">'КУГ 4 курс'!$A$1</definedName>
    <definedName name="_xlnm.Print_Area" localSheetId="1">'КУГ 1 курс'!$A$1:$BC$85</definedName>
  </definedNames>
  <calcPr calcId="191029"/>
</workbook>
</file>

<file path=xl/calcChain.xml><?xml version="1.0" encoding="utf-8"?>
<calcChain xmlns="http://schemas.openxmlformats.org/spreadsheetml/2006/main">
  <c r="BD85" i="18" l="1"/>
  <c r="BD84" i="18"/>
  <c r="BD83" i="18"/>
  <c r="BD82" i="18"/>
  <c r="BD81" i="18"/>
  <c r="AT80" i="18"/>
  <c r="AS80" i="18"/>
  <c r="AR80" i="18"/>
  <c r="AR77" i="18" s="1"/>
  <c r="AQ80" i="18"/>
  <c r="AP80" i="18"/>
  <c r="AO80" i="18"/>
  <c r="AO77" i="18" s="1"/>
  <c r="AN80" i="18"/>
  <c r="AN77" i="18" s="1"/>
  <c r="AM80" i="18"/>
  <c r="AL80" i="18"/>
  <c r="AK80" i="18"/>
  <c r="AK77" i="18" s="1"/>
  <c r="AJ80" i="18"/>
  <c r="AJ77" i="18" s="1"/>
  <c r="AI80" i="18"/>
  <c r="AH80" i="18"/>
  <c r="AG80" i="18"/>
  <c r="AG77" i="18" s="1"/>
  <c r="AF80" i="18"/>
  <c r="AF77" i="18" s="1"/>
  <c r="AE80" i="18"/>
  <c r="AD80" i="18"/>
  <c r="AD77" i="18" s="1"/>
  <c r="AC80" i="18"/>
  <c r="AC77" i="18" s="1"/>
  <c r="AB80" i="18"/>
  <c r="AB77" i="18" s="1"/>
  <c r="AA80" i="18"/>
  <c r="AA77" i="18" s="1"/>
  <c r="Z80" i="18"/>
  <c r="Y80" i="18"/>
  <c r="Y77" i="18" s="1"/>
  <c r="X80" i="18"/>
  <c r="X77" i="18" s="1"/>
  <c r="W80" i="18"/>
  <c r="BD79" i="18"/>
  <c r="AT77" i="18"/>
  <c r="AS77" i="18"/>
  <c r="AQ77" i="18"/>
  <c r="AP77" i="18"/>
  <c r="AM77" i="18"/>
  <c r="AL77" i="18"/>
  <c r="AI77" i="18"/>
  <c r="AH77" i="18"/>
  <c r="AE77" i="18"/>
  <c r="Z77" i="18"/>
  <c r="W77" i="18"/>
  <c r="BD76" i="18"/>
  <c r="BD75" i="18"/>
  <c r="BD74" i="18"/>
  <c r="AT73" i="18"/>
  <c r="AT52" i="18" s="1"/>
  <c r="AS73" i="18"/>
  <c r="AR73" i="18"/>
  <c r="AQ73" i="18"/>
  <c r="AP73" i="18"/>
  <c r="AO73" i="18"/>
  <c r="AN73" i="18"/>
  <c r="AM73" i="18"/>
  <c r="AL73" i="18"/>
  <c r="AK73" i="18"/>
  <c r="AJ73" i="18"/>
  <c r="AI73" i="18"/>
  <c r="AH73" i="18"/>
  <c r="AG73" i="18"/>
  <c r="AF73" i="18"/>
  <c r="AE73" i="18"/>
  <c r="AD73" i="18"/>
  <c r="AC73" i="18"/>
  <c r="AB73" i="18"/>
  <c r="AA73" i="18"/>
  <c r="Z73" i="18"/>
  <c r="Y73" i="18"/>
  <c r="X73" i="18"/>
  <c r="W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BD72" i="18"/>
  <c r="BD71" i="18"/>
  <c r="BD70" i="18"/>
  <c r="BD69" i="18"/>
  <c r="AT68" i="18"/>
  <c r="AS68" i="18"/>
  <c r="AR68" i="18"/>
  <c r="AQ68" i="18"/>
  <c r="AP68" i="18"/>
  <c r="AO68" i="18"/>
  <c r="AN68" i="18"/>
  <c r="AM68" i="18"/>
  <c r="AL68" i="18"/>
  <c r="AK68" i="18"/>
  <c r="AJ68" i="18"/>
  <c r="AI68" i="18"/>
  <c r="AH68" i="18"/>
  <c r="AG68" i="18"/>
  <c r="AF68" i="18"/>
  <c r="AE68" i="18"/>
  <c r="AD68" i="18"/>
  <c r="AC68" i="18"/>
  <c r="AB68" i="18"/>
  <c r="AA68" i="18"/>
  <c r="Z68" i="18"/>
  <c r="Y68" i="18"/>
  <c r="X68" i="18"/>
  <c r="W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BD67" i="18"/>
  <c r="BD66" i="18"/>
  <c r="BD65" i="18"/>
  <c r="BD64" i="18"/>
  <c r="AT63" i="18"/>
  <c r="AS63" i="18"/>
  <c r="AR63" i="18"/>
  <c r="AQ63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BD62" i="18"/>
  <c r="BD61" i="18"/>
  <c r="BD60" i="18"/>
  <c r="BD59" i="18"/>
  <c r="AQ58" i="18"/>
  <c r="AP58" i="18"/>
  <c r="AP52" i="18" s="1"/>
  <c r="AO58" i="18"/>
  <c r="AN58" i="18"/>
  <c r="AM58" i="18"/>
  <c r="AL58" i="18"/>
  <c r="AL52" i="18" s="1"/>
  <c r="AK58" i="18"/>
  <c r="AJ58" i="18"/>
  <c r="AI58" i="18"/>
  <c r="AH58" i="18"/>
  <c r="AH52" i="18" s="1"/>
  <c r="AG58" i="18"/>
  <c r="AF58" i="18"/>
  <c r="AE58" i="18"/>
  <c r="AD58" i="18"/>
  <c r="AD52" i="18" s="1"/>
  <c r="AC58" i="18"/>
  <c r="AB58" i="18"/>
  <c r="AA58" i="18"/>
  <c r="Z58" i="18"/>
  <c r="Y58" i="18"/>
  <c r="X58" i="18"/>
  <c r="W58" i="18"/>
  <c r="T58" i="18"/>
  <c r="T52" i="18" s="1"/>
  <c r="S58" i="18"/>
  <c r="R58" i="18"/>
  <c r="Q58" i="18"/>
  <c r="P58" i="18"/>
  <c r="O58" i="18"/>
  <c r="N58" i="18"/>
  <c r="M58" i="18"/>
  <c r="L58" i="18"/>
  <c r="K58" i="18"/>
  <c r="J58" i="18"/>
  <c r="I58" i="18"/>
  <c r="H58" i="18"/>
  <c r="H52" i="18" s="1"/>
  <c r="G58" i="18"/>
  <c r="F58" i="18"/>
  <c r="E58" i="18"/>
  <c r="D58" i="18"/>
  <c r="D52" i="18" s="1"/>
  <c r="BD57" i="18"/>
  <c r="BD56" i="18"/>
  <c r="BD55" i="18"/>
  <c r="BD54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AK52" i="18"/>
  <c r="Z52" i="18"/>
  <c r="Y52" i="18"/>
  <c r="K52" i="18"/>
  <c r="BD51" i="18"/>
  <c r="BD48" i="18" s="1"/>
  <c r="BD50" i="18"/>
  <c r="BD49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BD47" i="18"/>
  <c r="BD46" i="18"/>
  <c r="BD45" i="18"/>
  <c r="BD44" i="18"/>
  <c r="BD43" i="18"/>
  <c r="BD42" i="18"/>
  <c r="BD41" i="18"/>
  <c r="BD40" i="18"/>
  <c r="BD39" i="18"/>
  <c r="BD38" i="18"/>
  <c r="AT37" i="18"/>
  <c r="AS37" i="18"/>
  <c r="AR37" i="18"/>
  <c r="AQ37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BD36" i="18"/>
  <c r="BD35" i="18"/>
  <c r="BD34" i="18"/>
  <c r="BD33" i="18"/>
  <c r="BD32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BD30" i="18"/>
  <c r="BD29" i="18"/>
  <c r="BD28" i="18"/>
  <c r="BD27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BD25" i="18"/>
  <c r="BD24" i="18"/>
  <c r="BD23" i="18"/>
  <c r="BD22" i="18"/>
  <c r="BD21" i="18"/>
  <c r="BD20" i="18"/>
  <c r="BD19" i="18"/>
  <c r="BD18" i="18"/>
  <c r="BD17" i="18"/>
  <c r="BD16" i="18"/>
  <c r="BD15" i="18"/>
  <c r="BD14" i="18"/>
  <c r="BD13" i="18"/>
  <c r="BD12" i="18"/>
  <c r="BD11" i="18"/>
  <c r="BD10" i="18"/>
  <c r="BD84" i="17"/>
  <c r="BD83" i="17"/>
  <c r="BD82" i="17"/>
  <c r="BD81" i="17"/>
  <c r="BD79" i="17"/>
  <c r="BD76" i="17"/>
  <c r="BD75" i="17"/>
  <c r="BD74" i="17"/>
  <c r="BD72" i="17"/>
  <c r="BD71" i="17"/>
  <c r="BD70" i="17"/>
  <c r="BD69" i="17"/>
  <c r="BD67" i="17"/>
  <c r="BD66" i="17"/>
  <c r="BD65" i="17"/>
  <c r="BD64" i="17"/>
  <c r="BD63" i="17" s="1"/>
  <c r="BD62" i="17"/>
  <c r="BD61" i="17"/>
  <c r="BD60" i="17"/>
  <c r="BD59" i="17"/>
  <c r="BD58" i="17" s="1"/>
  <c r="BD57" i="17"/>
  <c r="BD56" i="17"/>
  <c r="BD55" i="17"/>
  <c r="BD54" i="17"/>
  <c r="BD51" i="17"/>
  <c r="BD50" i="17"/>
  <c r="BD49" i="17"/>
  <c r="BD47" i="17"/>
  <c r="BD46" i="17"/>
  <c r="BD45" i="17"/>
  <c r="BD44" i="17"/>
  <c r="BD43" i="17"/>
  <c r="BD42" i="17"/>
  <c r="BD41" i="17"/>
  <c r="BD40" i="17"/>
  <c r="BD39" i="17"/>
  <c r="BD38" i="17"/>
  <c r="BD36" i="17"/>
  <c r="BD35" i="17"/>
  <c r="BD34" i="17"/>
  <c r="BD33" i="17"/>
  <c r="BD32" i="17"/>
  <c r="BD30" i="17"/>
  <c r="BD29" i="17"/>
  <c r="BD28" i="17"/>
  <c r="BD27" i="17"/>
  <c r="BD25" i="17"/>
  <c r="BD24" i="17"/>
  <c r="BD23" i="17"/>
  <c r="BD22" i="17"/>
  <c r="BD21" i="17"/>
  <c r="BD20" i="17"/>
  <c r="BD19" i="17"/>
  <c r="BD18" i="17"/>
  <c r="BD17" i="17"/>
  <c r="BD16" i="17"/>
  <c r="BD15" i="17"/>
  <c r="BD14" i="17"/>
  <c r="BD13" i="17"/>
  <c r="BD12" i="17"/>
  <c r="BD11" i="17"/>
  <c r="BD10" i="17"/>
  <c r="W26" i="17"/>
  <c r="W31" i="17"/>
  <c r="W37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W68" i="17"/>
  <c r="X80" i="17"/>
  <c r="X77" i="17" s="1"/>
  <c r="Y80" i="17"/>
  <c r="Y77" i="17" s="1"/>
  <c r="Z80" i="17"/>
  <c r="Z77" i="17" s="1"/>
  <c r="AA80" i="17"/>
  <c r="AA77" i="17" s="1"/>
  <c r="AB80" i="17"/>
  <c r="AB77" i="17" s="1"/>
  <c r="AC80" i="17"/>
  <c r="AC77" i="17" s="1"/>
  <c r="AD80" i="17"/>
  <c r="AD77" i="17" s="1"/>
  <c r="AE80" i="17"/>
  <c r="AE77" i="17" s="1"/>
  <c r="AF80" i="17"/>
  <c r="AF77" i="17" s="1"/>
  <c r="AG80" i="17"/>
  <c r="AG77" i="17" s="1"/>
  <c r="AH80" i="17"/>
  <c r="AH77" i="17" s="1"/>
  <c r="AI80" i="17"/>
  <c r="AI77" i="17" s="1"/>
  <c r="AJ80" i="17"/>
  <c r="AJ77" i="17" s="1"/>
  <c r="AK80" i="17"/>
  <c r="AK77" i="17" s="1"/>
  <c r="AL80" i="17"/>
  <c r="AL77" i="17" s="1"/>
  <c r="AM80" i="17"/>
  <c r="AM77" i="17" s="1"/>
  <c r="AN80" i="17"/>
  <c r="AN77" i="17" s="1"/>
  <c r="AO80" i="17"/>
  <c r="AO77" i="17" s="1"/>
  <c r="AP80" i="17"/>
  <c r="AP77" i="17" s="1"/>
  <c r="AQ80" i="17"/>
  <c r="AQ77" i="17" s="1"/>
  <c r="AR80" i="17"/>
  <c r="AR77" i="17" s="1"/>
  <c r="AS80" i="17"/>
  <c r="AS77" i="17" s="1"/>
  <c r="AT80" i="17"/>
  <c r="AT77" i="17" s="1"/>
  <c r="W80" i="17"/>
  <c r="W77" i="17" s="1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BD73" i="17" l="1"/>
  <c r="BD31" i="17"/>
  <c r="BD48" i="17"/>
  <c r="BD37" i="17" s="1"/>
  <c r="BD9" i="17"/>
  <c r="BD26" i="17"/>
  <c r="L52" i="18"/>
  <c r="BD9" i="18"/>
  <c r="AS52" i="18"/>
  <c r="BD80" i="18"/>
  <c r="BD78" i="18" s="1"/>
  <c r="BD77" i="18" s="1"/>
  <c r="BD73" i="18"/>
  <c r="BD68" i="18"/>
  <c r="AR52" i="18"/>
  <c r="AG52" i="18"/>
  <c r="W52" i="18"/>
  <c r="W9" i="18" s="1"/>
  <c r="W85" i="18" s="1"/>
  <c r="X52" i="18"/>
  <c r="X9" i="18" s="1"/>
  <c r="X85" i="18" s="1"/>
  <c r="AJ52" i="18"/>
  <c r="AJ9" i="18" s="1"/>
  <c r="AJ85" i="18" s="1"/>
  <c r="AI52" i="18"/>
  <c r="AI9" i="18" s="1"/>
  <c r="AI85" i="18" s="1"/>
  <c r="BD63" i="18"/>
  <c r="AE52" i="18"/>
  <c r="AE9" i="18" s="1"/>
  <c r="AE85" i="18" s="1"/>
  <c r="AQ52" i="18"/>
  <c r="AQ9" i="18" s="1"/>
  <c r="AQ85" i="18" s="1"/>
  <c r="AC52" i="18"/>
  <c r="AC9" i="18" s="1"/>
  <c r="AC85" i="18" s="1"/>
  <c r="AO52" i="18"/>
  <c r="AO9" i="18" s="1"/>
  <c r="AO85" i="18" s="1"/>
  <c r="AF52" i="18"/>
  <c r="AF9" i="18" s="1"/>
  <c r="AF85" i="18" s="1"/>
  <c r="AA52" i="18"/>
  <c r="AM52" i="18"/>
  <c r="AM9" i="18" s="1"/>
  <c r="AM85" i="18" s="1"/>
  <c r="AN52" i="18"/>
  <c r="AN9" i="18" s="1"/>
  <c r="AN85" i="18" s="1"/>
  <c r="AB52" i="18"/>
  <c r="AB9" i="18" s="1"/>
  <c r="AB85" i="18" s="1"/>
  <c r="BD58" i="18"/>
  <c r="N52" i="18"/>
  <c r="N9" i="18" s="1"/>
  <c r="N85" i="18" s="1"/>
  <c r="P52" i="18"/>
  <c r="P9" i="18" s="1"/>
  <c r="P85" i="18" s="1"/>
  <c r="O52" i="18"/>
  <c r="O9" i="18" s="1"/>
  <c r="O85" i="18" s="1"/>
  <c r="F52" i="18"/>
  <c r="F9" i="18" s="1"/>
  <c r="F85" i="18" s="1"/>
  <c r="R52" i="18"/>
  <c r="R9" i="18" s="1"/>
  <c r="R85" i="18" s="1"/>
  <c r="T9" i="18"/>
  <c r="T85" i="18" s="1"/>
  <c r="G52" i="18"/>
  <c r="G9" i="18" s="1"/>
  <c r="G85" i="18" s="1"/>
  <c r="S52" i="18"/>
  <c r="S9" i="18" s="1"/>
  <c r="S85" i="18" s="1"/>
  <c r="M52" i="18"/>
  <c r="M9" i="18" s="1"/>
  <c r="M85" i="18" s="1"/>
  <c r="E52" i="18"/>
  <c r="E9" i="18" s="1"/>
  <c r="E85" i="18" s="1"/>
  <c r="Q52" i="18"/>
  <c r="Q9" i="18" s="1"/>
  <c r="Q85" i="18" s="1"/>
  <c r="I52" i="18"/>
  <c r="I9" i="18" s="1"/>
  <c r="I85" i="18" s="1"/>
  <c r="J52" i="18"/>
  <c r="J9" i="18" s="1"/>
  <c r="J85" i="18" s="1"/>
  <c r="BD53" i="18"/>
  <c r="L9" i="18"/>
  <c r="L85" i="18" s="1"/>
  <c r="H9" i="18"/>
  <c r="H85" i="18" s="1"/>
  <c r="K9" i="18"/>
  <c r="K85" i="18" s="1"/>
  <c r="AH9" i="18"/>
  <c r="AH85" i="18" s="1"/>
  <c r="AT9" i="18"/>
  <c r="AT85" i="18" s="1"/>
  <c r="BD37" i="18"/>
  <c r="Z9" i="18"/>
  <c r="Z85" i="18" s="1"/>
  <c r="AL9" i="18"/>
  <c r="AL85" i="18" s="1"/>
  <c r="BD31" i="18"/>
  <c r="AG9" i="18"/>
  <c r="AG85" i="18" s="1"/>
  <c r="AD9" i="18"/>
  <c r="AD85" i="18" s="1"/>
  <c r="AP9" i="18"/>
  <c r="AP85" i="18" s="1"/>
  <c r="Y9" i="18"/>
  <c r="Y85" i="18" s="1"/>
  <c r="AK9" i="18"/>
  <c r="AK85" i="18" s="1"/>
  <c r="D9" i="18"/>
  <c r="D85" i="18" s="1"/>
  <c r="BD26" i="18"/>
  <c r="AS9" i="18"/>
  <c r="AS85" i="18" s="1"/>
  <c r="AR9" i="18"/>
  <c r="AR85" i="18" s="1"/>
  <c r="AA9" i="18"/>
  <c r="AA85" i="18" s="1"/>
  <c r="BD80" i="17"/>
  <c r="BD78" i="17" s="1"/>
  <c r="BD77" i="17" s="1"/>
  <c r="BD52" i="18" l="1"/>
  <c r="E73" i="17" l="1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D7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D53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D58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D63" i="17"/>
  <c r="AT73" i="17"/>
  <c r="AS73" i="17"/>
  <c r="AR73" i="17"/>
  <c r="AQ73" i="17"/>
  <c r="AP73" i="17"/>
  <c r="AO73" i="17"/>
  <c r="AN73" i="17"/>
  <c r="AM73" i="17"/>
  <c r="AL73" i="17"/>
  <c r="AK73" i="17"/>
  <c r="AJ73" i="17"/>
  <c r="AI73" i="17"/>
  <c r="AH73" i="17"/>
  <c r="AG73" i="17"/>
  <c r="AF73" i="17"/>
  <c r="AE73" i="17"/>
  <c r="AD73" i="17"/>
  <c r="AC73" i="17"/>
  <c r="AB73" i="17"/>
  <c r="AA73" i="17"/>
  <c r="Z73" i="17"/>
  <c r="Y73" i="17"/>
  <c r="X73" i="17"/>
  <c r="W73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AT63" i="17"/>
  <c r="AS63" i="17"/>
  <c r="AR63" i="17"/>
  <c r="AQ63" i="17"/>
  <c r="AP63" i="17"/>
  <c r="AO63" i="17"/>
  <c r="AN63" i="17"/>
  <c r="AM63" i="17"/>
  <c r="AL63" i="17"/>
  <c r="AK63" i="17"/>
  <c r="AJ63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AQ58" i="17"/>
  <c r="AP58" i="17"/>
  <c r="AO58" i="17"/>
  <c r="AN58" i="17"/>
  <c r="AM58" i="17"/>
  <c r="AL58" i="17"/>
  <c r="AL52" i="17" s="1"/>
  <c r="AK58" i="17"/>
  <c r="AK52" i="17" s="1"/>
  <c r="AJ58" i="17"/>
  <c r="AI58" i="17"/>
  <c r="AH58" i="17"/>
  <c r="AG58" i="17"/>
  <c r="AF58" i="17"/>
  <c r="AE58" i="17"/>
  <c r="AD58" i="17"/>
  <c r="AC58" i="17"/>
  <c r="AB58" i="17"/>
  <c r="AA58" i="17"/>
  <c r="Z58" i="17"/>
  <c r="Z52" i="17" s="1"/>
  <c r="Y58" i="17"/>
  <c r="Y52" i="17" s="1"/>
  <c r="X58" i="17"/>
  <c r="W5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AT37" i="17"/>
  <c r="AS37" i="17"/>
  <c r="AR37" i="17"/>
  <c r="AQ37" i="17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AT31" i="17"/>
  <c r="AS31" i="17"/>
  <c r="AR31" i="17"/>
  <c r="AQ31" i="17"/>
  <c r="AP31" i="17"/>
  <c r="AO31" i="17"/>
  <c r="AN31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AT26" i="17"/>
  <c r="AS26" i="17"/>
  <c r="AR26" i="17"/>
  <c r="AQ26" i="17"/>
  <c r="AP26" i="17"/>
  <c r="AO26" i="17"/>
  <c r="AN26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W77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X52" i="14"/>
  <c r="X73" i="14"/>
  <c r="Y73" i="14"/>
  <c r="Y52" i="14" s="1"/>
  <c r="Z73" i="14"/>
  <c r="Z52" i="14" s="1"/>
  <c r="AA73" i="14"/>
  <c r="AA52" i="14" s="1"/>
  <c r="AB73" i="14"/>
  <c r="AB52" i="14" s="1"/>
  <c r="AC73" i="14"/>
  <c r="AC52" i="14" s="1"/>
  <c r="AD73" i="14"/>
  <c r="AD52" i="14" s="1"/>
  <c r="AE73" i="14"/>
  <c r="AE52" i="14" s="1"/>
  <c r="AF73" i="14"/>
  <c r="AF52" i="14" s="1"/>
  <c r="AG73" i="14"/>
  <c r="AG52" i="14" s="1"/>
  <c r="AH73" i="14"/>
  <c r="AH52" i="14" s="1"/>
  <c r="AI73" i="14"/>
  <c r="AI52" i="14" s="1"/>
  <c r="AJ73" i="14"/>
  <c r="AJ52" i="14" s="1"/>
  <c r="AK73" i="14"/>
  <c r="AK52" i="14" s="1"/>
  <c r="AL73" i="14"/>
  <c r="AL52" i="14" s="1"/>
  <c r="AM73" i="14"/>
  <c r="AM52" i="14" s="1"/>
  <c r="AN73" i="14"/>
  <c r="AN52" i="14" s="1"/>
  <c r="AO73" i="14"/>
  <c r="AO52" i="14" s="1"/>
  <c r="AP73" i="14"/>
  <c r="AP52" i="14" s="1"/>
  <c r="AQ73" i="14"/>
  <c r="AQ52" i="14" s="1"/>
  <c r="AR73" i="14"/>
  <c r="AR52" i="14" s="1"/>
  <c r="AS73" i="14"/>
  <c r="AS52" i="14" s="1"/>
  <c r="AT73" i="14"/>
  <c r="AT52" i="14" s="1"/>
  <c r="W73" i="14"/>
  <c r="W52" i="14" s="1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AM31" i="14"/>
  <c r="AN31" i="14"/>
  <c r="AO31" i="14"/>
  <c r="AP31" i="14"/>
  <c r="AQ31" i="14"/>
  <c r="AR31" i="14"/>
  <c r="AS31" i="14"/>
  <c r="AT31" i="14"/>
  <c r="D31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BD27" i="14"/>
  <c r="BD28" i="14"/>
  <c r="BD29" i="14"/>
  <c r="BD30" i="14"/>
  <c r="BD32" i="14"/>
  <c r="BD33" i="14"/>
  <c r="BD34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D52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AR48" i="14"/>
  <c r="AS48" i="14"/>
  <c r="AT48" i="14"/>
  <c r="W48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W37" i="14"/>
  <c r="BC27" i="13"/>
  <c r="BC28" i="13"/>
  <c r="BC29" i="13"/>
  <c r="C31" i="13"/>
  <c r="C26" i="13" s="1"/>
  <c r="D31" i="13"/>
  <c r="D26" i="13" s="1"/>
  <c r="E31" i="13"/>
  <c r="E26" i="13" s="1"/>
  <c r="F31" i="13"/>
  <c r="F26" i="13" s="1"/>
  <c r="G31" i="13"/>
  <c r="G26" i="13" s="1"/>
  <c r="H31" i="13"/>
  <c r="H26" i="13" s="1"/>
  <c r="I31" i="13"/>
  <c r="I26" i="13" s="1"/>
  <c r="J31" i="13"/>
  <c r="J26" i="13" s="1"/>
  <c r="K31" i="13"/>
  <c r="K26" i="13" s="1"/>
  <c r="L31" i="13"/>
  <c r="L26" i="13" s="1"/>
  <c r="M31" i="13"/>
  <c r="M26" i="13" s="1"/>
  <c r="N31" i="13"/>
  <c r="N26" i="13" s="1"/>
  <c r="O31" i="13"/>
  <c r="O26" i="13" s="1"/>
  <c r="P31" i="13"/>
  <c r="P26" i="13" s="1"/>
  <c r="Q31" i="13"/>
  <c r="Q26" i="13" s="1"/>
  <c r="R31" i="13"/>
  <c r="R26" i="13" s="1"/>
  <c r="S31" i="13"/>
  <c r="S26" i="13" s="1"/>
  <c r="V31" i="13"/>
  <c r="V26" i="13" s="1"/>
  <c r="W31" i="13"/>
  <c r="W26" i="13" s="1"/>
  <c r="X31" i="13"/>
  <c r="X26" i="13" s="1"/>
  <c r="Y31" i="13"/>
  <c r="Y26" i="13" s="1"/>
  <c r="Z31" i="13"/>
  <c r="Z26" i="13" s="1"/>
  <c r="AA31" i="13"/>
  <c r="AA26" i="13" s="1"/>
  <c r="AB31" i="13"/>
  <c r="AB26" i="13" s="1"/>
  <c r="AC31" i="13"/>
  <c r="AC26" i="13" s="1"/>
  <c r="AD31" i="13"/>
  <c r="AD26" i="13" s="1"/>
  <c r="AE31" i="13"/>
  <c r="AE26" i="13" s="1"/>
  <c r="AF31" i="13"/>
  <c r="AF26" i="13" s="1"/>
  <c r="AG31" i="13"/>
  <c r="AG26" i="13" s="1"/>
  <c r="AH31" i="13"/>
  <c r="AH26" i="13" s="1"/>
  <c r="AI31" i="13"/>
  <c r="AI26" i="13" s="1"/>
  <c r="AJ31" i="13"/>
  <c r="AJ26" i="13" s="1"/>
  <c r="AK31" i="13"/>
  <c r="AK26" i="13" s="1"/>
  <c r="AL31" i="13"/>
  <c r="AL26" i="13" s="1"/>
  <c r="AM31" i="13"/>
  <c r="AM26" i="13" s="1"/>
  <c r="AN31" i="13"/>
  <c r="AN26" i="13" s="1"/>
  <c r="AO31" i="13"/>
  <c r="AO26" i="13" s="1"/>
  <c r="AP31" i="13"/>
  <c r="AP26" i="13" s="1"/>
  <c r="AQ31" i="13"/>
  <c r="AQ26" i="13" s="1"/>
  <c r="AR31" i="13"/>
  <c r="AR26" i="13" s="1"/>
  <c r="AS31" i="13"/>
  <c r="AS26" i="13" s="1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D48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D37" i="14"/>
  <c r="BD35" i="14"/>
  <c r="BD36" i="14"/>
  <c r="BD38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3" i="14"/>
  <c r="BD54" i="14"/>
  <c r="BD56" i="14"/>
  <c r="BD57" i="14"/>
  <c r="BD59" i="14"/>
  <c r="BD60" i="14"/>
  <c r="BD61" i="14"/>
  <c r="BD62" i="14"/>
  <c r="BD64" i="14"/>
  <c r="BD65" i="14"/>
  <c r="BD66" i="14"/>
  <c r="BD67" i="14"/>
  <c r="BD69" i="14"/>
  <c r="BD70" i="14"/>
  <c r="BD71" i="14"/>
  <c r="BD72" i="14"/>
  <c r="BD74" i="14"/>
  <c r="BD75" i="14"/>
  <c r="BD76" i="14"/>
  <c r="BD78" i="14"/>
  <c r="BD79" i="14"/>
  <c r="BD80" i="14"/>
  <c r="BD81" i="14"/>
  <c r="BD82" i="14"/>
  <c r="BD83" i="14"/>
  <c r="BD84" i="14"/>
  <c r="BD18" i="14"/>
  <c r="BD19" i="14"/>
  <c r="BD20" i="14"/>
  <c r="BD21" i="14"/>
  <c r="BD22" i="14"/>
  <c r="BD23" i="14"/>
  <c r="BD24" i="14"/>
  <c r="BD25" i="14"/>
  <c r="BD73" i="14" l="1"/>
  <c r="AS9" i="14"/>
  <c r="AT9" i="14"/>
  <c r="T9" i="14"/>
  <c r="BD48" i="14"/>
  <c r="BD37" i="14" s="1"/>
  <c r="S9" i="14"/>
  <c r="G9" i="14"/>
  <c r="BD58" i="14"/>
  <c r="BD77" i="14"/>
  <c r="BD31" i="14"/>
  <c r="X9" i="14"/>
  <c r="J9" i="14"/>
  <c r="I9" i="14"/>
  <c r="BD26" i="14"/>
  <c r="H9" i="14"/>
  <c r="AA52" i="17"/>
  <c r="AM52" i="17"/>
  <c r="X52" i="17"/>
  <c r="AC52" i="17"/>
  <c r="AC9" i="17" s="1"/>
  <c r="AC85" i="17" s="1"/>
  <c r="BD68" i="17"/>
  <c r="BD53" i="17"/>
  <c r="BD52" i="17" s="1"/>
  <c r="S52" i="17"/>
  <c r="AB52" i="17"/>
  <c r="AG52" i="17"/>
  <c r="AG9" i="17" s="1"/>
  <c r="AG85" i="17" s="1"/>
  <c r="AB9" i="17"/>
  <c r="AB85" i="17" s="1"/>
  <c r="S9" i="17"/>
  <c r="S85" i="17" s="1"/>
  <c r="T52" i="17"/>
  <c r="T9" i="17" s="1"/>
  <c r="T85" i="17" s="1"/>
  <c r="R52" i="17"/>
  <c r="R9" i="17" s="1"/>
  <c r="R85" i="17" s="1"/>
  <c r="K52" i="17"/>
  <c r="Q52" i="17"/>
  <c r="Q9" i="17" s="1"/>
  <c r="Q85" i="17" s="1"/>
  <c r="AH52" i="17"/>
  <c r="AH9" i="17" s="1"/>
  <c r="AH85" i="17" s="1"/>
  <c r="W52" i="17"/>
  <c r="J52" i="17"/>
  <c r="AF52" i="17"/>
  <c r="AF9" i="17" s="1"/>
  <c r="AF85" i="17" s="1"/>
  <c r="M52" i="17"/>
  <c r="M9" i="17" s="1"/>
  <c r="M85" i="17" s="1"/>
  <c r="AI52" i="17"/>
  <c r="AI9" i="17" s="1"/>
  <c r="AI85" i="17" s="1"/>
  <c r="AS52" i="17"/>
  <c r="AS9" i="17" s="1"/>
  <c r="AS85" i="17" s="1"/>
  <c r="I52" i="17"/>
  <c r="I9" i="17" s="1"/>
  <c r="I85" i="17" s="1"/>
  <c r="AJ52" i="17"/>
  <c r="AJ9" i="17" s="1"/>
  <c r="AJ85" i="17" s="1"/>
  <c r="AT52" i="17"/>
  <c r="AT9" i="17" s="1"/>
  <c r="AT85" i="17" s="1"/>
  <c r="H52" i="17"/>
  <c r="H9" i="17" s="1"/>
  <c r="H85" i="17" s="1"/>
  <c r="G52" i="17"/>
  <c r="G9" i="17" s="1"/>
  <c r="G85" i="17" s="1"/>
  <c r="F52" i="17"/>
  <c r="F9" i="17" s="1"/>
  <c r="F85" i="17" s="1"/>
  <c r="E52" i="17"/>
  <c r="X9" i="17"/>
  <c r="AN52" i="17"/>
  <c r="AN9" i="17" s="1"/>
  <c r="AN85" i="17" s="1"/>
  <c r="Y9" i="17"/>
  <c r="Y85" i="17" s="1"/>
  <c r="AK9" i="17"/>
  <c r="AK85" i="17" s="1"/>
  <c r="AO52" i="17"/>
  <c r="AO9" i="17" s="1"/>
  <c r="AO85" i="17" s="1"/>
  <c r="Z9" i="17"/>
  <c r="Z85" i="17" s="1"/>
  <c r="AL9" i="17"/>
  <c r="AL85" i="17" s="1"/>
  <c r="AD52" i="17"/>
  <c r="AD9" i="17" s="1"/>
  <c r="AD85" i="17" s="1"/>
  <c r="AP52" i="17"/>
  <c r="AP9" i="17" s="1"/>
  <c r="AP85" i="17" s="1"/>
  <c r="AR52" i="17"/>
  <c r="AR9" i="17" s="1"/>
  <c r="AR85" i="17" s="1"/>
  <c r="AA9" i="17"/>
  <c r="AA85" i="17" s="1"/>
  <c r="AM9" i="17"/>
  <c r="AE52" i="17"/>
  <c r="AE9" i="17" s="1"/>
  <c r="AE85" i="17" s="1"/>
  <c r="AQ52" i="17"/>
  <c r="AQ9" i="17" s="1"/>
  <c r="AQ85" i="17" s="1"/>
  <c r="P52" i="17"/>
  <c r="P9" i="17" s="1"/>
  <c r="P85" i="17" s="1"/>
  <c r="O52" i="17"/>
  <c r="O9" i="17" s="1"/>
  <c r="O85" i="17" s="1"/>
  <c r="N52" i="17"/>
  <c r="N9" i="17" s="1"/>
  <c r="N85" i="17" s="1"/>
  <c r="L52" i="17"/>
  <c r="L9" i="17" s="1"/>
  <c r="L85" i="17" s="1"/>
  <c r="E9" i="17"/>
  <c r="E85" i="17" s="1"/>
  <c r="K9" i="17"/>
  <c r="K85" i="17" s="1"/>
  <c r="J9" i="17"/>
  <c r="J85" i="17" s="1"/>
  <c r="AP9" i="14"/>
  <c r="AO9" i="14"/>
  <c r="AK9" i="14"/>
  <c r="AG9" i="14"/>
  <c r="AF9" i="14"/>
  <c r="AE9" i="14"/>
  <c r="AD9" i="14"/>
  <c r="W9" i="14"/>
  <c r="AN9" i="14"/>
  <c r="AL9" i="14"/>
  <c r="AJ9" i="14"/>
  <c r="AB9" i="14"/>
  <c r="AA9" i="14"/>
  <c r="Y9" i="14"/>
  <c r="AC9" i="14"/>
  <c r="AQ9" i="14"/>
  <c r="AM9" i="14"/>
  <c r="AI9" i="14"/>
  <c r="AH9" i="14"/>
  <c r="Z9" i="14"/>
  <c r="E9" i="14"/>
  <c r="O9" i="14"/>
  <c r="F9" i="14"/>
  <c r="R9" i="14"/>
  <c r="Q9" i="14"/>
  <c r="P9" i="14"/>
  <c r="N9" i="14"/>
  <c r="M9" i="14"/>
  <c r="L9" i="14"/>
  <c r="K9" i="14"/>
  <c r="D9" i="14"/>
  <c r="D52" i="17"/>
  <c r="D9" i="17" s="1"/>
  <c r="D85" i="17" s="1"/>
  <c r="X85" i="17"/>
  <c r="AM85" i="17"/>
  <c r="BD85" i="17" l="1"/>
  <c r="BC45" i="13"/>
  <c r="BC46" i="13"/>
  <c r="BC47" i="13"/>
  <c r="BC24" i="13"/>
  <c r="BC17" i="13"/>
  <c r="BC18" i="13"/>
  <c r="BC19" i="13"/>
  <c r="BC20" i="13"/>
  <c r="BC21" i="13"/>
  <c r="BC22" i="13"/>
  <c r="T73" i="14" l="1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AT68" i="14"/>
  <c r="AS68" i="14"/>
  <c r="AR68" i="14"/>
  <c r="AQ68" i="14"/>
  <c r="AP68" i="14"/>
  <c r="AO68" i="14"/>
  <c r="AN68" i="14"/>
  <c r="AM68" i="14"/>
  <c r="AL68" i="14"/>
  <c r="AK68" i="14"/>
  <c r="AJ68" i="14"/>
  <c r="AI68" i="14"/>
  <c r="AH68" i="14"/>
  <c r="AG68" i="14"/>
  <c r="AF68" i="14"/>
  <c r="AE68" i="14"/>
  <c r="AD68" i="14"/>
  <c r="AC68" i="14"/>
  <c r="AB68" i="14"/>
  <c r="AA68" i="14"/>
  <c r="Z68" i="14"/>
  <c r="Y68" i="14"/>
  <c r="X68" i="14"/>
  <c r="W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AT63" i="14"/>
  <c r="AT85" i="14" s="1"/>
  <c r="AS63" i="14"/>
  <c r="AS85" i="14" s="1"/>
  <c r="AR63" i="14"/>
  <c r="AR85" i="14" s="1"/>
  <c r="AQ63" i="14"/>
  <c r="AQ85" i="14" s="1"/>
  <c r="AP63" i="14"/>
  <c r="AP85" i="14" s="1"/>
  <c r="AO63" i="14"/>
  <c r="AO85" i="14" s="1"/>
  <c r="AN63" i="14"/>
  <c r="AN85" i="14" s="1"/>
  <c r="AM63" i="14"/>
  <c r="AM85" i="14" s="1"/>
  <c r="AL63" i="14"/>
  <c r="AL85" i="14" s="1"/>
  <c r="AK63" i="14"/>
  <c r="AK85" i="14" s="1"/>
  <c r="AJ63" i="14"/>
  <c r="AJ85" i="14" s="1"/>
  <c r="AI63" i="14"/>
  <c r="AI85" i="14" s="1"/>
  <c r="AH63" i="14"/>
  <c r="AH85" i="14" s="1"/>
  <c r="AG63" i="14"/>
  <c r="AG85" i="14" s="1"/>
  <c r="AF63" i="14"/>
  <c r="AF85" i="14" s="1"/>
  <c r="AE63" i="14"/>
  <c r="AE85" i="14" s="1"/>
  <c r="AD63" i="14"/>
  <c r="AD85" i="14" s="1"/>
  <c r="AC63" i="14"/>
  <c r="AC85" i="14" s="1"/>
  <c r="AB63" i="14"/>
  <c r="AB85" i="14" s="1"/>
  <c r="AA63" i="14"/>
  <c r="AA85" i="14" s="1"/>
  <c r="Z63" i="14"/>
  <c r="Z85" i="14" s="1"/>
  <c r="Y63" i="14"/>
  <c r="Y85" i="14" s="1"/>
  <c r="X63" i="14"/>
  <c r="X85" i="14" s="1"/>
  <c r="W63" i="14"/>
  <c r="W85" i="14" s="1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BD17" i="14"/>
  <c r="BD16" i="14"/>
  <c r="BD15" i="14"/>
  <c r="BD14" i="14"/>
  <c r="BD13" i="14"/>
  <c r="BD12" i="14"/>
  <c r="BD11" i="14"/>
  <c r="BD10" i="14"/>
  <c r="BD9" i="14" s="1"/>
  <c r="W9" i="13"/>
  <c r="W85" i="13" s="1"/>
  <c r="X9" i="13"/>
  <c r="X85" i="13" s="1"/>
  <c r="Y9" i="13"/>
  <c r="Y85" i="13" s="1"/>
  <c r="Z9" i="13"/>
  <c r="Z85" i="13" s="1"/>
  <c r="AA9" i="13"/>
  <c r="AA85" i="13" s="1"/>
  <c r="AB9" i="13"/>
  <c r="AB85" i="13" s="1"/>
  <c r="AC9" i="13"/>
  <c r="AC85" i="13" s="1"/>
  <c r="AD9" i="13"/>
  <c r="AD85" i="13" s="1"/>
  <c r="AE9" i="13"/>
  <c r="AE85" i="13" s="1"/>
  <c r="AF9" i="13"/>
  <c r="AF85" i="13" s="1"/>
  <c r="AG9" i="13"/>
  <c r="AG85" i="13" s="1"/>
  <c r="AH9" i="13"/>
  <c r="AH85" i="13" s="1"/>
  <c r="AI9" i="13"/>
  <c r="AI85" i="13" s="1"/>
  <c r="AJ9" i="13"/>
  <c r="AJ85" i="13" s="1"/>
  <c r="AK9" i="13"/>
  <c r="AK85" i="13" s="1"/>
  <c r="AL9" i="13"/>
  <c r="AL85" i="13" s="1"/>
  <c r="AM9" i="13"/>
  <c r="AM85" i="13" s="1"/>
  <c r="AN9" i="13"/>
  <c r="AN85" i="13" s="1"/>
  <c r="AO9" i="13"/>
  <c r="AO85" i="13" s="1"/>
  <c r="AP9" i="13"/>
  <c r="AP85" i="13" s="1"/>
  <c r="AQ9" i="13"/>
  <c r="AQ85" i="13" s="1"/>
  <c r="V9" i="13"/>
  <c r="V85" i="13" s="1"/>
  <c r="D9" i="13"/>
  <c r="D85" i="13" s="1"/>
  <c r="E9" i="13"/>
  <c r="E85" i="13" s="1"/>
  <c r="F9" i="13"/>
  <c r="F85" i="13" s="1"/>
  <c r="G9" i="13"/>
  <c r="G85" i="13" s="1"/>
  <c r="H9" i="13"/>
  <c r="H85" i="13" s="1"/>
  <c r="I9" i="13"/>
  <c r="I85" i="13" s="1"/>
  <c r="J9" i="13"/>
  <c r="J85" i="13" s="1"/>
  <c r="K9" i="13"/>
  <c r="K85" i="13" s="1"/>
  <c r="L9" i="13"/>
  <c r="L85" i="13" s="1"/>
  <c r="M9" i="13"/>
  <c r="M85" i="13" s="1"/>
  <c r="N9" i="13"/>
  <c r="N85" i="13" s="1"/>
  <c r="O9" i="13"/>
  <c r="O85" i="13" s="1"/>
  <c r="P9" i="13"/>
  <c r="P85" i="13" s="1"/>
  <c r="Q9" i="13"/>
  <c r="Q85" i="13" s="1"/>
  <c r="R9" i="13"/>
  <c r="R85" i="13" s="1"/>
  <c r="S9" i="13"/>
  <c r="S85" i="13" s="1"/>
  <c r="C9" i="13"/>
  <c r="C85" i="13" s="1"/>
  <c r="AS73" i="13"/>
  <c r="AR73" i="13"/>
  <c r="AQ73" i="13"/>
  <c r="AP73" i="13"/>
  <c r="AO73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BC68" i="13"/>
  <c r="AS68" i="13"/>
  <c r="AR68" i="13"/>
  <c r="AQ68" i="13"/>
  <c r="AP68" i="13"/>
  <c r="AO68" i="13"/>
  <c r="AN68" i="13"/>
  <c r="AM68" i="13"/>
  <c r="AL68" i="13"/>
  <c r="AK68" i="13"/>
  <c r="AJ68" i="13"/>
  <c r="AI68" i="13"/>
  <c r="AH68" i="13"/>
  <c r="AG68" i="13"/>
  <c r="AF68" i="13"/>
  <c r="AE68" i="13"/>
  <c r="AD68" i="13"/>
  <c r="AC68" i="13"/>
  <c r="AB68" i="13"/>
  <c r="AA68" i="13"/>
  <c r="Z68" i="13"/>
  <c r="Y68" i="13"/>
  <c r="X68" i="13"/>
  <c r="W68" i="13"/>
  <c r="V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BC66" i="13"/>
  <c r="BC65" i="13"/>
  <c r="BC64" i="13"/>
  <c r="BC63" i="13" s="1"/>
  <c r="AS63" i="13"/>
  <c r="AR63" i="13"/>
  <c r="AQ63" i="13"/>
  <c r="AP63" i="13"/>
  <c r="AO63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BC62" i="13"/>
  <c r="BC60" i="13"/>
  <c r="BC59" i="13"/>
  <c r="AS58" i="13"/>
  <c r="AR58" i="13"/>
  <c r="AQ58" i="13"/>
  <c r="AP58" i="13"/>
  <c r="AO58" i="13"/>
  <c r="AN58" i="13"/>
  <c r="AM58" i="13"/>
  <c r="AL58" i="13"/>
  <c r="AK58" i="13"/>
  <c r="AJ58" i="13"/>
  <c r="AI58" i="13"/>
  <c r="AH58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BC57" i="13"/>
  <c r="BC56" i="13"/>
  <c r="BC55" i="13"/>
  <c r="BC50" i="13"/>
  <c r="BC49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C44" i="13"/>
  <c r="BC43" i="13"/>
  <c r="BC42" i="13"/>
  <c r="BC41" i="13"/>
  <c r="BC40" i="13"/>
  <c r="BC39" i="13"/>
  <c r="BC38" i="13"/>
  <c r="AS37" i="13"/>
  <c r="AR37" i="13"/>
  <c r="AQ37" i="13"/>
  <c r="AP37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C23" i="13"/>
  <c r="BC16" i="13"/>
  <c r="BC15" i="13"/>
  <c r="BC14" i="13"/>
  <c r="BC13" i="13"/>
  <c r="BC12" i="13"/>
  <c r="BC11" i="13"/>
  <c r="BC10" i="13"/>
  <c r="BC9" i="13" s="1"/>
  <c r="AS9" i="13"/>
  <c r="AS85" i="13" s="1"/>
  <c r="AR9" i="13"/>
  <c r="AR85" i="13" s="1"/>
  <c r="BC31" i="13" l="1"/>
  <c r="BC26" i="13" s="1"/>
  <c r="BC37" i="13"/>
  <c r="BC85" i="13"/>
  <c r="L85" i="14"/>
  <c r="S85" i="14"/>
  <c r="Q85" i="14"/>
  <c r="N85" i="14"/>
  <c r="T85" i="14"/>
  <c r="R85" i="14"/>
  <c r="M85" i="14"/>
  <c r="P85" i="14"/>
  <c r="F85" i="14"/>
  <c r="J85" i="14"/>
  <c r="G85" i="14"/>
  <c r="O85" i="14"/>
  <c r="E85" i="14"/>
  <c r="H85" i="14"/>
  <c r="K85" i="14"/>
  <c r="I85" i="14"/>
  <c r="D85" i="14"/>
  <c r="BD68" i="14"/>
  <c r="BD55" i="14"/>
  <c r="BD63" i="14"/>
  <c r="BC53" i="13"/>
  <c r="BC58" i="13"/>
  <c r="BC48" i="13"/>
  <c r="BD52" i="14" l="1"/>
  <c r="BD85" i="14" s="1"/>
  <c r="BC52" i="13"/>
  <c r="W9" i="17"/>
  <c r="W85" i="17" s="1"/>
</calcChain>
</file>

<file path=xl/sharedStrings.xml><?xml version="1.0" encoding="utf-8"?>
<sst xmlns="http://schemas.openxmlformats.org/spreadsheetml/2006/main" count="4449" uniqueCount="205">
  <si>
    <t>Производственная практика</t>
  </si>
  <si>
    <t>Индекс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</si>
  <si>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</si>
  <si>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</si>
  <si>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</si>
  <si>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</si>
  <si>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Физика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</si>
  <si>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</si>
  <si>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</si>
  <si>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</si>
  <si>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</si>
  <si>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</si>
  <si>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ОГСЭ.04</t>
  </si>
  <si>
    <t>ЕН.00</t>
  </si>
  <si>
    <t>ЕН.01</t>
  </si>
  <si>
    <t>Математика</t>
  </si>
  <si>
    <t>ЕН.02</t>
  </si>
  <si>
    <t>П.00</t>
  </si>
  <si>
    <t xml:space="preserve">Профессиональный цикл </t>
  </si>
  <si>
    <t>ОП.00</t>
  </si>
  <si>
    <t>ОП.01</t>
  </si>
  <si>
    <t>Информационные технологии в профессиональной деятельности</t>
  </si>
  <si>
    <t>ОП.02</t>
  </si>
  <si>
    <t>ОП.03</t>
  </si>
  <si>
    <t>ОП.04</t>
  </si>
  <si>
    <t>ОП.05</t>
  </si>
  <si>
    <t>Охрана труда</t>
  </si>
  <si>
    <t>Инженерная графика</t>
  </si>
  <si>
    <t>Материаловедение</t>
  </si>
  <si>
    <t>ОП.09</t>
  </si>
  <si>
    <t>Безопасность жизнедеятельности</t>
  </si>
  <si>
    <t>ПМ.02</t>
  </si>
  <si>
    <t>ПП.02</t>
  </si>
  <si>
    <t>ПМ.03</t>
  </si>
  <si>
    <t>ПП.03</t>
  </si>
  <si>
    <t>ПМ.04</t>
  </si>
  <si>
    <t>МДК.04.01</t>
  </si>
  <si>
    <t>УП.05</t>
  </si>
  <si>
    <t>ПП.05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</si>
  <si>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</si>
  <si>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</si>
  <si>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</si>
  <si>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</si>
  <si>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</si>
  <si>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</si>
  <si>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</si>
  <si>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</si>
  <si>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</si>
  <si>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</si>
  <si>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</si>
  <si>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</si>
  <si>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</si>
  <si>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 xml:space="preserve">Математика </t>
  </si>
  <si>
    <t>Учебная практика</t>
  </si>
  <si>
    <t>Русский язык</t>
  </si>
  <si>
    <t>Литература</t>
  </si>
  <si>
    <t xml:space="preserve">Обществознание </t>
  </si>
  <si>
    <t>Информатика</t>
  </si>
  <si>
    <t>Индивидуальный проект</t>
  </si>
  <si>
    <t>УП.03</t>
  </si>
  <si>
    <t>ДПБ 1</t>
  </si>
  <si>
    <t xml:space="preserve">Дополнительный профессиональный блок </t>
  </si>
  <si>
    <t>ОПБ</t>
  </si>
  <si>
    <t>Обязательный профессиональный блок</t>
  </si>
  <si>
    <t>УП.06</t>
  </si>
  <si>
    <t>МДК 06.01</t>
  </si>
  <si>
    <t>5.3. Примерный календарный учебный график</t>
  </si>
  <si>
    <t>Год обучения 1</t>
  </si>
  <si>
    <t>Компоненты программы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</si>
  <si>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</si>
  <si>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</si>
  <si>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</si>
  <si>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</si>
  <si>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</si>
  <si>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</si>
  <si>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</si>
  <si>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</si>
  <si>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</si>
  <si>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</si>
  <si>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</si>
  <si>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</si>
  <si>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</si>
  <si>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</si>
  <si>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</si>
  <si>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</si>
  <si>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</si>
  <si>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</si>
  <si>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</si>
  <si>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</si>
  <si>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</si>
  <si>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</si>
  <si>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</si>
  <si>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</si>
  <si>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</si>
  <si>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</si>
  <si>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</si>
  <si>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</si>
  <si>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</si>
  <si>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</si>
  <si>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</si>
  <si>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</si>
  <si>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Номера календарных недель</t>
  </si>
  <si>
    <t>Порядковые номера недель учебного года</t>
  </si>
  <si>
    <t>Блок ООД</t>
  </si>
  <si>
    <t>Профессиональный цикл</t>
  </si>
  <si>
    <t>Выполнение работ по одной или нескольким профессиям рабочих, должностям служащих</t>
  </si>
  <si>
    <t>Выполнение трудовых функций по профессии рабочего</t>
  </si>
  <si>
    <t>ГИА.00</t>
  </si>
  <si>
    <t>Итого:</t>
  </si>
  <si>
    <t>Иностранный язык в профессиональной деятельности</t>
  </si>
  <si>
    <t>ОГСЭ.05</t>
  </si>
  <si>
    <t>Физическая культура / Адаптационная физическая культура</t>
  </si>
  <si>
    <t>Математический и общий естественно-научный цикл</t>
  </si>
  <si>
    <t>ЕН 03</t>
  </si>
  <si>
    <t>Экологические основы природопользования</t>
  </si>
  <si>
    <t xml:space="preserve">Общепрофессиональный  цикл </t>
  </si>
  <si>
    <t xml:space="preserve">Метрология, стандартизация и  подтверждение соответствия </t>
  </si>
  <si>
    <t>ОП. 06</t>
  </si>
  <si>
    <t>Программирование ЧПУ для автоматизированного оборудования</t>
  </si>
  <si>
    <t>ОП. 07</t>
  </si>
  <si>
    <t>Экономика  организации</t>
  </si>
  <si>
    <t>ОП. 08</t>
  </si>
  <si>
    <t xml:space="preserve">Техническая механика  </t>
  </si>
  <si>
    <t>ОП. 13</t>
  </si>
  <si>
    <t>Основы электротехники и электроники</t>
  </si>
  <si>
    <t>Основы проектирования технологической оснастки</t>
  </si>
  <si>
    <t>ОП. 15</t>
  </si>
  <si>
    <t>МДМ</t>
  </si>
  <si>
    <t>Подготовка и реализация технологического процесса</t>
  </si>
  <si>
    <t>Технология автоматизированного машиностроения</t>
  </si>
  <si>
    <t>Технологическое оборудование и приспособления</t>
  </si>
  <si>
    <t>ОП. 10</t>
  </si>
  <si>
    <t>Процессы формообразования и инструменты</t>
  </si>
  <si>
    <t xml:space="preserve">ПМ.01 </t>
  </si>
  <si>
    <t>Разработка и компьютерноемоделирование элементов
систем автоматизации с учетом специфики технологических процессов.</t>
  </si>
  <si>
    <t>МДК 01.01</t>
  </si>
  <si>
    <t>Осуществление анализа решений для выбора программного обеспечения в целях разработки и тестирования модели элементов систем автоматизации на основе технического задания.</t>
  </si>
  <si>
    <t xml:space="preserve">МДК 01.02 </t>
  </si>
  <si>
    <t>Тестирование разработанной модели элементов систем автоматизации с формированием пакета технической документации</t>
  </si>
  <si>
    <t>УП.01</t>
  </si>
  <si>
    <t>ПП. 01</t>
  </si>
  <si>
    <t>Осуществление сборки и апробации моделей элементов систем автоматизации с учетом специфики технологических процессов.</t>
  </si>
  <si>
    <t>МДК 02.01</t>
  </si>
  <si>
    <t>Осуществление выбора оборудования, элементной базы, монтажа и наладки модели элементов систем автоматизации на основе разработанной технической документации.</t>
  </si>
  <si>
    <t>МДК 02.02</t>
  </si>
  <si>
    <t>Испытания модели элементов систем автоматизации в реальных условиях и их оптимизация.</t>
  </si>
  <si>
    <t>УП.02</t>
  </si>
  <si>
    <t>Организация монтажа, наладки и технического обслуживания систем и средств автоматизации.</t>
  </si>
  <si>
    <t>МДК 03.01</t>
  </si>
  <si>
    <t>Планирование материально - технического обеспечения работ по монтажу, наладке и техническому обслуживанию систем и средств автоматизации.</t>
  </si>
  <si>
    <t>МДК 03.02</t>
  </si>
  <si>
    <t>Разработка, организация и контроль качества работ по монтажу, наладке и техническому обслуживанию систем и средств автоматизации.</t>
  </si>
  <si>
    <t>Осуществление текущего мониторинга состояния систем автоматизации.</t>
  </si>
  <si>
    <t>МДК.04.02</t>
  </si>
  <si>
    <t>Организация работ по устранению неполадок и отказов автоматизированного оборудования.</t>
  </si>
  <si>
    <t>УП. 04</t>
  </si>
  <si>
    <t>ПП. 04</t>
  </si>
  <si>
    <t>ПМ. 05</t>
  </si>
  <si>
    <t>МДК 05.01</t>
  </si>
  <si>
    <t>Основы бережливого производства</t>
  </si>
  <si>
    <t>ПМ. 06</t>
  </si>
  <si>
    <t>Разработка, моделирование и оптимизация работы мехатронных систем</t>
  </si>
  <si>
    <t>Разработка и моделирование мехатронных систем</t>
  </si>
  <si>
    <t>ПП .06</t>
  </si>
  <si>
    <t xml:space="preserve">Государственная итоговая аттестация </t>
  </si>
  <si>
    <t>Год обучения 2</t>
  </si>
  <si>
    <t>ООД.01</t>
  </si>
  <si>
    <t>ООД.02</t>
  </si>
  <si>
    <t>ООД.03</t>
  </si>
  <si>
    <t>ООД.04</t>
  </si>
  <si>
    <t>ООД.05</t>
  </si>
  <si>
    <t>ООД.06</t>
  </si>
  <si>
    <t>ООД.07</t>
  </si>
  <si>
    <t>Химия</t>
  </si>
  <si>
    <t>ООД.08</t>
  </si>
  <si>
    <t>Биология</t>
  </si>
  <si>
    <t>ООД.09</t>
  </si>
  <si>
    <t>ООД.10</t>
  </si>
  <si>
    <t>ООД.11</t>
  </si>
  <si>
    <t>География</t>
  </si>
  <si>
    <t>ООД.12</t>
  </si>
  <si>
    <t>ООД.13</t>
  </si>
  <si>
    <t>ООД.14</t>
  </si>
  <si>
    <t>ООД.15</t>
  </si>
  <si>
    <t>Черчение/Скетчинг</t>
  </si>
  <si>
    <t>ООД.16</t>
  </si>
  <si>
    <t>Экология профдеятельности (в формате индивидуального проекта)/Валеология специалиста  (в формате индивидуального проекта)</t>
  </si>
  <si>
    <t>ОП. 11</t>
  </si>
  <si>
    <t>ОП 12</t>
  </si>
  <si>
    <t>Основы карьерного моделирования</t>
  </si>
  <si>
    <t>ОП. 14</t>
  </si>
  <si>
    <t>Год обучения 3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</si>
  <si>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</si>
  <si>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6 мес.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</si>
  <si>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</si>
  <si>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</si>
  <si>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t xml:space="preserve">                                            15.02.14 Оснащение средствами автоматизации технологических процессов и производств (по отраслям)</t>
  </si>
  <si>
    <t>по специальности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</si>
  <si>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</si>
  <si>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ГБПОУ "Южно-Уральский государственный технический колледж"</t>
  </si>
  <si>
    <t xml:space="preserve">                                                                                    КАЛЕНДАРНЫЙ УЧЕБНЫЙ ГРАФИК </t>
  </si>
  <si>
    <t>№ 83-од/2</t>
  </si>
  <si>
    <t>Приказом от 01.09.2023</t>
  </si>
  <si>
    <t>Утверждаю</t>
  </si>
  <si>
    <t>Календарный учебный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</si>
</sst>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i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i/>
      <sz val="12"/>
      <color theme="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indexed="8"/>
      <name val="Tahoma"/>
      <family val="2"/>
      <charset val="204"/>
    </font>
    <font>
      <i/>
      <sz val="10"/>
      <color theme="1"/>
      <name val="Tahoma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4" fillId="0" borderId="0"/>
  </cellStyleXfs>
  <cellXfs count="148"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7" fillId="4" borderId="6" xfId="0" applyFont="1" applyFill="1" applyBorder="1" applyAlignment="1">
      <alignment horizontal="center" vertical="center"/>
    </xf>
    <xf numFmtId="0" fontId="7" fillId="0" borderId="0" xfId="0" applyFont="1"/>
    <xf numFmtId="0" fontId="11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3" fillId="0" borderId="0" xfId="0" applyFont="1"/>
    <xf numFmtId="0" fontId="7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 shrinkToFit="1"/>
    </xf>
    <xf numFmtId="49" fontId="16" fillId="5" borderId="16" xfId="0" applyNumberFormat="1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center" vertical="center" wrapText="1" shrinkToFit="1"/>
    </xf>
    <xf numFmtId="49" fontId="5" fillId="5" borderId="34" xfId="0" applyNumberFormat="1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center" vertical="center" wrapText="1" shrinkToFit="1"/>
    </xf>
    <xf numFmtId="49" fontId="5" fillId="5" borderId="10" xfId="0" applyNumberFormat="1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center" vertical="center" wrapText="1" shrinkToFit="1"/>
    </xf>
    <xf numFmtId="49" fontId="5" fillId="5" borderId="38" xfId="0" applyNumberFormat="1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 wrapText="1" shrinkToFit="1"/>
    </xf>
    <xf numFmtId="49" fontId="5" fillId="5" borderId="37" xfId="0" applyNumberFormat="1" applyFont="1" applyFill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 shrinkToFit="1"/>
    </xf>
    <xf numFmtId="49" fontId="16" fillId="0" borderId="42" xfId="0" applyNumberFormat="1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 shrinkToFit="1"/>
    </xf>
    <xf numFmtId="49" fontId="5" fillId="0" borderId="36" xfId="0" applyNumberFormat="1" applyFont="1" applyBorder="1" applyAlignment="1">
      <alignment horizontal="left" vertical="center" wrapText="1"/>
    </xf>
    <xf numFmtId="49" fontId="5" fillId="0" borderId="35" xfId="0" applyNumberFormat="1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 shrinkToFit="1"/>
    </xf>
    <xf numFmtId="49" fontId="5" fillId="0" borderId="15" xfId="0" applyNumberFormat="1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wrapText="1"/>
    </xf>
    <xf numFmtId="0" fontId="5" fillId="0" borderId="36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5" fillId="0" borderId="37" xfId="0" applyFont="1" applyBorder="1" applyAlignment="1">
      <alignment vertical="top" wrapText="1"/>
    </xf>
    <xf numFmtId="0" fontId="5" fillId="0" borderId="11" xfId="0" applyFont="1" applyBorder="1" applyAlignment="1">
      <alignment horizontal="center"/>
    </xf>
    <xf numFmtId="0" fontId="5" fillId="0" borderId="37" xfId="0" applyFont="1" applyBorder="1"/>
    <xf numFmtId="0" fontId="5" fillId="0" borderId="12" xfId="0" applyFont="1" applyBorder="1" applyAlignment="1">
      <alignment horizontal="center" wrapText="1"/>
    </xf>
    <xf numFmtId="0" fontId="18" fillId="5" borderId="29" xfId="0" applyFont="1" applyFill="1" applyBorder="1" applyAlignment="1">
      <alignment horizontal="center" vertical="center" wrapText="1" shrinkToFit="1"/>
    </xf>
    <xf numFmtId="0" fontId="18" fillId="5" borderId="30" xfId="0" applyFont="1" applyFill="1" applyBorder="1" applyAlignment="1">
      <alignment wrapText="1"/>
    </xf>
    <xf numFmtId="0" fontId="5" fillId="5" borderId="45" xfId="0" applyFont="1" applyFill="1" applyBorder="1" applyAlignment="1">
      <alignment horizontal="center" vertical="center" wrapText="1" shrinkToFit="1"/>
    </xf>
    <xf numFmtId="0" fontId="5" fillId="5" borderId="46" xfId="0" applyFont="1" applyFill="1" applyBorder="1" applyAlignment="1">
      <alignment wrapText="1"/>
    </xf>
    <xf numFmtId="0" fontId="5" fillId="5" borderId="39" xfId="0" applyFont="1" applyFill="1" applyBorder="1" applyAlignment="1">
      <alignment wrapText="1"/>
    </xf>
    <xf numFmtId="0" fontId="5" fillId="5" borderId="37" xfId="0" applyFont="1" applyFill="1" applyBorder="1" applyAlignment="1">
      <alignment wrapText="1"/>
    </xf>
    <xf numFmtId="0" fontId="5" fillId="5" borderId="12" xfId="0" applyFont="1" applyFill="1" applyBorder="1" applyAlignment="1">
      <alignment horizontal="center" vertical="center" wrapText="1" shrinkToFit="1"/>
    </xf>
    <xf numFmtId="0" fontId="5" fillId="5" borderId="48" xfId="0" applyFont="1" applyFill="1" applyBorder="1" applyAlignment="1">
      <alignment wrapText="1"/>
    </xf>
    <xf numFmtId="0" fontId="18" fillId="5" borderId="9" xfId="0" applyFont="1" applyFill="1" applyBorder="1" applyAlignment="1">
      <alignment horizontal="center" vertical="center" wrapText="1" shrinkToFit="1"/>
    </xf>
    <xf numFmtId="0" fontId="16" fillId="5" borderId="39" xfId="0" applyFont="1" applyFill="1" applyBorder="1" applyAlignment="1">
      <alignment wrapText="1"/>
    </xf>
    <xf numFmtId="0" fontId="5" fillId="5" borderId="49" xfId="0" applyFont="1" applyFill="1" applyBorder="1" applyAlignment="1">
      <alignment wrapText="1"/>
    </xf>
    <xf numFmtId="0" fontId="5" fillId="0" borderId="37" xfId="0" applyFont="1" applyBorder="1" applyAlignment="1">
      <alignment wrapText="1"/>
    </xf>
    <xf numFmtId="49" fontId="5" fillId="5" borderId="10" xfId="0" applyNumberFormat="1" applyFont="1" applyFill="1" applyBorder="1" applyAlignment="1">
      <alignment horizontal="left" wrapText="1"/>
    </xf>
    <xf numFmtId="49" fontId="5" fillId="5" borderId="13" xfId="0" applyNumberFormat="1" applyFont="1" applyFill="1" applyBorder="1" applyAlignment="1">
      <alignment horizontal="left" wrapText="1"/>
    </xf>
    <xf numFmtId="49" fontId="16" fillId="5" borderId="50" xfId="0" applyNumberFormat="1" applyFont="1" applyFill="1" applyBorder="1" applyAlignment="1">
      <alignment horizontal="left" vertical="center" wrapText="1"/>
    </xf>
    <xf numFmtId="49" fontId="5" fillId="5" borderId="47" xfId="0" applyNumberFormat="1" applyFont="1" applyFill="1" applyBorder="1" applyAlignment="1">
      <alignment horizontal="left" vertical="center" wrapText="1"/>
    </xf>
    <xf numFmtId="49" fontId="5" fillId="5" borderId="13" xfId="0" applyNumberFormat="1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center" vertical="center" wrapText="1"/>
    </xf>
    <xf numFmtId="49" fontId="16" fillId="5" borderId="51" xfId="0" applyNumberFormat="1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6" xfId="2" applyBorder="1" applyAlignment="1" applyProtection="1">
      <alignment horizontal="center" vertical="center"/>
      <protection locked="0"/>
    </xf>
    <xf numFmtId="0" fontId="11" fillId="0" borderId="6" xfId="0" applyFont="1" applyBorder="1"/>
    <xf numFmtId="0" fontId="12" fillId="0" borderId="6" xfId="2" applyBorder="1" applyAlignment="1" applyProtection="1">
      <alignment horizontal="center" vertical="center" textRotation="90"/>
      <protection locked="0"/>
    </xf>
    <xf numFmtId="0" fontId="12" fillId="0" borderId="6" xfId="2" applyBorder="1" applyAlignment="1" applyProtection="1">
      <alignment horizontal="left" vertical="center" textRotation="90"/>
      <protection locked="0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vertical="top" wrapText="1"/>
    </xf>
    <xf numFmtId="0" fontId="16" fillId="0" borderId="18" xfId="0" applyFont="1" applyBorder="1" applyAlignment="1">
      <alignment horizontal="center" vertical="center" wrapText="1" shrinkToFit="1"/>
    </xf>
    <xf numFmtId="49" fontId="2" fillId="0" borderId="18" xfId="0" applyNumberFormat="1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 shrinkToFit="1"/>
    </xf>
    <xf numFmtId="49" fontId="5" fillId="0" borderId="43" xfId="0" applyNumberFormat="1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top" wrapText="1"/>
    </xf>
    <xf numFmtId="0" fontId="2" fillId="5" borderId="25" xfId="0" applyFont="1" applyFill="1" applyBorder="1" applyAlignment="1">
      <alignment horizontal="center" vertical="center" wrapText="1" shrinkToFit="1"/>
    </xf>
    <xf numFmtId="49" fontId="2" fillId="5" borderId="57" xfId="0" applyNumberFormat="1" applyFont="1" applyFill="1" applyBorder="1" applyAlignment="1">
      <alignment horizontal="left" vertical="center" wrapText="1"/>
    </xf>
    <xf numFmtId="49" fontId="5" fillId="5" borderId="58" xfId="0" applyNumberFormat="1" applyFont="1" applyFill="1" applyBorder="1" applyAlignment="1">
      <alignment horizontal="left" vertical="center" wrapText="1"/>
    </xf>
    <xf numFmtId="49" fontId="5" fillId="5" borderId="15" xfId="0" applyNumberFormat="1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wrapText="1"/>
    </xf>
    <xf numFmtId="0" fontId="5" fillId="5" borderId="15" xfId="0" applyFont="1" applyFill="1" applyBorder="1" applyAlignment="1">
      <alignment wrapText="1"/>
    </xf>
    <xf numFmtId="49" fontId="16" fillId="5" borderId="33" xfId="0" applyNumberFormat="1" applyFont="1" applyFill="1" applyBorder="1" applyAlignment="1">
      <alignment horizontal="left" vertical="center" wrapText="1"/>
    </xf>
    <xf numFmtId="49" fontId="5" fillId="5" borderId="35" xfId="0" applyNumberFormat="1" applyFont="1" applyFill="1" applyBorder="1" applyAlignment="1">
      <alignment horizontal="left" vertical="center" wrapText="1"/>
    </xf>
    <xf numFmtId="49" fontId="5" fillId="5" borderId="36" xfId="0" applyNumberFormat="1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center" vertical="center" wrapText="1" shrinkToFit="1"/>
    </xf>
    <xf numFmtId="49" fontId="16" fillId="5" borderId="15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24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8" fillId="0" borderId="44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left" vertical="top" wrapText="1" shrinkToFit="1"/>
    </xf>
    <xf numFmtId="0" fontId="5" fillId="0" borderId="52" xfId="0" applyFont="1" applyBorder="1" applyAlignment="1">
      <alignment horizontal="center" wrapText="1"/>
    </xf>
    <xf numFmtId="0" fontId="1" fillId="0" borderId="2" xfId="3" applyFont="1" applyBorder="1" applyAlignment="1">
      <alignment vertical="center" wrapText="1"/>
    </xf>
    <xf numFmtId="0" fontId="5" fillId="0" borderId="53" xfId="0" applyFont="1" applyBorder="1" applyAlignment="1">
      <alignment horizontal="center" vertical="center" wrapText="1" shrinkToFit="1"/>
    </xf>
    <xf numFmtId="49" fontId="5" fillId="0" borderId="54" xfId="0" applyNumberFormat="1" applyFont="1" applyBorder="1" applyAlignment="1">
      <alignment horizontal="left" vertical="center" wrapText="1"/>
    </xf>
    <xf numFmtId="0" fontId="5" fillId="0" borderId="55" xfId="0" applyFont="1" applyBorder="1" applyAlignment="1">
      <alignment horizontal="center" vertical="center" wrapText="1" shrinkToFit="1"/>
    </xf>
    <xf numFmtId="49" fontId="5" fillId="0" borderId="14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 shrinkToFit="1"/>
    </xf>
    <xf numFmtId="49" fontId="5" fillId="0" borderId="37" xfId="0" applyNumberFormat="1" applyFont="1" applyBorder="1" applyAlignment="1">
      <alignment horizontal="left" vertical="center" wrapText="1"/>
    </xf>
    <xf numFmtId="0" fontId="7" fillId="4" borderId="6" xfId="0" applyFont="1" applyFill="1" applyBorder="1"/>
    <xf numFmtId="0" fontId="14" fillId="0" borderId="19" xfId="0" applyFont="1" applyBorder="1" applyAlignment="1">
      <alignment horizontal="center" vertical="center" wrapText="1" shrinkToFi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 shrinkToFit="1"/>
    </xf>
    <xf numFmtId="49" fontId="14" fillId="0" borderId="6" xfId="0" applyNumberFormat="1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 shrinkToFit="1"/>
    </xf>
    <xf numFmtId="49" fontId="15" fillId="0" borderId="18" xfId="0" applyNumberFormat="1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 shrinkToFit="1"/>
    </xf>
    <xf numFmtId="49" fontId="14" fillId="0" borderId="26" xfId="0" applyNumberFormat="1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 shrinkToFit="1"/>
    </xf>
    <xf numFmtId="49" fontId="14" fillId="0" borderId="21" xfId="0" applyNumberFormat="1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 wrapText="1" shrinkToFit="1"/>
    </xf>
    <xf numFmtId="49" fontId="14" fillId="0" borderId="28" xfId="0" applyNumberFormat="1" applyFont="1" applyBorder="1" applyAlignment="1">
      <alignment horizontal="left" vertical="center" wrapText="1"/>
    </xf>
    <xf numFmtId="0" fontId="15" fillId="0" borderId="56" xfId="0" applyFont="1" applyBorder="1" applyAlignment="1">
      <alignment horizontal="center" vertical="center" wrapText="1" shrinkToFit="1"/>
    </xf>
    <xf numFmtId="0" fontId="15" fillId="0" borderId="56" xfId="0" applyFont="1" applyBorder="1" applyAlignment="1">
      <alignment wrapText="1"/>
    </xf>
    <xf numFmtId="0" fontId="14" fillId="0" borderId="26" xfId="0" applyFont="1" applyBorder="1"/>
    <xf numFmtId="0" fontId="14" fillId="0" borderId="6" xfId="3" applyFont="1" applyBorder="1" applyAlignment="1">
      <alignment vertical="center" wrapText="1"/>
    </xf>
    <xf numFmtId="0" fontId="17" fillId="0" borderId="6" xfId="0" applyFont="1" applyBorder="1" applyAlignment="1">
      <alignment horizontal="center" wrapText="1"/>
    </xf>
    <xf numFmtId="0" fontId="11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1" fillId="6" borderId="6" xfId="0" applyFont="1" applyFill="1" applyBorder="1"/>
    <xf numFmtId="0" fontId="4" fillId="0" borderId="0" xfId="1"/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5" fillId="0" borderId="0" xfId="1" applyFont="1" applyAlignment="1">
      <alignment horizontal="right"/>
    </xf>
    <xf numFmtId="0" fontId="26" fillId="0" borderId="0" xfId="1" applyFont="1"/>
    <xf numFmtId="0" fontId="27" fillId="0" borderId="0" xfId="1" applyFont="1"/>
    <xf numFmtId="0" fontId="1" fillId="0" borderId="0" xfId="1" applyFont="1" applyAlignment="1">
      <alignment horizontal="right"/>
    </xf>
    <xf numFmtId="0" fontId="4" fillId="0" borderId="0" xfId="1" applyAlignment="1">
      <alignment horizontal="right"/>
    </xf>
    <xf numFmtId="0" fontId="27" fillId="0" borderId="0" xfId="1" applyFont="1"/>
    <xf numFmtId="0" fontId="3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24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" fillId="0" borderId="0" xfId="1" applyFont="1"/>
    <xf numFmtId="0" fontId="22" fillId="0" borderId="0" xfId="1" applyFont="1"/>
    <xf numFmtId="0" fontId="7" fillId="2" borderId="6" xfId="0" applyFont="1" applyFill="1" applyBorder="1" applyAlignment="1">
      <alignment wrapText="1"/>
    </xf>
    <xf numFmtId="0" fontId="12" fillId="0" borderId="6" xfId="2" applyBorder="1" applyAlignment="1" applyProtection="1">
      <alignment horizontal="center" vertical="center" textRotation="90"/>
      <protection locked="0"/>
    </xf>
    <xf numFmtId="0" fontId="12" fillId="0" borderId="6" xfId="2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3" xr:uid="{D7CF2A0B-0F61-44D6-B50F-E01B39AFC07A}"/>
    <cellStyle name="Обычный 4" xfId="2" xr:uid="{00000000-0005-0000-0000-000002000000}"/>
  </cellStyles>
  <dxfs count="56"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DDEDE-F9DF-45B3-8FA5-45AF8F3708A3}">
  <sheetPr>
    <pageSetUpPr fitToPage="1"/>
  </sheetPr>
  <dimension ref="A1:Q14"/>
  <sheetViews>
    <sheetView view="pageBreakPreview" zoomScaleNormal="100" zoomScaleSheetLayoutView="100" workbookViewId="0">
      <selection activeCell="I17" sqref="I17"/>
    </sheetView>
  </sheetViews>
  <sheetFormatPr defaultRowHeight="12.75" x14ac:dyDescent="0.2"/>
  <cols>
    <col min="1" max="1" width="2.7109375" style="119" customWidth="1"/>
    <col min="2" max="2" width="4.85546875" style="119" customWidth="1"/>
    <col min="3" max="3" width="12" style="119" customWidth="1"/>
    <col min="4" max="4" width="3.85546875" style="119" customWidth="1"/>
    <col min="5" max="5" width="4" style="119" customWidth="1"/>
    <col min="6" max="7" width="3.7109375" style="119" customWidth="1"/>
    <col min="8" max="8" width="4.140625" style="119" customWidth="1"/>
    <col min="9" max="9" width="70.85546875" style="119" customWidth="1"/>
    <col min="10" max="11" width="4.140625" style="119" customWidth="1"/>
    <col min="12" max="16" width="4" style="119" customWidth="1"/>
    <col min="17" max="17" width="7.42578125" style="119" customWidth="1"/>
    <col min="18" max="20" width="3.85546875" style="119" customWidth="1"/>
    <col min="21" max="28" width="4" style="119" customWidth="1"/>
    <col min="29" max="32" width="3.85546875" style="119" customWidth="1"/>
    <col min="33" max="56" width="4" style="119" customWidth="1"/>
    <col min="57" max="57" width="5.5703125" style="119" customWidth="1"/>
    <col min="58" max="58" width="5.42578125" style="119" customWidth="1"/>
    <col min="59" max="59" width="4.85546875" style="119" customWidth="1"/>
    <col min="60" max="16384" width="9.140625" style="119"/>
  </cols>
  <sheetData>
    <row r="1" spans="1:17" ht="18.75" x14ac:dyDescent="0.3">
      <c r="B1" s="124"/>
      <c r="C1" s="121"/>
      <c r="J1" s="127" t="s">
        <v>203</v>
      </c>
      <c r="K1" s="127"/>
      <c r="L1" s="127"/>
      <c r="M1" s="127"/>
    </row>
    <row r="2" spans="1:17" ht="18.75" x14ac:dyDescent="0.3">
      <c r="C2" s="121"/>
      <c r="J2" s="123" t="s">
        <v>202</v>
      </c>
    </row>
    <row r="3" spans="1:17" x14ac:dyDescent="0.2">
      <c r="C3" s="122"/>
      <c r="J3" s="119" t="s">
        <v>201</v>
      </c>
    </row>
    <row r="4" spans="1:17" ht="18.75" x14ac:dyDescent="0.3">
      <c r="C4" s="121"/>
    </row>
    <row r="5" spans="1:17" ht="78" customHeight="1" x14ac:dyDescent="0.25">
      <c r="A5" s="128" t="s">
        <v>200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27.75" customHeight="1" x14ac:dyDescent="0.25">
      <c r="A6" s="130" t="s">
        <v>199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7" ht="15.75" x14ac:dyDescent="0.25">
      <c r="A7" s="132" t="s">
        <v>198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</row>
    <row r="8" spans="1:17" ht="34.5" customHeight="1" x14ac:dyDescent="0.25">
      <c r="A8" s="133" t="s">
        <v>197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</row>
    <row r="9" spans="1:17" ht="15.75" x14ac:dyDescent="0.25">
      <c r="A9" s="135" t="s">
        <v>196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56.25" customHeight="1" x14ac:dyDescent="0.3">
      <c r="A10" s="120"/>
      <c r="E10" s="125" t="s">
        <v>195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7" ht="18.75" x14ac:dyDescent="0.3">
      <c r="A11" s="120"/>
      <c r="E11" s="125" t="s">
        <v>194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</row>
    <row r="12" spans="1:17" ht="18.75" x14ac:dyDescent="0.3">
      <c r="C12" s="120"/>
      <c r="E12" s="125" t="s">
        <v>193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</row>
    <row r="13" spans="1:17" ht="18.75" x14ac:dyDescent="0.3">
      <c r="E13" s="125" t="s">
        <v>192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17" ht="16.5" customHeight="1" x14ac:dyDescent="0.25">
      <c r="E14" s="125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</sheetData>
  <mergeCells count="11">
    <mergeCell ref="A9:Q9"/>
    <mergeCell ref="J1:M1"/>
    <mergeCell ref="A5:Q5"/>
    <mergeCell ref="A6:Q6"/>
    <mergeCell ref="A7:Q7"/>
    <mergeCell ref="A8:Q8"/>
    <mergeCell ref="E14:Q14"/>
    <mergeCell ref="E10:Q10"/>
    <mergeCell ref="E11:Q11"/>
    <mergeCell ref="E12:Q12"/>
    <mergeCell ref="E13:Q13"/>
  </mergeCells>
  <pageMargins left="0.19685039370078741" right="0.19685039370078741" top="0.19685039370078741" bottom="0.19685039370078741" header="0.51181102362204722" footer="0.51181102362204722"/>
  <pageSetup paperSize="9" scale="99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85"/>
  <sheetViews>
    <sheetView view="pageBreakPreview" zoomScale="60" zoomScaleNormal="70" workbookViewId="0">
      <pane xSplit="2" ySplit="9" topLeftCell="K10" activePane="bottomRight" state="frozen"/>
      <selection activeCell="I17" sqref="I17"/>
      <selection pane="topRight" activeCell="I17" sqref="I17"/>
      <selection pane="bottomLeft" activeCell="I17" sqref="I17"/>
      <selection pane="bottomRight" activeCell="B11" sqref="B11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82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204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</row>
    <row r="2" spans="1:55" s="2" customFormat="1" ht="18.75" x14ac:dyDescent="0.25">
      <c r="A2" s="1" t="s">
        <v>67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55" ht="12.75" customHeight="1" x14ac:dyDescent="0.2">
      <c r="A3" s="141" t="s">
        <v>1</v>
      </c>
      <c r="B3" s="141" t="s">
        <v>68</v>
      </c>
      <c r="C3" s="139" t="s">
        <v>39</v>
      </c>
      <c r="D3" s="139"/>
      <c r="E3" s="139"/>
      <c r="F3" s="139"/>
      <c r="G3" s="138" t="s">
        <v>69</v>
      </c>
      <c r="H3" s="139" t="s">
        <v>40</v>
      </c>
      <c r="I3" s="139"/>
      <c r="J3" s="139"/>
      <c r="K3" s="138" t="s">
        <v>70</v>
      </c>
      <c r="L3" s="139" t="s">
        <v>41</v>
      </c>
      <c r="M3" s="139"/>
      <c r="N3" s="139"/>
      <c r="O3" s="58"/>
      <c r="P3" s="139" t="s">
        <v>42</v>
      </c>
      <c r="Q3" s="139"/>
      <c r="R3" s="139"/>
      <c r="S3" s="139"/>
      <c r="T3" s="138" t="s">
        <v>71</v>
      </c>
      <c r="U3" s="139" t="s">
        <v>43</v>
      </c>
      <c r="V3" s="139"/>
      <c r="W3" s="139"/>
      <c r="X3" s="138" t="s">
        <v>72</v>
      </c>
      <c r="Y3" s="139" t="s">
        <v>44</v>
      </c>
      <c r="Z3" s="139"/>
      <c r="AA3" s="139"/>
      <c r="AB3" s="138" t="s">
        <v>73</v>
      </c>
      <c r="AC3" s="139" t="s">
        <v>45</v>
      </c>
      <c r="AD3" s="139"/>
      <c r="AE3" s="139"/>
      <c r="AF3" s="139"/>
      <c r="AG3" s="138" t="s">
        <v>74</v>
      </c>
      <c r="AH3" s="139" t="s">
        <v>46</v>
      </c>
      <c r="AI3" s="139"/>
      <c r="AJ3" s="139"/>
      <c r="AK3" s="138" t="s">
        <v>75</v>
      </c>
      <c r="AL3" s="139" t="s">
        <v>47</v>
      </c>
      <c r="AM3" s="139"/>
      <c r="AN3" s="139"/>
      <c r="AO3" s="139"/>
      <c r="AP3" s="139" t="s">
        <v>48</v>
      </c>
      <c r="AQ3" s="139"/>
      <c r="AR3" s="139"/>
      <c r="AS3" s="139"/>
      <c r="AT3" s="138" t="s">
        <v>76</v>
      </c>
      <c r="AU3" s="139" t="s">
        <v>49</v>
      </c>
      <c r="AV3" s="139"/>
      <c r="AW3" s="139"/>
      <c r="AX3" s="138" t="s">
        <v>77</v>
      </c>
      <c r="AY3" s="139" t="s">
        <v>50</v>
      </c>
      <c r="AZ3" s="139"/>
      <c r="BA3" s="139"/>
      <c r="BB3" s="139"/>
      <c r="BC3" s="59"/>
    </row>
    <row r="4" spans="1:55" ht="70.900000000000006" customHeight="1" x14ac:dyDescent="0.2">
      <c r="A4" s="141"/>
      <c r="B4" s="141"/>
      <c r="C4" s="60" t="s">
        <v>78</v>
      </c>
      <c r="D4" s="60" t="s">
        <v>79</v>
      </c>
      <c r="E4" s="60" t="s">
        <v>80</v>
      </c>
      <c r="F4" s="60" t="s">
        <v>81</v>
      </c>
      <c r="G4" s="138"/>
      <c r="H4" s="60" t="s">
        <v>82</v>
      </c>
      <c r="I4" s="60" t="s">
        <v>83</v>
      </c>
      <c r="J4" s="60" t="s">
        <v>84</v>
      </c>
      <c r="K4" s="138"/>
      <c r="L4" s="60" t="s">
        <v>85</v>
      </c>
      <c r="M4" s="60" t="s">
        <v>86</v>
      </c>
      <c r="N4" s="60" t="s">
        <v>87</v>
      </c>
      <c r="O4" s="60" t="s">
        <v>88</v>
      </c>
      <c r="P4" s="60" t="s">
        <v>78</v>
      </c>
      <c r="Q4" s="60" t="s">
        <v>79</v>
      </c>
      <c r="R4" s="60" t="s">
        <v>80</v>
      </c>
      <c r="S4" s="60" t="s">
        <v>81</v>
      </c>
      <c r="T4" s="138"/>
      <c r="U4" s="60" t="s">
        <v>89</v>
      </c>
      <c r="V4" s="60" t="s">
        <v>90</v>
      </c>
      <c r="W4" s="60" t="s">
        <v>91</v>
      </c>
      <c r="X4" s="138"/>
      <c r="Y4" s="60" t="s">
        <v>92</v>
      </c>
      <c r="Z4" s="60" t="s">
        <v>93</v>
      </c>
      <c r="AA4" s="60" t="s">
        <v>94</v>
      </c>
      <c r="AB4" s="138"/>
      <c r="AC4" s="60" t="s">
        <v>92</v>
      </c>
      <c r="AD4" s="60" t="s">
        <v>93</v>
      </c>
      <c r="AE4" s="60" t="s">
        <v>94</v>
      </c>
      <c r="AF4" s="60" t="s">
        <v>95</v>
      </c>
      <c r="AG4" s="138"/>
      <c r="AH4" s="60" t="s">
        <v>82</v>
      </c>
      <c r="AI4" s="60" t="s">
        <v>83</v>
      </c>
      <c r="AJ4" s="60" t="s">
        <v>84</v>
      </c>
      <c r="AK4" s="138"/>
      <c r="AL4" s="60" t="s">
        <v>96</v>
      </c>
      <c r="AM4" s="60" t="s">
        <v>97</v>
      </c>
      <c r="AN4" s="60" t="s">
        <v>98</v>
      </c>
      <c r="AO4" s="60" t="s">
        <v>99</v>
      </c>
      <c r="AP4" s="60" t="s">
        <v>78</v>
      </c>
      <c r="AQ4" s="60" t="s">
        <v>79</v>
      </c>
      <c r="AR4" s="60" t="s">
        <v>80</v>
      </c>
      <c r="AS4" s="60" t="s">
        <v>81</v>
      </c>
      <c r="AT4" s="138"/>
      <c r="AU4" s="60" t="s">
        <v>82</v>
      </c>
      <c r="AV4" s="60" t="s">
        <v>83</v>
      </c>
      <c r="AW4" s="60" t="s">
        <v>84</v>
      </c>
      <c r="AX4" s="138"/>
      <c r="AY4" s="60" t="s">
        <v>85</v>
      </c>
      <c r="AZ4" s="60" t="s">
        <v>86</v>
      </c>
      <c r="BA4" s="60" t="s">
        <v>87</v>
      </c>
      <c r="BB4" s="61" t="s">
        <v>100</v>
      </c>
      <c r="BC4" s="59"/>
    </row>
    <row r="5" spans="1:55" x14ac:dyDescent="0.2">
      <c r="A5" s="141"/>
      <c r="B5" s="141"/>
      <c r="C5" s="140" t="s">
        <v>101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1:55" x14ac:dyDescent="0.2">
      <c r="A6" s="141"/>
      <c r="B6" s="141"/>
      <c r="C6" s="10">
        <v>35</v>
      </c>
      <c r="D6" s="10">
        <v>36</v>
      </c>
      <c r="E6" s="10">
        <v>37</v>
      </c>
      <c r="F6" s="10">
        <v>38</v>
      </c>
      <c r="G6" s="10">
        <v>39</v>
      </c>
      <c r="H6" s="10">
        <v>40</v>
      </c>
      <c r="I6" s="10">
        <v>41</v>
      </c>
      <c r="J6" s="10">
        <v>42</v>
      </c>
      <c r="K6" s="10">
        <v>43</v>
      </c>
      <c r="L6" s="10">
        <v>44</v>
      </c>
      <c r="M6" s="10">
        <v>45</v>
      </c>
      <c r="N6" s="10">
        <v>46</v>
      </c>
      <c r="O6" s="10">
        <v>47</v>
      </c>
      <c r="P6" s="10">
        <v>48</v>
      </c>
      <c r="Q6" s="10">
        <v>49</v>
      </c>
      <c r="R6" s="10">
        <v>50</v>
      </c>
      <c r="S6" s="10">
        <v>51</v>
      </c>
      <c r="T6" s="10">
        <v>52</v>
      </c>
      <c r="U6" s="10">
        <v>1</v>
      </c>
      <c r="V6" s="10">
        <v>2</v>
      </c>
      <c r="W6" s="10">
        <v>3</v>
      </c>
      <c r="X6" s="10">
        <v>4</v>
      </c>
      <c r="Y6" s="10">
        <v>5</v>
      </c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10">
        <v>11</v>
      </c>
      <c r="AF6" s="10">
        <v>12</v>
      </c>
      <c r="AG6" s="10">
        <v>13</v>
      </c>
      <c r="AH6" s="10">
        <v>14</v>
      </c>
      <c r="AI6" s="10">
        <v>15</v>
      </c>
      <c r="AJ6" s="10">
        <v>16</v>
      </c>
      <c r="AK6" s="10">
        <v>17</v>
      </c>
      <c r="AL6" s="10">
        <v>18</v>
      </c>
      <c r="AM6" s="10">
        <v>19</v>
      </c>
      <c r="AN6" s="10">
        <v>20</v>
      </c>
      <c r="AO6" s="10">
        <v>21</v>
      </c>
      <c r="AP6" s="10">
        <v>22</v>
      </c>
      <c r="AQ6" s="10">
        <v>23</v>
      </c>
      <c r="AR6" s="10">
        <v>24</v>
      </c>
      <c r="AS6" s="10">
        <v>25</v>
      </c>
      <c r="AT6" s="10">
        <v>26</v>
      </c>
      <c r="AU6" s="10">
        <v>27</v>
      </c>
      <c r="AV6" s="59"/>
      <c r="AW6" s="59"/>
      <c r="AX6" s="59"/>
      <c r="AY6" s="59"/>
      <c r="AZ6" s="59"/>
      <c r="BA6" s="59"/>
      <c r="BB6" s="59"/>
      <c r="BC6" s="59"/>
    </row>
    <row r="7" spans="1:55" x14ac:dyDescent="0.2">
      <c r="A7" s="141"/>
      <c r="B7" s="141"/>
      <c r="C7" s="140" t="s">
        <v>102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0"/>
      <c r="AU7" s="10"/>
      <c r="AV7" s="59"/>
      <c r="AW7" s="59"/>
      <c r="AX7" s="59"/>
      <c r="AY7" s="59"/>
      <c r="AZ7" s="59"/>
      <c r="BA7" s="59"/>
      <c r="BB7" s="59"/>
      <c r="BC7" s="59"/>
    </row>
    <row r="8" spans="1:55" x14ac:dyDescent="0.2">
      <c r="A8" s="141"/>
      <c r="B8" s="141"/>
      <c r="C8" s="1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10">
        <v>12</v>
      </c>
      <c r="O8" s="10">
        <v>13</v>
      </c>
      <c r="P8" s="10">
        <v>14</v>
      </c>
      <c r="Q8" s="10">
        <v>15</v>
      </c>
      <c r="R8" s="10">
        <v>16</v>
      </c>
      <c r="S8" s="10">
        <v>17</v>
      </c>
      <c r="T8" s="10">
        <v>18</v>
      </c>
      <c r="U8" s="10">
        <v>19</v>
      </c>
      <c r="V8" s="10">
        <v>20</v>
      </c>
      <c r="W8" s="10">
        <v>21</v>
      </c>
      <c r="X8" s="10">
        <v>22</v>
      </c>
      <c r="Y8" s="10">
        <v>23</v>
      </c>
      <c r="Z8" s="10">
        <v>24</v>
      </c>
      <c r="AA8" s="10">
        <v>25</v>
      </c>
      <c r="AB8" s="10">
        <v>26</v>
      </c>
      <c r="AC8" s="10">
        <v>27</v>
      </c>
      <c r="AD8" s="10">
        <v>28</v>
      </c>
      <c r="AE8" s="10">
        <v>29</v>
      </c>
      <c r="AF8" s="10">
        <v>30</v>
      </c>
      <c r="AG8" s="10">
        <v>31</v>
      </c>
      <c r="AH8" s="10">
        <v>32</v>
      </c>
      <c r="AI8" s="10">
        <v>33</v>
      </c>
      <c r="AJ8" s="10">
        <v>34</v>
      </c>
      <c r="AK8" s="10">
        <v>35</v>
      </c>
      <c r="AL8" s="10">
        <v>36</v>
      </c>
      <c r="AM8" s="10">
        <v>37</v>
      </c>
      <c r="AN8" s="10">
        <v>38</v>
      </c>
      <c r="AO8" s="10">
        <v>39</v>
      </c>
      <c r="AP8" s="10">
        <v>40</v>
      </c>
      <c r="AQ8" s="10">
        <v>41</v>
      </c>
      <c r="AR8" s="10">
        <v>42</v>
      </c>
      <c r="AS8" s="10">
        <v>43</v>
      </c>
      <c r="AT8" s="10">
        <v>44</v>
      </c>
      <c r="AU8" s="10">
        <v>45</v>
      </c>
      <c r="AV8" s="59"/>
      <c r="AW8" s="59"/>
      <c r="AX8" s="59"/>
      <c r="AY8" s="59"/>
      <c r="AZ8" s="59"/>
      <c r="BA8" s="59"/>
      <c r="BB8" s="59"/>
      <c r="BC8" s="59"/>
    </row>
    <row r="9" spans="1:55" s="5" customFormat="1" x14ac:dyDescent="0.2">
      <c r="A9" s="96" t="s">
        <v>103</v>
      </c>
      <c r="B9" s="96"/>
      <c r="C9" s="62">
        <f t="shared" ref="C9:S9" si="0">SUM(C10:C25,C27:C30,C32:C34,C38:C47)</f>
        <v>36</v>
      </c>
      <c r="D9" s="62">
        <f t="shared" si="0"/>
        <v>36</v>
      </c>
      <c r="E9" s="62">
        <f t="shared" si="0"/>
        <v>36</v>
      </c>
      <c r="F9" s="62">
        <f t="shared" si="0"/>
        <v>36</v>
      </c>
      <c r="G9" s="62">
        <f t="shared" si="0"/>
        <v>36</v>
      </c>
      <c r="H9" s="62">
        <f t="shared" si="0"/>
        <v>36</v>
      </c>
      <c r="I9" s="62">
        <f t="shared" si="0"/>
        <v>36</v>
      </c>
      <c r="J9" s="62">
        <f t="shared" si="0"/>
        <v>36</v>
      </c>
      <c r="K9" s="62">
        <f t="shared" si="0"/>
        <v>36</v>
      </c>
      <c r="L9" s="62">
        <f t="shared" si="0"/>
        <v>36</v>
      </c>
      <c r="M9" s="62">
        <f t="shared" si="0"/>
        <v>36</v>
      </c>
      <c r="N9" s="62">
        <f t="shared" si="0"/>
        <v>36</v>
      </c>
      <c r="O9" s="62">
        <f t="shared" si="0"/>
        <v>36</v>
      </c>
      <c r="P9" s="62">
        <f t="shared" si="0"/>
        <v>36</v>
      </c>
      <c r="Q9" s="62">
        <f t="shared" si="0"/>
        <v>36</v>
      </c>
      <c r="R9" s="62">
        <f t="shared" si="0"/>
        <v>36</v>
      </c>
      <c r="S9" s="62">
        <f t="shared" si="0"/>
        <v>36</v>
      </c>
      <c r="T9" s="6" t="s">
        <v>51</v>
      </c>
      <c r="U9" s="6" t="s">
        <v>51</v>
      </c>
      <c r="V9" s="62">
        <f t="shared" ref="V9:AQ9" si="1">SUM(V10:V25,V27:V30,V32:V34,V38:V47)</f>
        <v>36</v>
      </c>
      <c r="W9" s="62">
        <f t="shared" si="1"/>
        <v>36</v>
      </c>
      <c r="X9" s="62">
        <f t="shared" si="1"/>
        <v>36</v>
      </c>
      <c r="Y9" s="62">
        <f t="shared" si="1"/>
        <v>36</v>
      </c>
      <c r="Z9" s="62">
        <f t="shared" si="1"/>
        <v>36</v>
      </c>
      <c r="AA9" s="62">
        <f t="shared" si="1"/>
        <v>36</v>
      </c>
      <c r="AB9" s="62">
        <f t="shared" si="1"/>
        <v>36</v>
      </c>
      <c r="AC9" s="62">
        <f t="shared" si="1"/>
        <v>36</v>
      </c>
      <c r="AD9" s="62">
        <f t="shared" si="1"/>
        <v>36</v>
      </c>
      <c r="AE9" s="62">
        <f t="shared" si="1"/>
        <v>36</v>
      </c>
      <c r="AF9" s="62">
        <f t="shared" si="1"/>
        <v>36</v>
      </c>
      <c r="AG9" s="62">
        <f t="shared" si="1"/>
        <v>36</v>
      </c>
      <c r="AH9" s="62">
        <f t="shared" si="1"/>
        <v>36</v>
      </c>
      <c r="AI9" s="62">
        <f t="shared" si="1"/>
        <v>36</v>
      </c>
      <c r="AJ9" s="62">
        <f t="shared" si="1"/>
        <v>36</v>
      </c>
      <c r="AK9" s="62">
        <f t="shared" si="1"/>
        <v>36</v>
      </c>
      <c r="AL9" s="62">
        <f t="shared" si="1"/>
        <v>36</v>
      </c>
      <c r="AM9" s="62">
        <f t="shared" si="1"/>
        <v>36</v>
      </c>
      <c r="AN9" s="62">
        <f t="shared" si="1"/>
        <v>36</v>
      </c>
      <c r="AO9" s="62">
        <f t="shared" si="1"/>
        <v>36</v>
      </c>
      <c r="AP9" s="62">
        <f t="shared" si="1"/>
        <v>36</v>
      </c>
      <c r="AQ9" s="62">
        <f t="shared" si="1"/>
        <v>36</v>
      </c>
      <c r="AR9" s="62">
        <f>SUM(AR10:AR25)</f>
        <v>36</v>
      </c>
      <c r="AS9" s="62">
        <f>SUM(AS10:AS25)</f>
        <v>36</v>
      </c>
      <c r="AT9" s="4" t="s">
        <v>51</v>
      </c>
      <c r="AU9" s="4" t="s">
        <v>51</v>
      </c>
      <c r="AV9" s="4" t="s">
        <v>51</v>
      </c>
      <c r="AW9" s="4" t="s">
        <v>51</v>
      </c>
      <c r="AX9" s="4" t="s">
        <v>51</v>
      </c>
      <c r="AY9" s="4" t="s">
        <v>51</v>
      </c>
      <c r="AZ9" s="4" t="s">
        <v>51</v>
      </c>
      <c r="BA9" s="4" t="s">
        <v>51</v>
      </c>
      <c r="BB9" s="4" t="s">
        <v>51</v>
      </c>
      <c r="BC9" s="4">
        <f>SUM(BC10:BC25)</f>
        <v>1318</v>
      </c>
    </row>
    <row r="10" spans="1:55" ht="15.75" x14ac:dyDescent="0.2">
      <c r="A10" s="97" t="s">
        <v>166</v>
      </c>
      <c r="B10" s="98" t="s">
        <v>54</v>
      </c>
      <c r="C10" s="10">
        <v>2</v>
      </c>
      <c r="D10" s="10">
        <v>2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10">
        <v>2</v>
      </c>
      <c r="S10" s="10">
        <v>2</v>
      </c>
      <c r="T10" s="6" t="s">
        <v>51</v>
      </c>
      <c r="U10" s="6" t="s">
        <v>51</v>
      </c>
      <c r="V10" s="10">
        <v>2</v>
      </c>
      <c r="W10" s="10">
        <v>2</v>
      </c>
      <c r="X10" s="10">
        <v>2</v>
      </c>
      <c r="Y10" s="10">
        <v>2</v>
      </c>
      <c r="Z10" s="10">
        <v>2</v>
      </c>
      <c r="AA10" s="10">
        <v>2</v>
      </c>
      <c r="AB10" s="10">
        <v>2</v>
      </c>
      <c r="AC10" s="10">
        <v>2</v>
      </c>
      <c r="AD10" s="10">
        <v>2</v>
      </c>
      <c r="AE10" s="10">
        <v>2</v>
      </c>
      <c r="AF10" s="10">
        <v>2</v>
      </c>
      <c r="AG10" s="10">
        <v>2</v>
      </c>
      <c r="AH10" s="10">
        <v>2</v>
      </c>
      <c r="AI10" s="10">
        <v>2</v>
      </c>
      <c r="AJ10" s="10">
        <v>2</v>
      </c>
      <c r="AK10" s="10">
        <v>2</v>
      </c>
      <c r="AL10" s="10">
        <v>2</v>
      </c>
      <c r="AM10" s="10">
        <v>2</v>
      </c>
      <c r="AN10" s="10">
        <v>2</v>
      </c>
      <c r="AO10" s="10">
        <v>2</v>
      </c>
      <c r="AP10" s="10">
        <v>2</v>
      </c>
      <c r="AQ10" s="10">
        <v>2</v>
      </c>
      <c r="AR10" s="10">
        <v>18</v>
      </c>
      <c r="AS10" s="10"/>
      <c r="AT10" s="4" t="s">
        <v>51</v>
      </c>
      <c r="AU10" s="4" t="s">
        <v>51</v>
      </c>
      <c r="AV10" s="4" t="s">
        <v>51</v>
      </c>
      <c r="AW10" s="4" t="s">
        <v>51</v>
      </c>
      <c r="AX10" s="4" t="s">
        <v>51</v>
      </c>
      <c r="AY10" s="4" t="s">
        <v>51</v>
      </c>
      <c r="AZ10" s="4" t="s">
        <v>51</v>
      </c>
      <c r="BA10" s="4" t="s">
        <v>51</v>
      </c>
      <c r="BB10" s="4" t="s">
        <v>51</v>
      </c>
      <c r="BC10" s="10">
        <f t="shared" ref="BC10:BC23" si="2">SUM(C10:AT10)</f>
        <v>96</v>
      </c>
    </row>
    <row r="11" spans="1:55" ht="15.75" x14ac:dyDescent="0.2">
      <c r="A11" s="99" t="s">
        <v>167</v>
      </c>
      <c r="B11" s="100" t="s">
        <v>55</v>
      </c>
      <c r="C11" s="10">
        <v>2</v>
      </c>
      <c r="D11" s="10">
        <v>2</v>
      </c>
      <c r="E11" s="10">
        <v>2</v>
      </c>
      <c r="F11" s="10">
        <v>2</v>
      </c>
      <c r="G11" s="10">
        <v>2</v>
      </c>
      <c r="H11" s="10">
        <v>2</v>
      </c>
      <c r="I11" s="10">
        <v>2</v>
      </c>
      <c r="J11" s="10">
        <v>2</v>
      </c>
      <c r="K11" s="10">
        <v>2</v>
      </c>
      <c r="L11" s="10">
        <v>2</v>
      </c>
      <c r="M11" s="10">
        <v>2</v>
      </c>
      <c r="N11" s="10">
        <v>2</v>
      </c>
      <c r="O11" s="10">
        <v>2</v>
      </c>
      <c r="P11" s="10">
        <v>2</v>
      </c>
      <c r="Q11" s="10">
        <v>2</v>
      </c>
      <c r="R11" s="10">
        <v>2</v>
      </c>
      <c r="S11" s="10">
        <v>2</v>
      </c>
      <c r="T11" s="6" t="s">
        <v>51</v>
      </c>
      <c r="U11" s="6" t="s">
        <v>51</v>
      </c>
      <c r="V11" s="10">
        <v>4</v>
      </c>
      <c r="W11" s="10">
        <v>2</v>
      </c>
      <c r="X11" s="10">
        <v>4</v>
      </c>
      <c r="Y11" s="10">
        <v>2</v>
      </c>
      <c r="Z11" s="10">
        <v>4</v>
      </c>
      <c r="AA11" s="10">
        <v>2</v>
      </c>
      <c r="AB11" s="10">
        <v>4</v>
      </c>
      <c r="AC11" s="10">
        <v>2</v>
      </c>
      <c r="AD11" s="10">
        <v>4</v>
      </c>
      <c r="AE11" s="10">
        <v>2</v>
      </c>
      <c r="AF11" s="10">
        <v>4</v>
      </c>
      <c r="AG11" s="10">
        <v>2</v>
      </c>
      <c r="AH11" s="10">
        <v>4</v>
      </c>
      <c r="AI11" s="10">
        <v>2</v>
      </c>
      <c r="AJ11" s="10">
        <v>4</v>
      </c>
      <c r="AK11" s="10">
        <v>2</v>
      </c>
      <c r="AL11" s="10">
        <v>4</v>
      </c>
      <c r="AM11" s="10">
        <v>2</v>
      </c>
      <c r="AN11" s="10">
        <v>4</v>
      </c>
      <c r="AO11" s="10">
        <v>2</v>
      </c>
      <c r="AP11" s="10">
        <v>4</v>
      </c>
      <c r="AQ11" s="10">
        <v>2</v>
      </c>
      <c r="AR11" s="10"/>
      <c r="AS11" s="10"/>
      <c r="AT11" s="4" t="s">
        <v>51</v>
      </c>
      <c r="AU11" s="4" t="s">
        <v>51</v>
      </c>
      <c r="AV11" s="4" t="s">
        <v>51</v>
      </c>
      <c r="AW11" s="4" t="s">
        <v>51</v>
      </c>
      <c r="AX11" s="4" t="s">
        <v>51</v>
      </c>
      <c r="AY11" s="4" t="s">
        <v>51</v>
      </c>
      <c r="AZ11" s="4" t="s">
        <v>51</v>
      </c>
      <c r="BA11" s="4" t="s">
        <v>51</v>
      </c>
      <c r="BB11" s="4" t="s">
        <v>51</v>
      </c>
      <c r="BC11" s="10">
        <f t="shared" si="2"/>
        <v>100</v>
      </c>
    </row>
    <row r="12" spans="1:55" ht="15.75" x14ac:dyDescent="0.2">
      <c r="A12" s="99" t="s">
        <v>168</v>
      </c>
      <c r="B12" s="100" t="s">
        <v>52</v>
      </c>
      <c r="C12" s="10">
        <v>6</v>
      </c>
      <c r="D12" s="10">
        <v>6</v>
      </c>
      <c r="E12" s="10">
        <v>6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  <c r="O12" s="10">
        <v>6</v>
      </c>
      <c r="P12" s="10">
        <v>6</v>
      </c>
      <c r="Q12" s="10">
        <v>6</v>
      </c>
      <c r="R12" s="10">
        <v>6</v>
      </c>
      <c r="S12" s="10">
        <v>6</v>
      </c>
      <c r="T12" s="6" t="s">
        <v>51</v>
      </c>
      <c r="U12" s="6" t="s">
        <v>51</v>
      </c>
      <c r="V12" s="10">
        <v>6</v>
      </c>
      <c r="W12" s="10">
        <v>8</v>
      </c>
      <c r="X12" s="10">
        <v>6</v>
      </c>
      <c r="Y12" s="10">
        <v>8</v>
      </c>
      <c r="Z12" s="10">
        <v>6</v>
      </c>
      <c r="AA12" s="10">
        <v>8</v>
      </c>
      <c r="AB12" s="10">
        <v>6</v>
      </c>
      <c r="AC12" s="10">
        <v>8</v>
      </c>
      <c r="AD12" s="10">
        <v>6</v>
      </c>
      <c r="AE12" s="10">
        <v>8</v>
      </c>
      <c r="AF12" s="10">
        <v>6</v>
      </c>
      <c r="AG12" s="10">
        <v>8</v>
      </c>
      <c r="AH12" s="10">
        <v>6</v>
      </c>
      <c r="AI12" s="10">
        <v>8</v>
      </c>
      <c r="AJ12" s="10">
        <v>6</v>
      </c>
      <c r="AK12" s="10">
        <v>8</v>
      </c>
      <c r="AL12" s="10">
        <v>6</v>
      </c>
      <c r="AM12" s="10">
        <v>8</v>
      </c>
      <c r="AN12" s="10">
        <v>6</v>
      </c>
      <c r="AO12" s="10">
        <v>8</v>
      </c>
      <c r="AP12" s="10">
        <v>6</v>
      </c>
      <c r="AQ12" s="10">
        <v>8</v>
      </c>
      <c r="AR12" s="10">
        <v>18</v>
      </c>
      <c r="AS12" s="10"/>
      <c r="AT12" s="4" t="s">
        <v>51</v>
      </c>
      <c r="AU12" s="4" t="s">
        <v>51</v>
      </c>
      <c r="AV12" s="4" t="s">
        <v>51</v>
      </c>
      <c r="AW12" s="4" t="s">
        <v>51</v>
      </c>
      <c r="AX12" s="4" t="s">
        <v>51</v>
      </c>
      <c r="AY12" s="4" t="s">
        <v>51</v>
      </c>
      <c r="AZ12" s="4" t="s">
        <v>51</v>
      </c>
      <c r="BA12" s="4" t="s">
        <v>51</v>
      </c>
      <c r="BB12" s="4" t="s">
        <v>51</v>
      </c>
      <c r="BC12" s="10">
        <f t="shared" si="2"/>
        <v>274</v>
      </c>
    </row>
    <row r="13" spans="1:55" ht="15.75" x14ac:dyDescent="0.2">
      <c r="A13" s="99" t="s">
        <v>169</v>
      </c>
      <c r="B13" s="100" t="s">
        <v>2</v>
      </c>
      <c r="C13" s="10">
        <v>2</v>
      </c>
      <c r="D13" s="10">
        <v>2</v>
      </c>
      <c r="E13" s="10">
        <v>2</v>
      </c>
      <c r="F13" s="10">
        <v>2</v>
      </c>
      <c r="G13" s="10">
        <v>2</v>
      </c>
      <c r="H13" s="10">
        <v>2</v>
      </c>
      <c r="I13" s="10">
        <v>2</v>
      </c>
      <c r="J13" s="10">
        <v>2</v>
      </c>
      <c r="K13" s="10">
        <v>2</v>
      </c>
      <c r="L13" s="10">
        <v>2</v>
      </c>
      <c r="M13" s="10">
        <v>2</v>
      </c>
      <c r="N13" s="10">
        <v>2</v>
      </c>
      <c r="O13" s="10">
        <v>2</v>
      </c>
      <c r="P13" s="10">
        <v>2</v>
      </c>
      <c r="Q13" s="10">
        <v>2</v>
      </c>
      <c r="R13" s="10">
        <v>2</v>
      </c>
      <c r="S13" s="10">
        <v>2</v>
      </c>
      <c r="T13" s="6" t="s">
        <v>51</v>
      </c>
      <c r="U13" s="6" t="s">
        <v>51</v>
      </c>
      <c r="V13" s="10">
        <v>2</v>
      </c>
      <c r="W13" s="10">
        <v>2</v>
      </c>
      <c r="X13" s="10">
        <v>2</v>
      </c>
      <c r="Y13" s="10">
        <v>2</v>
      </c>
      <c r="Z13" s="10">
        <v>2</v>
      </c>
      <c r="AA13" s="10">
        <v>2</v>
      </c>
      <c r="AB13" s="10">
        <v>2</v>
      </c>
      <c r="AC13" s="10">
        <v>2</v>
      </c>
      <c r="AD13" s="10">
        <v>2</v>
      </c>
      <c r="AE13" s="10">
        <v>2</v>
      </c>
      <c r="AF13" s="10">
        <v>2</v>
      </c>
      <c r="AG13" s="10">
        <v>2</v>
      </c>
      <c r="AH13" s="10">
        <v>2</v>
      </c>
      <c r="AI13" s="10">
        <v>2</v>
      </c>
      <c r="AJ13" s="10">
        <v>2</v>
      </c>
      <c r="AK13" s="10">
        <v>2</v>
      </c>
      <c r="AL13" s="10">
        <v>2</v>
      </c>
      <c r="AM13" s="10">
        <v>2</v>
      </c>
      <c r="AN13" s="10">
        <v>2</v>
      </c>
      <c r="AO13" s="10">
        <v>2</v>
      </c>
      <c r="AP13" s="10">
        <v>2</v>
      </c>
      <c r="AQ13" s="10">
        <v>2</v>
      </c>
      <c r="AR13" s="10"/>
      <c r="AS13" s="10"/>
      <c r="AT13" s="4" t="s">
        <v>51</v>
      </c>
      <c r="AU13" s="4" t="s">
        <v>51</v>
      </c>
      <c r="AV13" s="4" t="s">
        <v>51</v>
      </c>
      <c r="AW13" s="4" t="s">
        <v>51</v>
      </c>
      <c r="AX13" s="4" t="s">
        <v>51</v>
      </c>
      <c r="AY13" s="4" t="s">
        <v>51</v>
      </c>
      <c r="AZ13" s="4" t="s">
        <v>51</v>
      </c>
      <c r="BA13" s="4" t="s">
        <v>51</v>
      </c>
      <c r="BB13" s="4" t="s">
        <v>51</v>
      </c>
      <c r="BC13" s="10">
        <f t="shared" si="2"/>
        <v>78</v>
      </c>
    </row>
    <row r="14" spans="1:55" ht="15.75" x14ac:dyDescent="0.2">
      <c r="A14" s="99" t="s">
        <v>170</v>
      </c>
      <c r="B14" s="100" t="s">
        <v>57</v>
      </c>
      <c r="C14" s="10">
        <v>4</v>
      </c>
      <c r="D14" s="10">
        <v>2</v>
      </c>
      <c r="E14" s="10">
        <v>4</v>
      </c>
      <c r="F14" s="10">
        <v>2</v>
      </c>
      <c r="G14" s="10">
        <v>4</v>
      </c>
      <c r="H14" s="10">
        <v>2</v>
      </c>
      <c r="I14" s="10">
        <v>4</v>
      </c>
      <c r="J14" s="10">
        <v>2</v>
      </c>
      <c r="K14" s="10">
        <v>4</v>
      </c>
      <c r="L14" s="10">
        <v>2</v>
      </c>
      <c r="M14" s="10">
        <v>4</v>
      </c>
      <c r="N14" s="10">
        <v>2</v>
      </c>
      <c r="O14" s="10">
        <v>4</v>
      </c>
      <c r="P14" s="10">
        <v>2</v>
      </c>
      <c r="Q14" s="10">
        <v>4</v>
      </c>
      <c r="R14" s="10">
        <v>2</v>
      </c>
      <c r="S14" s="10">
        <v>3</v>
      </c>
      <c r="T14" s="6" t="s">
        <v>51</v>
      </c>
      <c r="U14" s="6" t="s">
        <v>51</v>
      </c>
      <c r="V14" s="10">
        <v>2</v>
      </c>
      <c r="W14" s="10">
        <v>2</v>
      </c>
      <c r="X14" s="10">
        <v>2</v>
      </c>
      <c r="Y14" s="10">
        <v>2</v>
      </c>
      <c r="Z14" s="10">
        <v>2</v>
      </c>
      <c r="AA14" s="10">
        <v>2</v>
      </c>
      <c r="AB14" s="10">
        <v>2</v>
      </c>
      <c r="AC14" s="10">
        <v>2</v>
      </c>
      <c r="AD14" s="10">
        <v>2</v>
      </c>
      <c r="AE14" s="10">
        <v>2</v>
      </c>
      <c r="AF14" s="10">
        <v>2</v>
      </c>
      <c r="AG14" s="10">
        <v>2</v>
      </c>
      <c r="AH14" s="10">
        <v>2</v>
      </c>
      <c r="AI14" s="10">
        <v>2</v>
      </c>
      <c r="AJ14" s="10">
        <v>2</v>
      </c>
      <c r="AK14" s="10">
        <v>2</v>
      </c>
      <c r="AL14" s="10">
        <v>2</v>
      </c>
      <c r="AM14" s="10">
        <v>2</v>
      </c>
      <c r="AN14" s="10">
        <v>2</v>
      </c>
      <c r="AO14" s="10">
        <v>2</v>
      </c>
      <c r="AP14" s="10">
        <v>2</v>
      </c>
      <c r="AQ14" s="10">
        <v>2</v>
      </c>
      <c r="AR14" s="10"/>
      <c r="AS14" s="10">
        <v>18</v>
      </c>
      <c r="AT14" s="4" t="s">
        <v>51</v>
      </c>
      <c r="AU14" s="4" t="s">
        <v>51</v>
      </c>
      <c r="AV14" s="4" t="s">
        <v>51</v>
      </c>
      <c r="AW14" s="4" t="s">
        <v>51</v>
      </c>
      <c r="AX14" s="4" t="s">
        <v>51</v>
      </c>
      <c r="AY14" s="4" t="s">
        <v>51</v>
      </c>
      <c r="AZ14" s="4" t="s">
        <v>51</v>
      </c>
      <c r="BA14" s="4" t="s">
        <v>51</v>
      </c>
      <c r="BB14" s="4" t="s">
        <v>51</v>
      </c>
      <c r="BC14" s="10">
        <f t="shared" si="2"/>
        <v>113</v>
      </c>
    </row>
    <row r="15" spans="1:55" ht="15.75" x14ac:dyDescent="0.2">
      <c r="A15" s="99" t="s">
        <v>171</v>
      </c>
      <c r="B15" s="100" t="s">
        <v>6</v>
      </c>
      <c r="C15" s="10">
        <v>4</v>
      </c>
      <c r="D15" s="10">
        <v>4</v>
      </c>
      <c r="E15" s="10">
        <v>4</v>
      </c>
      <c r="F15" s="10">
        <v>4</v>
      </c>
      <c r="G15" s="10">
        <v>4</v>
      </c>
      <c r="H15" s="10">
        <v>4</v>
      </c>
      <c r="I15" s="10">
        <v>4</v>
      </c>
      <c r="J15" s="10">
        <v>4</v>
      </c>
      <c r="K15" s="10">
        <v>4</v>
      </c>
      <c r="L15" s="10">
        <v>4</v>
      </c>
      <c r="M15" s="10">
        <v>4</v>
      </c>
      <c r="N15" s="10">
        <v>4</v>
      </c>
      <c r="O15" s="10">
        <v>4</v>
      </c>
      <c r="P15" s="10">
        <v>4</v>
      </c>
      <c r="Q15" s="10">
        <v>4</v>
      </c>
      <c r="R15" s="10">
        <v>4</v>
      </c>
      <c r="S15" s="10">
        <v>4</v>
      </c>
      <c r="T15" s="6" t="s">
        <v>51</v>
      </c>
      <c r="U15" s="6" t="s">
        <v>51</v>
      </c>
      <c r="V15" s="10">
        <v>4</v>
      </c>
      <c r="W15" s="10">
        <v>2</v>
      </c>
      <c r="X15" s="10">
        <v>4</v>
      </c>
      <c r="Y15" s="10">
        <v>2</v>
      </c>
      <c r="Z15" s="10">
        <v>4</v>
      </c>
      <c r="AA15" s="10">
        <v>2</v>
      </c>
      <c r="AB15" s="10">
        <v>4</v>
      </c>
      <c r="AC15" s="10">
        <v>2</v>
      </c>
      <c r="AD15" s="10">
        <v>4</v>
      </c>
      <c r="AE15" s="10">
        <v>2</v>
      </c>
      <c r="AF15" s="10">
        <v>4</v>
      </c>
      <c r="AG15" s="10">
        <v>2</v>
      </c>
      <c r="AH15" s="10">
        <v>4</v>
      </c>
      <c r="AI15" s="10">
        <v>2</v>
      </c>
      <c r="AJ15" s="10">
        <v>4</v>
      </c>
      <c r="AK15" s="10">
        <v>2</v>
      </c>
      <c r="AL15" s="10">
        <v>4</v>
      </c>
      <c r="AM15" s="10">
        <v>2</v>
      </c>
      <c r="AN15" s="10">
        <v>4</v>
      </c>
      <c r="AO15" s="10">
        <v>2</v>
      </c>
      <c r="AP15" s="10">
        <v>4</v>
      </c>
      <c r="AQ15" s="10">
        <v>2</v>
      </c>
      <c r="AR15" s="10"/>
      <c r="AS15" s="10">
        <v>18</v>
      </c>
      <c r="AT15" s="4" t="s">
        <v>51</v>
      </c>
      <c r="AU15" s="4" t="s">
        <v>51</v>
      </c>
      <c r="AV15" s="4" t="s">
        <v>51</v>
      </c>
      <c r="AW15" s="4" t="s">
        <v>51</v>
      </c>
      <c r="AX15" s="4" t="s">
        <v>51</v>
      </c>
      <c r="AY15" s="4" t="s">
        <v>51</v>
      </c>
      <c r="AZ15" s="4" t="s">
        <v>51</v>
      </c>
      <c r="BA15" s="4" t="s">
        <v>51</v>
      </c>
      <c r="BB15" s="4" t="s">
        <v>51</v>
      </c>
      <c r="BC15" s="10">
        <f t="shared" si="2"/>
        <v>152</v>
      </c>
    </row>
    <row r="16" spans="1:55" ht="15.75" x14ac:dyDescent="0.2">
      <c r="A16" s="99" t="s">
        <v>172</v>
      </c>
      <c r="B16" s="100" t="s">
        <v>173</v>
      </c>
      <c r="C16" s="10">
        <v>2</v>
      </c>
      <c r="D16" s="10">
        <v>4</v>
      </c>
      <c r="E16" s="10">
        <v>2</v>
      </c>
      <c r="F16" s="10">
        <v>4</v>
      </c>
      <c r="G16" s="10">
        <v>2</v>
      </c>
      <c r="H16" s="10">
        <v>4</v>
      </c>
      <c r="I16" s="10">
        <v>2</v>
      </c>
      <c r="J16" s="10">
        <v>4</v>
      </c>
      <c r="K16" s="10">
        <v>2</v>
      </c>
      <c r="L16" s="10">
        <v>4</v>
      </c>
      <c r="M16" s="10">
        <v>2</v>
      </c>
      <c r="N16" s="10">
        <v>4</v>
      </c>
      <c r="O16" s="10">
        <v>2</v>
      </c>
      <c r="P16" s="10">
        <v>4</v>
      </c>
      <c r="Q16" s="10">
        <v>2</v>
      </c>
      <c r="R16" s="10">
        <v>4</v>
      </c>
      <c r="S16" s="10">
        <v>3</v>
      </c>
      <c r="T16" s="6" t="s">
        <v>51</v>
      </c>
      <c r="U16" s="6" t="s">
        <v>51</v>
      </c>
      <c r="V16" s="10">
        <v>2</v>
      </c>
      <c r="W16" s="10"/>
      <c r="X16" s="10">
        <v>2</v>
      </c>
      <c r="Y16" s="10"/>
      <c r="Z16" s="10">
        <v>2</v>
      </c>
      <c r="AA16" s="10"/>
      <c r="AB16" s="10">
        <v>2</v>
      </c>
      <c r="AC16" s="10"/>
      <c r="AD16" s="10">
        <v>2</v>
      </c>
      <c r="AE16" s="10"/>
      <c r="AF16" s="10">
        <v>2</v>
      </c>
      <c r="AG16" s="10"/>
      <c r="AH16" s="10">
        <v>2</v>
      </c>
      <c r="AI16" s="10"/>
      <c r="AJ16" s="10">
        <v>2</v>
      </c>
      <c r="AK16" s="10"/>
      <c r="AL16" s="10">
        <v>2</v>
      </c>
      <c r="AM16" s="10"/>
      <c r="AN16" s="10">
        <v>2</v>
      </c>
      <c r="AO16" s="10"/>
      <c r="AP16" s="10">
        <v>2</v>
      </c>
      <c r="AQ16" s="10"/>
      <c r="AR16" s="10"/>
      <c r="AS16" s="10"/>
      <c r="AT16" s="4" t="s">
        <v>51</v>
      </c>
      <c r="AU16" s="4" t="s">
        <v>51</v>
      </c>
      <c r="AV16" s="4" t="s">
        <v>51</v>
      </c>
      <c r="AW16" s="4" t="s">
        <v>51</v>
      </c>
      <c r="AX16" s="4" t="s">
        <v>51</v>
      </c>
      <c r="AY16" s="4" t="s">
        <v>51</v>
      </c>
      <c r="AZ16" s="4" t="s">
        <v>51</v>
      </c>
      <c r="BA16" s="4" t="s">
        <v>51</v>
      </c>
      <c r="BB16" s="4" t="s">
        <v>51</v>
      </c>
      <c r="BC16" s="10">
        <f t="shared" si="2"/>
        <v>73</v>
      </c>
    </row>
    <row r="17" spans="1:67" ht="15.75" x14ac:dyDescent="0.2">
      <c r="A17" s="99" t="s">
        <v>174</v>
      </c>
      <c r="B17" s="100" t="s">
        <v>175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6" t="s">
        <v>51</v>
      </c>
      <c r="U17" s="6" t="s">
        <v>51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4" t="s">
        <v>51</v>
      </c>
      <c r="AU17" s="4" t="s">
        <v>51</v>
      </c>
      <c r="AV17" s="4" t="s">
        <v>51</v>
      </c>
      <c r="AW17" s="4" t="s">
        <v>51</v>
      </c>
      <c r="AX17" s="4" t="s">
        <v>51</v>
      </c>
      <c r="AY17" s="4" t="s">
        <v>51</v>
      </c>
      <c r="AZ17" s="4" t="s">
        <v>51</v>
      </c>
      <c r="BA17" s="4" t="s">
        <v>51</v>
      </c>
      <c r="BB17" s="4" t="s">
        <v>51</v>
      </c>
      <c r="BC17" s="10">
        <f t="shared" si="2"/>
        <v>0</v>
      </c>
    </row>
    <row r="18" spans="1:67" ht="15.75" x14ac:dyDescent="0.2">
      <c r="A18" s="99" t="s">
        <v>176</v>
      </c>
      <c r="B18" s="100" t="s">
        <v>3</v>
      </c>
      <c r="C18" s="10">
        <v>4</v>
      </c>
      <c r="D18" s="10">
        <v>6</v>
      </c>
      <c r="E18" s="10">
        <v>4</v>
      </c>
      <c r="F18" s="10">
        <v>6</v>
      </c>
      <c r="G18" s="10">
        <v>4</v>
      </c>
      <c r="H18" s="10">
        <v>6</v>
      </c>
      <c r="I18" s="10">
        <v>4</v>
      </c>
      <c r="J18" s="10">
        <v>6</v>
      </c>
      <c r="K18" s="10">
        <v>4</v>
      </c>
      <c r="L18" s="10">
        <v>6</v>
      </c>
      <c r="M18" s="10">
        <v>4</v>
      </c>
      <c r="N18" s="10">
        <v>6</v>
      </c>
      <c r="O18" s="10">
        <v>4</v>
      </c>
      <c r="P18" s="10">
        <v>6</v>
      </c>
      <c r="Q18" s="10">
        <v>4</v>
      </c>
      <c r="R18" s="10">
        <v>6</v>
      </c>
      <c r="S18" s="10">
        <v>5</v>
      </c>
      <c r="T18" s="6" t="s">
        <v>51</v>
      </c>
      <c r="U18" s="6" t="s">
        <v>51</v>
      </c>
      <c r="V18" s="10">
        <v>2</v>
      </c>
      <c r="W18" s="10">
        <v>2</v>
      </c>
      <c r="X18" s="10">
        <v>2</v>
      </c>
      <c r="Y18" s="10">
        <v>2</v>
      </c>
      <c r="Z18" s="10">
        <v>2</v>
      </c>
      <c r="AA18" s="10">
        <v>2</v>
      </c>
      <c r="AB18" s="10">
        <v>2</v>
      </c>
      <c r="AC18" s="10">
        <v>2</v>
      </c>
      <c r="AD18" s="10">
        <v>2</v>
      </c>
      <c r="AE18" s="10">
        <v>2</v>
      </c>
      <c r="AF18" s="10">
        <v>2</v>
      </c>
      <c r="AG18" s="10">
        <v>2</v>
      </c>
      <c r="AH18" s="10">
        <v>2</v>
      </c>
      <c r="AI18" s="10">
        <v>2</v>
      </c>
      <c r="AJ18" s="10">
        <v>2</v>
      </c>
      <c r="AK18" s="10">
        <v>2</v>
      </c>
      <c r="AL18" s="10">
        <v>2</v>
      </c>
      <c r="AM18" s="10">
        <v>2</v>
      </c>
      <c r="AN18" s="10">
        <v>2</v>
      </c>
      <c r="AO18" s="10">
        <v>2</v>
      </c>
      <c r="AP18" s="10">
        <v>2</v>
      </c>
      <c r="AQ18" s="10">
        <v>2</v>
      </c>
      <c r="AR18" s="10"/>
      <c r="AS18" s="10"/>
      <c r="AT18" s="4" t="s">
        <v>51</v>
      </c>
      <c r="AU18" s="4" t="s">
        <v>51</v>
      </c>
      <c r="AV18" s="4" t="s">
        <v>51</v>
      </c>
      <c r="AW18" s="4" t="s">
        <v>51</v>
      </c>
      <c r="AX18" s="4" t="s">
        <v>51</v>
      </c>
      <c r="AY18" s="4" t="s">
        <v>51</v>
      </c>
      <c r="AZ18" s="4" t="s">
        <v>51</v>
      </c>
      <c r="BA18" s="4" t="s">
        <v>51</v>
      </c>
      <c r="BB18" s="4" t="s">
        <v>51</v>
      </c>
      <c r="BC18" s="10">
        <f t="shared" si="2"/>
        <v>129</v>
      </c>
    </row>
    <row r="19" spans="1:67" ht="15.75" x14ac:dyDescent="0.2">
      <c r="A19" s="99" t="s">
        <v>177</v>
      </c>
      <c r="B19" s="100" t="s">
        <v>56</v>
      </c>
      <c r="C19" s="10">
        <v>2</v>
      </c>
      <c r="D19" s="10">
        <v>2</v>
      </c>
      <c r="E19" s="10">
        <v>2</v>
      </c>
      <c r="F19" s="10">
        <v>2</v>
      </c>
      <c r="G19" s="10">
        <v>2</v>
      </c>
      <c r="H19" s="10">
        <v>2</v>
      </c>
      <c r="I19" s="10">
        <v>2</v>
      </c>
      <c r="J19" s="10">
        <v>2</v>
      </c>
      <c r="K19" s="10">
        <v>2</v>
      </c>
      <c r="L19" s="10">
        <v>2</v>
      </c>
      <c r="M19" s="10">
        <v>2</v>
      </c>
      <c r="N19" s="10">
        <v>2</v>
      </c>
      <c r="O19" s="10">
        <v>2</v>
      </c>
      <c r="P19" s="10">
        <v>2</v>
      </c>
      <c r="Q19" s="10">
        <v>2</v>
      </c>
      <c r="R19" s="10">
        <v>2</v>
      </c>
      <c r="S19" s="10">
        <v>2</v>
      </c>
      <c r="T19" s="6" t="s">
        <v>51</v>
      </c>
      <c r="U19" s="6" t="s">
        <v>51</v>
      </c>
      <c r="V19" s="10">
        <v>2</v>
      </c>
      <c r="W19" s="10">
        <v>2</v>
      </c>
      <c r="X19" s="10">
        <v>2</v>
      </c>
      <c r="Y19" s="10">
        <v>2</v>
      </c>
      <c r="Z19" s="10">
        <v>2</v>
      </c>
      <c r="AA19" s="10">
        <v>2</v>
      </c>
      <c r="AB19" s="10">
        <v>2</v>
      </c>
      <c r="AC19" s="10">
        <v>2</v>
      </c>
      <c r="AD19" s="10">
        <v>2</v>
      </c>
      <c r="AE19" s="10">
        <v>2</v>
      </c>
      <c r="AF19" s="10">
        <v>2</v>
      </c>
      <c r="AG19" s="10">
        <v>2</v>
      </c>
      <c r="AH19" s="10">
        <v>2</v>
      </c>
      <c r="AI19" s="10">
        <v>2</v>
      </c>
      <c r="AJ19" s="10">
        <v>2</v>
      </c>
      <c r="AK19" s="10">
        <v>2</v>
      </c>
      <c r="AL19" s="10">
        <v>2</v>
      </c>
      <c r="AM19" s="10">
        <v>2</v>
      </c>
      <c r="AN19" s="10">
        <v>2</v>
      </c>
      <c r="AO19" s="10">
        <v>2</v>
      </c>
      <c r="AP19" s="10">
        <v>2</v>
      </c>
      <c r="AQ19" s="10">
        <v>2</v>
      </c>
      <c r="AR19" s="10"/>
      <c r="AS19" s="10"/>
      <c r="AT19" s="4" t="s">
        <v>51</v>
      </c>
      <c r="AU19" s="4" t="s">
        <v>51</v>
      </c>
      <c r="AV19" s="4" t="s">
        <v>51</v>
      </c>
      <c r="AW19" s="4" t="s">
        <v>51</v>
      </c>
      <c r="AX19" s="4" t="s">
        <v>51</v>
      </c>
      <c r="AY19" s="4" t="s">
        <v>51</v>
      </c>
      <c r="AZ19" s="4" t="s">
        <v>51</v>
      </c>
      <c r="BA19" s="4" t="s">
        <v>51</v>
      </c>
      <c r="BB19" s="4" t="s">
        <v>51</v>
      </c>
      <c r="BC19" s="10">
        <f t="shared" si="2"/>
        <v>78</v>
      </c>
    </row>
    <row r="20" spans="1:67" ht="15.75" x14ac:dyDescent="0.2">
      <c r="A20" s="99" t="s">
        <v>178</v>
      </c>
      <c r="B20" s="100" t="s">
        <v>179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6" t="s">
        <v>51</v>
      </c>
      <c r="U20" s="6" t="s">
        <v>51</v>
      </c>
      <c r="V20" s="10"/>
      <c r="W20" s="10">
        <v>2</v>
      </c>
      <c r="X20" s="10"/>
      <c r="Y20" s="10">
        <v>2</v>
      </c>
      <c r="Z20" s="10"/>
      <c r="AA20" s="10">
        <v>2</v>
      </c>
      <c r="AB20" s="10"/>
      <c r="AC20" s="10">
        <v>2</v>
      </c>
      <c r="AD20" s="10"/>
      <c r="AE20" s="10">
        <v>2</v>
      </c>
      <c r="AF20" s="10"/>
      <c r="AG20" s="10">
        <v>2</v>
      </c>
      <c r="AH20" s="10"/>
      <c r="AI20" s="10">
        <v>2</v>
      </c>
      <c r="AJ20" s="10"/>
      <c r="AK20" s="10">
        <v>2</v>
      </c>
      <c r="AL20" s="10"/>
      <c r="AM20" s="10">
        <v>2</v>
      </c>
      <c r="AN20" s="10"/>
      <c r="AO20" s="10">
        <v>2</v>
      </c>
      <c r="AP20" s="10"/>
      <c r="AQ20" s="10">
        <v>2</v>
      </c>
      <c r="AR20" s="10"/>
      <c r="AS20" s="10"/>
      <c r="AT20" s="4" t="s">
        <v>51</v>
      </c>
      <c r="AU20" s="4" t="s">
        <v>51</v>
      </c>
      <c r="AV20" s="4" t="s">
        <v>51</v>
      </c>
      <c r="AW20" s="4" t="s">
        <v>51</v>
      </c>
      <c r="AX20" s="4" t="s">
        <v>51</v>
      </c>
      <c r="AY20" s="4" t="s">
        <v>51</v>
      </c>
      <c r="AZ20" s="4" t="s">
        <v>51</v>
      </c>
      <c r="BA20" s="4" t="s">
        <v>51</v>
      </c>
      <c r="BB20" s="4" t="s">
        <v>51</v>
      </c>
      <c r="BC20" s="10">
        <f t="shared" si="2"/>
        <v>22</v>
      </c>
    </row>
    <row r="21" spans="1:67" ht="15.75" x14ac:dyDescent="0.2">
      <c r="A21" s="99" t="s">
        <v>180</v>
      </c>
      <c r="B21" s="100" t="s">
        <v>4</v>
      </c>
      <c r="C21" s="10">
        <v>2</v>
      </c>
      <c r="D21" s="10">
        <v>2</v>
      </c>
      <c r="E21" s="10">
        <v>2</v>
      </c>
      <c r="F21" s="10">
        <v>2</v>
      </c>
      <c r="G21" s="10">
        <v>2</v>
      </c>
      <c r="H21" s="10">
        <v>2</v>
      </c>
      <c r="I21" s="10">
        <v>2</v>
      </c>
      <c r="J21" s="10">
        <v>2</v>
      </c>
      <c r="K21" s="10">
        <v>2</v>
      </c>
      <c r="L21" s="10">
        <v>2</v>
      </c>
      <c r="M21" s="10">
        <v>2</v>
      </c>
      <c r="N21" s="10">
        <v>2</v>
      </c>
      <c r="O21" s="10">
        <v>2</v>
      </c>
      <c r="P21" s="10">
        <v>2</v>
      </c>
      <c r="Q21" s="10">
        <v>2</v>
      </c>
      <c r="R21" s="10">
        <v>2</v>
      </c>
      <c r="S21" s="10">
        <v>2</v>
      </c>
      <c r="T21" s="6" t="s">
        <v>51</v>
      </c>
      <c r="U21" s="6" t="s">
        <v>51</v>
      </c>
      <c r="V21" s="10">
        <v>2</v>
      </c>
      <c r="W21" s="10">
        <v>2</v>
      </c>
      <c r="X21" s="10">
        <v>2</v>
      </c>
      <c r="Y21" s="10">
        <v>2</v>
      </c>
      <c r="Z21" s="10">
        <v>2</v>
      </c>
      <c r="AA21" s="10">
        <v>2</v>
      </c>
      <c r="AB21" s="10">
        <v>2</v>
      </c>
      <c r="AC21" s="10">
        <v>2</v>
      </c>
      <c r="AD21" s="10">
        <v>2</v>
      </c>
      <c r="AE21" s="10">
        <v>2</v>
      </c>
      <c r="AF21" s="10">
        <v>2</v>
      </c>
      <c r="AG21" s="10">
        <v>2</v>
      </c>
      <c r="AH21" s="10">
        <v>2</v>
      </c>
      <c r="AI21" s="10">
        <v>2</v>
      </c>
      <c r="AJ21" s="10">
        <v>2</v>
      </c>
      <c r="AK21" s="10">
        <v>2</v>
      </c>
      <c r="AL21" s="10">
        <v>2</v>
      </c>
      <c r="AM21" s="10">
        <v>2</v>
      </c>
      <c r="AN21" s="10">
        <v>2</v>
      </c>
      <c r="AO21" s="10">
        <v>2</v>
      </c>
      <c r="AP21" s="10">
        <v>2</v>
      </c>
      <c r="AQ21" s="10">
        <v>2</v>
      </c>
      <c r="AR21" s="10"/>
      <c r="AS21" s="10"/>
      <c r="AT21" s="4" t="s">
        <v>51</v>
      </c>
      <c r="AU21" s="4" t="s">
        <v>51</v>
      </c>
      <c r="AV21" s="4" t="s">
        <v>51</v>
      </c>
      <c r="AW21" s="4" t="s">
        <v>51</v>
      </c>
      <c r="AX21" s="4" t="s">
        <v>51</v>
      </c>
      <c r="AY21" s="4" t="s">
        <v>51</v>
      </c>
      <c r="AZ21" s="4" t="s">
        <v>51</v>
      </c>
      <c r="BA21" s="4" t="s">
        <v>51</v>
      </c>
      <c r="BB21" s="4" t="s">
        <v>51</v>
      </c>
      <c r="BC21" s="10">
        <f t="shared" si="2"/>
        <v>78</v>
      </c>
    </row>
    <row r="22" spans="1:67" ht="15.75" x14ac:dyDescent="0.2">
      <c r="A22" s="99" t="s">
        <v>181</v>
      </c>
      <c r="B22" s="100" t="s">
        <v>5</v>
      </c>
      <c r="C22" s="10">
        <v>2</v>
      </c>
      <c r="D22" s="10">
        <v>2</v>
      </c>
      <c r="E22" s="10">
        <v>2</v>
      </c>
      <c r="F22" s="10">
        <v>2</v>
      </c>
      <c r="G22" s="10">
        <v>2</v>
      </c>
      <c r="H22" s="10">
        <v>2</v>
      </c>
      <c r="I22" s="10">
        <v>2</v>
      </c>
      <c r="J22" s="10">
        <v>2</v>
      </c>
      <c r="K22" s="10">
        <v>2</v>
      </c>
      <c r="L22" s="10">
        <v>2</v>
      </c>
      <c r="M22" s="10">
        <v>2</v>
      </c>
      <c r="N22" s="10">
        <v>2</v>
      </c>
      <c r="O22" s="10">
        <v>2</v>
      </c>
      <c r="P22" s="10">
        <v>2</v>
      </c>
      <c r="Q22" s="10">
        <v>2</v>
      </c>
      <c r="R22" s="10">
        <v>2</v>
      </c>
      <c r="S22" s="10">
        <v>2</v>
      </c>
      <c r="T22" s="6" t="s">
        <v>51</v>
      </c>
      <c r="U22" s="6" t="s">
        <v>51</v>
      </c>
      <c r="V22" s="10">
        <v>2</v>
      </c>
      <c r="W22" s="10">
        <v>2</v>
      </c>
      <c r="X22" s="10">
        <v>2</v>
      </c>
      <c r="Y22" s="10">
        <v>2</v>
      </c>
      <c r="Z22" s="10">
        <v>2</v>
      </c>
      <c r="AA22" s="10">
        <v>2</v>
      </c>
      <c r="AB22" s="10">
        <v>2</v>
      </c>
      <c r="AC22" s="10">
        <v>2</v>
      </c>
      <c r="AD22" s="10">
        <v>2</v>
      </c>
      <c r="AE22" s="10">
        <v>2</v>
      </c>
      <c r="AF22" s="10">
        <v>2</v>
      </c>
      <c r="AG22" s="10">
        <v>2</v>
      </c>
      <c r="AH22" s="10">
        <v>2</v>
      </c>
      <c r="AI22" s="10">
        <v>2</v>
      </c>
      <c r="AJ22" s="10">
        <v>2</v>
      </c>
      <c r="AK22" s="10">
        <v>2</v>
      </c>
      <c r="AL22" s="10">
        <v>2</v>
      </c>
      <c r="AM22" s="10">
        <v>2</v>
      </c>
      <c r="AN22" s="10">
        <v>2</v>
      </c>
      <c r="AO22" s="10">
        <v>2</v>
      </c>
      <c r="AP22" s="10">
        <v>2</v>
      </c>
      <c r="AQ22" s="10">
        <v>2</v>
      </c>
      <c r="AR22" s="10"/>
      <c r="AS22" s="10"/>
      <c r="AT22" s="4" t="s">
        <v>51</v>
      </c>
      <c r="AU22" s="4" t="s">
        <v>51</v>
      </c>
      <c r="AV22" s="4" t="s">
        <v>51</v>
      </c>
      <c r="AW22" s="4" t="s">
        <v>51</v>
      </c>
      <c r="AX22" s="4" t="s">
        <v>51</v>
      </c>
      <c r="AY22" s="4" t="s">
        <v>51</v>
      </c>
      <c r="AZ22" s="4" t="s">
        <v>51</v>
      </c>
      <c r="BA22" s="4" t="s">
        <v>51</v>
      </c>
      <c r="BB22" s="4" t="s">
        <v>51</v>
      </c>
      <c r="BC22" s="10">
        <f t="shared" si="2"/>
        <v>78</v>
      </c>
    </row>
    <row r="23" spans="1:67" ht="15.75" x14ac:dyDescent="0.2">
      <c r="A23" s="99" t="s">
        <v>182</v>
      </c>
      <c r="B23" s="100" t="s">
        <v>58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 t="s">
        <v>51</v>
      </c>
      <c r="U23" s="6" t="s">
        <v>51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4" t="s">
        <v>51</v>
      </c>
      <c r="AU23" s="4" t="s">
        <v>51</v>
      </c>
      <c r="AV23" s="4" t="s">
        <v>51</v>
      </c>
      <c r="AW23" s="4" t="s">
        <v>51</v>
      </c>
      <c r="AX23" s="4" t="s">
        <v>51</v>
      </c>
      <c r="AY23" s="4" t="s">
        <v>51</v>
      </c>
      <c r="AZ23" s="4" t="s">
        <v>51</v>
      </c>
      <c r="BA23" s="4" t="s">
        <v>51</v>
      </c>
      <c r="BB23" s="4" t="s">
        <v>51</v>
      </c>
      <c r="BC23" s="10">
        <f t="shared" si="2"/>
        <v>0</v>
      </c>
    </row>
    <row r="24" spans="1:67" ht="15.75" x14ac:dyDescent="0.2">
      <c r="A24" s="99" t="s">
        <v>183</v>
      </c>
      <c r="B24" s="100" t="s">
        <v>184</v>
      </c>
      <c r="C24" s="3">
        <v>4</v>
      </c>
      <c r="D24" s="3">
        <v>2</v>
      </c>
      <c r="E24" s="3">
        <v>4</v>
      </c>
      <c r="F24" s="3">
        <v>2</v>
      </c>
      <c r="G24" s="3">
        <v>4</v>
      </c>
      <c r="H24" s="3">
        <v>2</v>
      </c>
      <c r="I24" s="3">
        <v>4</v>
      </c>
      <c r="J24" s="3">
        <v>2</v>
      </c>
      <c r="K24" s="3">
        <v>4</v>
      </c>
      <c r="L24" s="3">
        <v>2</v>
      </c>
      <c r="M24" s="3">
        <v>4</v>
      </c>
      <c r="N24" s="3">
        <v>2</v>
      </c>
      <c r="O24" s="3">
        <v>4</v>
      </c>
      <c r="P24" s="3">
        <v>2</v>
      </c>
      <c r="Q24" s="3">
        <v>4</v>
      </c>
      <c r="R24" s="3">
        <v>2</v>
      </c>
      <c r="S24" s="3">
        <v>3</v>
      </c>
      <c r="T24" s="6" t="s">
        <v>51</v>
      </c>
      <c r="U24" s="6" t="s">
        <v>51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4" t="s">
        <v>51</v>
      </c>
      <c r="AU24" s="4" t="s">
        <v>51</v>
      </c>
      <c r="AV24" s="4" t="s">
        <v>51</v>
      </c>
      <c r="AW24" s="4" t="s">
        <v>51</v>
      </c>
      <c r="AX24" s="4" t="s">
        <v>51</v>
      </c>
      <c r="AY24" s="4" t="s">
        <v>51</v>
      </c>
      <c r="AZ24" s="4" t="s">
        <v>51</v>
      </c>
      <c r="BA24" s="4" t="s">
        <v>51</v>
      </c>
      <c r="BB24" s="4" t="s">
        <v>51</v>
      </c>
      <c r="BC24" s="10">
        <f>SUM(D24:AT24)</f>
        <v>47</v>
      </c>
    </row>
    <row r="25" spans="1:67" ht="32.25" thickBot="1" x14ac:dyDescent="0.25">
      <c r="A25" s="101" t="s">
        <v>185</v>
      </c>
      <c r="B25" s="102" t="s">
        <v>186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 t="s">
        <v>51</v>
      </c>
      <c r="U25" s="6" t="s">
        <v>51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4" t="s">
        <v>51</v>
      </c>
      <c r="AU25" s="4" t="s">
        <v>51</v>
      </c>
      <c r="AV25" s="4" t="s">
        <v>51</v>
      </c>
      <c r="AW25" s="4" t="s">
        <v>51</v>
      </c>
      <c r="AX25" s="4" t="s">
        <v>51</v>
      </c>
      <c r="AY25" s="4" t="s">
        <v>51</v>
      </c>
      <c r="AZ25" s="4" t="s">
        <v>51</v>
      </c>
      <c r="BA25" s="4" t="s">
        <v>51</v>
      </c>
      <c r="BB25" s="4" t="s">
        <v>51</v>
      </c>
      <c r="BC25" s="10"/>
    </row>
    <row r="26" spans="1:67" ht="15" thickBot="1" x14ac:dyDescent="0.25">
      <c r="A26" s="11" t="s">
        <v>7</v>
      </c>
      <c r="B26" s="12" t="s">
        <v>8</v>
      </c>
      <c r="C26" s="4">
        <f t="shared" ref="C26:S26" si="3">C27+C31+C34</f>
        <v>0</v>
      </c>
      <c r="D26" s="4">
        <f t="shared" si="3"/>
        <v>0</v>
      </c>
      <c r="E26" s="4">
        <f t="shared" si="3"/>
        <v>0</v>
      </c>
      <c r="F26" s="4">
        <f t="shared" si="3"/>
        <v>0</v>
      </c>
      <c r="G26" s="4">
        <f t="shared" si="3"/>
        <v>0</v>
      </c>
      <c r="H26" s="4">
        <f t="shared" si="3"/>
        <v>0</v>
      </c>
      <c r="I26" s="4">
        <f t="shared" si="3"/>
        <v>0</v>
      </c>
      <c r="J26" s="4">
        <f t="shared" si="3"/>
        <v>0</v>
      </c>
      <c r="K26" s="4">
        <f t="shared" si="3"/>
        <v>0</v>
      </c>
      <c r="L26" s="4">
        <f t="shared" si="3"/>
        <v>0</v>
      </c>
      <c r="M26" s="4">
        <f t="shared" si="3"/>
        <v>0</v>
      </c>
      <c r="N26" s="4">
        <f t="shared" si="3"/>
        <v>0</v>
      </c>
      <c r="O26" s="4">
        <f t="shared" si="3"/>
        <v>0</v>
      </c>
      <c r="P26" s="4">
        <f t="shared" si="3"/>
        <v>0</v>
      </c>
      <c r="Q26" s="4">
        <f t="shared" si="3"/>
        <v>0</v>
      </c>
      <c r="R26" s="4">
        <f t="shared" si="3"/>
        <v>0</v>
      </c>
      <c r="S26" s="4">
        <f t="shared" si="3"/>
        <v>0</v>
      </c>
      <c r="T26" s="4" t="s">
        <v>51</v>
      </c>
      <c r="U26" s="4" t="s">
        <v>51</v>
      </c>
      <c r="V26" s="4">
        <f t="shared" ref="V26:AS26" si="4">V27+V31+V34</f>
        <v>0</v>
      </c>
      <c r="W26" s="4">
        <f t="shared" si="4"/>
        <v>0</v>
      </c>
      <c r="X26" s="4">
        <f t="shared" si="4"/>
        <v>0</v>
      </c>
      <c r="Y26" s="4">
        <f t="shared" si="4"/>
        <v>0</v>
      </c>
      <c r="Z26" s="4">
        <f t="shared" si="4"/>
        <v>0</v>
      </c>
      <c r="AA26" s="4">
        <f t="shared" si="4"/>
        <v>0</v>
      </c>
      <c r="AB26" s="4">
        <f t="shared" si="4"/>
        <v>0</v>
      </c>
      <c r="AC26" s="4">
        <f t="shared" si="4"/>
        <v>0</v>
      </c>
      <c r="AD26" s="4">
        <f t="shared" si="4"/>
        <v>0</v>
      </c>
      <c r="AE26" s="4">
        <f t="shared" si="4"/>
        <v>0</v>
      </c>
      <c r="AF26" s="4">
        <f t="shared" si="4"/>
        <v>0</v>
      </c>
      <c r="AG26" s="4">
        <f t="shared" si="4"/>
        <v>0</v>
      </c>
      <c r="AH26" s="4">
        <f t="shared" si="4"/>
        <v>0</v>
      </c>
      <c r="AI26" s="4">
        <f t="shared" si="4"/>
        <v>0</v>
      </c>
      <c r="AJ26" s="4">
        <f t="shared" si="4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  <c r="AN26" s="4">
        <f t="shared" si="4"/>
        <v>0</v>
      </c>
      <c r="AO26" s="4">
        <f t="shared" si="4"/>
        <v>0</v>
      </c>
      <c r="AP26" s="4">
        <f t="shared" si="4"/>
        <v>0</v>
      </c>
      <c r="AQ26" s="4">
        <f t="shared" si="4"/>
        <v>0</v>
      </c>
      <c r="AR26" s="4">
        <f t="shared" si="4"/>
        <v>0</v>
      </c>
      <c r="AS26" s="4">
        <f t="shared" si="4"/>
        <v>0</v>
      </c>
      <c r="AT26" s="4" t="s">
        <v>51</v>
      </c>
      <c r="AU26" s="4" t="s">
        <v>51</v>
      </c>
      <c r="AV26" s="4" t="s">
        <v>51</v>
      </c>
      <c r="AW26" s="4" t="s">
        <v>51</v>
      </c>
      <c r="AX26" s="4" t="s">
        <v>51</v>
      </c>
      <c r="AY26" s="4" t="s">
        <v>51</v>
      </c>
      <c r="AZ26" s="4" t="s">
        <v>51</v>
      </c>
      <c r="BA26" s="4" t="s">
        <v>51</v>
      </c>
      <c r="BB26" s="4" t="s">
        <v>51</v>
      </c>
      <c r="BC26" s="62">
        <f>BC27+BC31+BC34</f>
        <v>0</v>
      </c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</row>
    <row r="27" spans="1:67" ht="15" x14ac:dyDescent="0.2">
      <c r="A27" s="13" t="s">
        <v>9</v>
      </c>
      <c r="B27" s="14" t="s">
        <v>10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6" t="s">
        <v>51</v>
      </c>
      <c r="U27" s="6" t="s">
        <v>51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4" t="s">
        <v>51</v>
      </c>
      <c r="AU27" s="4" t="s">
        <v>51</v>
      </c>
      <c r="AV27" s="4" t="s">
        <v>51</v>
      </c>
      <c r="AW27" s="4" t="s">
        <v>51</v>
      </c>
      <c r="AX27" s="4" t="s">
        <v>51</v>
      </c>
      <c r="AY27" s="4" t="s">
        <v>51</v>
      </c>
      <c r="AZ27" s="4" t="s">
        <v>51</v>
      </c>
      <c r="BA27" s="4" t="s">
        <v>51</v>
      </c>
      <c r="BB27" s="4" t="s">
        <v>51</v>
      </c>
      <c r="BC27" s="10">
        <f>SUM(C27:AT27)</f>
        <v>0</v>
      </c>
    </row>
    <row r="28" spans="1:67" ht="15" x14ac:dyDescent="0.2">
      <c r="A28" s="15" t="s">
        <v>11</v>
      </c>
      <c r="B28" s="16" t="s">
        <v>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6" t="s">
        <v>51</v>
      </c>
      <c r="U28" s="6" t="s">
        <v>51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4" t="s">
        <v>51</v>
      </c>
      <c r="AU28" s="4" t="s">
        <v>51</v>
      </c>
      <c r="AV28" s="4" t="s">
        <v>51</v>
      </c>
      <c r="AW28" s="4" t="s">
        <v>51</v>
      </c>
      <c r="AX28" s="4" t="s">
        <v>51</v>
      </c>
      <c r="AY28" s="4" t="s">
        <v>51</v>
      </c>
      <c r="AZ28" s="4" t="s">
        <v>51</v>
      </c>
      <c r="BA28" s="4" t="s">
        <v>51</v>
      </c>
      <c r="BB28" s="4" t="s">
        <v>51</v>
      </c>
      <c r="BC28" s="10">
        <f>SUM(C28:AT28)</f>
        <v>0</v>
      </c>
    </row>
    <row r="29" spans="1:67" ht="15" x14ac:dyDescent="0.2">
      <c r="A29" s="15" t="s">
        <v>12</v>
      </c>
      <c r="B29" s="16" t="s">
        <v>109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6" t="s">
        <v>51</v>
      </c>
      <c r="U29" s="6" t="s">
        <v>51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4" t="s">
        <v>51</v>
      </c>
      <c r="AU29" s="4" t="s">
        <v>51</v>
      </c>
      <c r="AV29" s="4" t="s">
        <v>51</v>
      </c>
      <c r="AW29" s="4" t="s">
        <v>51</v>
      </c>
      <c r="AX29" s="4" t="s">
        <v>51</v>
      </c>
      <c r="AY29" s="4" t="s">
        <v>51</v>
      </c>
      <c r="AZ29" s="4" t="s">
        <v>51</v>
      </c>
      <c r="BA29" s="4" t="s">
        <v>51</v>
      </c>
      <c r="BB29" s="4" t="s">
        <v>51</v>
      </c>
      <c r="BC29" s="10">
        <f>SUM(C29:AT29)</f>
        <v>0</v>
      </c>
    </row>
    <row r="30" spans="1:67" ht="15.75" thickBot="1" x14ac:dyDescent="0.25">
      <c r="A30" s="15" t="s">
        <v>110</v>
      </c>
      <c r="B30" s="16" t="s">
        <v>111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" t="s">
        <v>51</v>
      </c>
      <c r="U30" s="6" t="s">
        <v>51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4" t="s">
        <v>51</v>
      </c>
      <c r="AU30" s="4" t="s">
        <v>51</v>
      </c>
      <c r="AV30" s="4" t="s">
        <v>51</v>
      </c>
      <c r="AW30" s="4" t="s">
        <v>51</v>
      </c>
      <c r="AX30" s="4" t="s">
        <v>51</v>
      </c>
      <c r="AY30" s="4" t="s">
        <v>51</v>
      </c>
      <c r="AZ30" s="4" t="s">
        <v>51</v>
      </c>
      <c r="BA30" s="4" t="s">
        <v>51</v>
      </c>
      <c r="BB30" s="4" t="s">
        <v>51</v>
      </c>
      <c r="BC30" s="63"/>
    </row>
    <row r="31" spans="1:67" ht="15" thickBot="1" x14ac:dyDescent="0.25">
      <c r="A31" s="11" t="s">
        <v>13</v>
      </c>
      <c r="B31" s="12" t="s">
        <v>112</v>
      </c>
      <c r="C31" s="4">
        <f t="shared" ref="C31:S31" si="5">C32+C57</f>
        <v>0</v>
      </c>
      <c r="D31" s="4">
        <f t="shared" si="5"/>
        <v>0</v>
      </c>
      <c r="E31" s="4">
        <f t="shared" si="5"/>
        <v>0</v>
      </c>
      <c r="F31" s="4">
        <f t="shared" si="5"/>
        <v>0</v>
      </c>
      <c r="G31" s="4">
        <f t="shared" si="5"/>
        <v>0</v>
      </c>
      <c r="H31" s="4">
        <f t="shared" si="5"/>
        <v>0</v>
      </c>
      <c r="I31" s="4">
        <f t="shared" si="5"/>
        <v>0</v>
      </c>
      <c r="J31" s="4">
        <f t="shared" si="5"/>
        <v>0</v>
      </c>
      <c r="K31" s="4">
        <f t="shared" si="5"/>
        <v>0</v>
      </c>
      <c r="L31" s="4">
        <f t="shared" si="5"/>
        <v>0</v>
      </c>
      <c r="M31" s="4">
        <f t="shared" si="5"/>
        <v>0</v>
      </c>
      <c r="N31" s="4">
        <f t="shared" si="5"/>
        <v>0</v>
      </c>
      <c r="O31" s="4">
        <f t="shared" si="5"/>
        <v>0</v>
      </c>
      <c r="P31" s="4">
        <f t="shared" si="5"/>
        <v>0</v>
      </c>
      <c r="Q31" s="4">
        <f t="shared" si="5"/>
        <v>0</v>
      </c>
      <c r="R31" s="4">
        <f t="shared" si="5"/>
        <v>0</v>
      </c>
      <c r="S31" s="4">
        <f t="shared" si="5"/>
        <v>0</v>
      </c>
      <c r="T31" s="4" t="s">
        <v>51</v>
      </c>
      <c r="U31" s="4" t="s">
        <v>51</v>
      </c>
      <c r="V31" s="4">
        <f t="shared" ref="V31:AS31" si="6">V32+V57</f>
        <v>0</v>
      </c>
      <c r="W31" s="4">
        <f t="shared" si="6"/>
        <v>0</v>
      </c>
      <c r="X31" s="4">
        <f t="shared" si="6"/>
        <v>0</v>
      </c>
      <c r="Y31" s="4">
        <f t="shared" si="6"/>
        <v>0</v>
      </c>
      <c r="Z31" s="4">
        <f t="shared" si="6"/>
        <v>0</v>
      </c>
      <c r="AA31" s="4">
        <f t="shared" si="6"/>
        <v>0</v>
      </c>
      <c r="AB31" s="4">
        <f t="shared" si="6"/>
        <v>0</v>
      </c>
      <c r="AC31" s="4">
        <f t="shared" si="6"/>
        <v>0</v>
      </c>
      <c r="AD31" s="4">
        <f t="shared" si="6"/>
        <v>0</v>
      </c>
      <c r="AE31" s="4">
        <f t="shared" si="6"/>
        <v>0</v>
      </c>
      <c r="AF31" s="4">
        <f t="shared" si="6"/>
        <v>0</v>
      </c>
      <c r="AG31" s="4">
        <f t="shared" si="6"/>
        <v>0</v>
      </c>
      <c r="AH31" s="4">
        <f t="shared" si="6"/>
        <v>0</v>
      </c>
      <c r="AI31" s="4">
        <f t="shared" si="6"/>
        <v>0</v>
      </c>
      <c r="AJ31" s="4">
        <f t="shared" si="6"/>
        <v>0</v>
      </c>
      <c r="AK31" s="4">
        <f t="shared" si="6"/>
        <v>0</v>
      </c>
      <c r="AL31" s="4">
        <f t="shared" si="6"/>
        <v>0</v>
      </c>
      <c r="AM31" s="4">
        <f t="shared" si="6"/>
        <v>0</v>
      </c>
      <c r="AN31" s="4">
        <f t="shared" si="6"/>
        <v>0</v>
      </c>
      <c r="AO31" s="4">
        <f t="shared" si="6"/>
        <v>0</v>
      </c>
      <c r="AP31" s="4">
        <f t="shared" si="6"/>
        <v>0</v>
      </c>
      <c r="AQ31" s="4">
        <f t="shared" si="6"/>
        <v>0</v>
      </c>
      <c r="AR31" s="4">
        <f t="shared" si="6"/>
        <v>0</v>
      </c>
      <c r="AS31" s="4">
        <f t="shared" si="6"/>
        <v>0</v>
      </c>
      <c r="AT31" s="4" t="s">
        <v>51</v>
      </c>
      <c r="AU31" s="4" t="s">
        <v>51</v>
      </c>
      <c r="AV31" s="4" t="s">
        <v>51</v>
      </c>
      <c r="AW31" s="4" t="s">
        <v>51</v>
      </c>
      <c r="AX31" s="4" t="s">
        <v>51</v>
      </c>
      <c r="AY31" s="4" t="s">
        <v>51</v>
      </c>
      <c r="AZ31" s="4" t="s">
        <v>51</v>
      </c>
      <c r="BA31" s="4" t="s">
        <v>51</v>
      </c>
      <c r="BB31" s="4" t="s">
        <v>51</v>
      </c>
      <c r="BC31" s="4">
        <f>BC32+BC38+BC41</f>
        <v>0</v>
      </c>
    </row>
    <row r="32" spans="1:67" ht="15" x14ac:dyDescent="0.2">
      <c r="A32" s="17" t="s">
        <v>14</v>
      </c>
      <c r="B32" s="18" t="s">
        <v>15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" t="s">
        <v>51</v>
      </c>
      <c r="U32" s="6" t="s">
        <v>51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4" t="s">
        <v>51</v>
      </c>
      <c r="AU32" s="4" t="s">
        <v>51</v>
      </c>
      <c r="AV32" s="4" t="s">
        <v>51</v>
      </c>
      <c r="AW32" s="4" t="s">
        <v>51</v>
      </c>
      <c r="AX32" s="4" t="s">
        <v>51</v>
      </c>
      <c r="AY32" s="4" t="s">
        <v>51</v>
      </c>
      <c r="AZ32" s="4" t="s">
        <v>51</v>
      </c>
      <c r="BA32" s="4" t="s">
        <v>51</v>
      </c>
      <c r="BB32" s="4" t="s">
        <v>51</v>
      </c>
      <c r="BC32" s="63"/>
    </row>
    <row r="33" spans="1:55" ht="15" x14ac:dyDescent="0.2">
      <c r="A33" s="19" t="s">
        <v>16</v>
      </c>
      <c r="B33" s="20" t="s">
        <v>21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" t="s">
        <v>51</v>
      </c>
      <c r="U33" s="6" t="s">
        <v>51</v>
      </c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4" t="s">
        <v>51</v>
      </c>
      <c r="AU33" s="4" t="s">
        <v>51</v>
      </c>
      <c r="AV33" s="4" t="s">
        <v>51</v>
      </c>
      <c r="AW33" s="4" t="s">
        <v>51</v>
      </c>
      <c r="AX33" s="4" t="s">
        <v>51</v>
      </c>
      <c r="AY33" s="4" t="s">
        <v>51</v>
      </c>
      <c r="AZ33" s="4" t="s">
        <v>51</v>
      </c>
      <c r="BA33" s="4" t="s">
        <v>51</v>
      </c>
      <c r="BB33" s="4" t="s">
        <v>51</v>
      </c>
      <c r="BC33" s="63"/>
    </row>
    <row r="34" spans="1:55" s="8" customFormat="1" ht="15.75" thickBot="1" x14ac:dyDescent="0.25">
      <c r="A34" s="94" t="s">
        <v>113</v>
      </c>
      <c r="B34" s="95" t="s">
        <v>114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" t="s">
        <v>51</v>
      </c>
      <c r="U34" s="6" t="s">
        <v>51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4" t="s">
        <v>51</v>
      </c>
      <c r="AU34" s="4" t="s">
        <v>51</v>
      </c>
      <c r="AV34" s="4" t="s">
        <v>51</v>
      </c>
      <c r="AW34" s="4" t="s">
        <v>51</v>
      </c>
      <c r="AX34" s="4" t="s">
        <v>51</v>
      </c>
      <c r="AY34" s="4" t="s">
        <v>51</v>
      </c>
      <c r="AZ34" s="4" t="s">
        <v>51</v>
      </c>
      <c r="BA34" s="4" t="s">
        <v>51</v>
      </c>
      <c r="BB34" s="4" t="s">
        <v>51</v>
      </c>
      <c r="BC34" s="63"/>
    </row>
    <row r="35" spans="1:55" s="8" customFormat="1" ht="16.5" thickBot="1" x14ac:dyDescent="0.3">
      <c r="A35" s="83" t="s">
        <v>17</v>
      </c>
      <c r="B35" s="83" t="s">
        <v>18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" t="s">
        <v>51</v>
      </c>
      <c r="U35" s="6" t="s">
        <v>51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4" t="s">
        <v>51</v>
      </c>
      <c r="AU35" s="4" t="s">
        <v>51</v>
      </c>
      <c r="AV35" s="4" t="s">
        <v>51</v>
      </c>
      <c r="AW35" s="4" t="s">
        <v>51</v>
      </c>
      <c r="AX35" s="4" t="s">
        <v>51</v>
      </c>
      <c r="AY35" s="4" t="s">
        <v>51</v>
      </c>
      <c r="AZ35" s="4" t="s">
        <v>51</v>
      </c>
      <c r="BA35" s="4" t="s">
        <v>51</v>
      </c>
      <c r="BB35" s="4" t="s">
        <v>51</v>
      </c>
      <c r="BC35" s="63"/>
    </row>
    <row r="36" spans="1:55" s="8" customFormat="1" ht="15.75" thickBot="1" x14ac:dyDescent="0.25">
      <c r="A36" s="84" t="s">
        <v>62</v>
      </c>
      <c r="B36" s="85" t="s">
        <v>63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" t="s">
        <v>51</v>
      </c>
      <c r="U36" s="6" t="s">
        <v>51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4" t="s">
        <v>51</v>
      </c>
      <c r="AU36" s="4" t="s">
        <v>51</v>
      </c>
      <c r="AV36" s="4" t="s">
        <v>51</v>
      </c>
      <c r="AW36" s="4" t="s">
        <v>51</v>
      </c>
      <c r="AX36" s="4" t="s">
        <v>51</v>
      </c>
      <c r="AY36" s="4" t="s">
        <v>51</v>
      </c>
      <c r="AZ36" s="4" t="s">
        <v>51</v>
      </c>
      <c r="BA36" s="4" t="s">
        <v>51</v>
      </c>
      <c r="BB36" s="4" t="s">
        <v>51</v>
      </c>
      <c r="BC36" s="63"/>
    </row>
    <row r="37" spans="1:55" ht="15" thickBot="1" x14ac:dyDescent="0.25">
      <c r="A37" s="21" t="s">
        <v>19</v>
      </c>
      <c r="B37" s="22" t="s">
        <v>115</v>
      </c>
      <c r="C37" s="4">
        <f t="shared" ref="C37:S37" si="7">C38+C62</f>
        <v>0</v>
      </c>
      <c r="D37" s="4">
        <f t="shared" si="7"/>
        <v>0</v>
      </c>
      <c r="E37" s="4">
        <f t="shared" si="7"/>
        <v>0</v>
      </c>
      <c r="F37" s="4">
        <f t="shared" si="7"/>
        <v>0</v>
      </c>
      <c r="G37" s="4">
        <f t="shared" si="7"/>
        <v>0</v>
      </c>
      <c r="H37" s="4">
        <f t="shared" si="7"/>
        <v>0</v>
      </c>
      <c r="I37" s="4">
        <f t="shared" si="7"/>
        <v>0</v>
      </c>
      <c r="J37" s="4">
        <f t="shared" si="7"/>
        <v>0</v>
      </c>
      <c r="K37" s="4">
        <f t="shared" si="7"/>
        <v>0</v>
      </c>
      <c r="L37" s="4">
        <f t="shared" si="7"/>
        <v>0</v>
      </c>
      <c r="M37" s="4">
        <f t="shared" si="7"/>
        <v>0</v>
      </c>
      <c r="N37" s="4">
        <f t="shared" si="7"/>
        <v>0</v>
      </c>
      <c r="O37" s="4">
        <f t="shared" si="7"/>
        <v>0</v>
      </c>
      <c r="P37" s="4">
        <f t="shared" si="7"/>
        <v>0</v>
      </c>
      <c r="Q37" s="4">
        <f t="shared" si="7"/>
        <v>0</v>
      </c>
      <c r="R37" s="4">
        <f t="shared" si="7"/>
        <v>0</v>
      </c>
      <c r="S37" s="4">
        <f t="shared" si="7"/>
        <v>0</v>
      </c>
      <c r="T37" s="4" t="s">
        <v>51</v>
      </c>
      <c r="U37" s="4" t="s">
        <v>51</v>
      </c>
      <c r="V37" s="4">
        <f t="shared" ref="V37:AS37" si="8">V38+V62</f>
        <v>0</v>
      </c>
      <c r="W37" s="4">
        <f t="shared" si="8"/>
        <v>0</v>
      </c>
      <c r="X37" s="4">
        <f t="shared" si="8"/>
        <v>0</v>
      </c>
      <c r="Y37" s="4">
        <f t="shared" si="8"/>
        <v>0</v>
      </c>
      <c r="Z37" s="4">
        <f t="shared" si="8"/>
        <v>0</v>
      </c>
      <c r="AA37" s="4">
        <f t="shared" si="8"/>
        <v>0</v>
      </c>
      <c r="AB37" s="4">
        <f t="shared" si="8"/>
        <v>0</v>
      </c>
      <c r="AC37" s="4">
        <f t="shared" si="8"/>
        <v>0</v>
      </c>
      <c r="AD37" s="4">
        <f t="shared" si="8"/>
        <v>0</v>
      </c>
      <c r="AE37" s="4">
        <f t="shared" si="8"/>
        <v>0</v>
      </c>
      <c r="AF37" s="4">
        <f t="shared" si="8"/>
        <v>0</v>
      </c>
      <c r="AG37" s="4">
        <f t="shared" si="8"/>
        <v>0</v>
      </c>
      <c r="AH37" s="4">
        <f t="shared" si="8"/>
        <v>0</v>
      </c>
      <c r="AI37" s="4">
        <f t="shared" si="8"/>
        <v>0</v>
      </c>
      <c r="AJ37" s="4">
        <f t="shared" si="8"/>
        <v>0</v>
      </c>
      <c r="AK37" s="4">
        <f t="shared" si="8"/>
        <v>0</v>
      </c>
      <c r="AL37" s="4">
        <f t="shared" si="8"/>
        <v>0</v>
      </c>
      <c r="AM37" s="4">
        <f t="shared" si="8"/>
        <v>0</v>
      </c>
      <c r="AN37" s="4">
        <f t="shared" si="8"/>
        <v>0</v>
      </c>
      <c r="AO37" s="4">
        <f t="shared" si="8"/>
        <v>0</v>
      </c>
      <c r="AP37" s="4">
        <f t="shared" si="8"/>
        <v>0</v>
      </c>
      <c r="AQ37" s="4">
        <f t="shared" si="8"/>
        <v>0</v>
      </c>
      <c r="AR37" s="4">
        <f t="shared" si="8"/>
        <v>0</v>
      </c>
      <c r="AS37" s="4">
        <f t="shared" si="8"/>
        <v>0</v>
      </c>
      <c r="AT37" s="4" t="s">
        <v>51</v>
      </c>
      <c r="AU37" s="4" t="s">
        <v>51</v>
      </c>
      <c r="AV37" s="4" t="s">
        <v>51</v>
      </c>
      <c r="AW37" s="4" t="s">
        <v>51</v>
      </c>
      <c r="AX37" s="4" t="s">
        <v>51</v>
      </c>
      <c r="AY37" s="4" t="s">
        <v>51</v>
      </c>
      <c r="AZ37" s="4" t="s">
        <v>51</v>
      </c>
      <c r="BA37" s="4" t="s">
        <v>51</v>
      </c>
      <c r="BB37" s="4" t="s">
        <v>51</v>
      </c>
      <c r="BC37" s="4">
        <f>SUM(BC38:BC47)</f>
        <v>154</v>
      </c>
    </row>
    <row r="38" spans="1:55" ht="15" x14ac:dyDescent="0.2">
      <c r="A38" s="23" t="s">
        <v>22</v>
      </c>
      <c r="B38" s="24" t="s">
        <v>116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6" t="s">
        <v>51</v>
      </c>
      <c r="U38" s="6" t="s">
        <v>51</v>
      </c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4" t="s">
        <v>51</v>
      </c>
      <c r="AU38" s="4" t="s">
        <v>51</v>
      </c>
      <c r="AV38" s="4" t="s">
        <v>51</v>
      </c>
      <c r="AW38" s="4" t="s">
        <v>51</v>
      </c>
      <c r="AX38" s="4" t="s">
        <v>51</v>
      </c>
      <c r="AY38" s="4" t="s">
        <v>51</v>
      </c>
      <c r="AZ38" s="4" t="s">
        <v>51</v>
      </c>
      <c r="BA38" s="4" t="s">
        <v>51</v>
      </c>
      <c r="BB38" s="4" t="s">
        <v>51</v>
      </c>
      <c r="BC38" s="10">
        <f t="shared" ref="BC38:BC47" si="9">SUM(C38:AT38)</f>
        <v>0</v>
      </c>
    </row>
    <row r="39" spans="1:55" ht="15" x14ac:dyDescent="0.2">
      <c r="A39" s="23" t="s">
        <v>24</v>
      </c>
      <c r="B39" s="25" t="s">
        <v>27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6" t="s">
        <v>51</v>
      </c>
      <c r="U39" s="6" t="s">
        <v>51</v>
      </c>
      <c r="V39" s="10">
        <v>4</v>
      </c>
      <c r="W39" s="10">
        <v>4</v>
      </c>
      <c r="X39" s="10">
        <v>4</v>
      </c>
      <c r="Y39" s="10">
        <v>4</v>
      </c>
      <c r="Z39" s="10">
        <v>4</v>
      </c>
      <c r="AA39" s="10">
        <v>4</v>
      </c>
      <c r="AB39" s="10">
        <v>4</v>
      </c>
      <c r="AC39" s="10">
        <v>4</v>
      </c>
      <c r="AD39" s="10">
        <v>4</v>
      </c>
      <c r="AE39" s="10">
        <v>4</v>
      </c>
      <c r="AF39" s="10">
        <v>4</v>
      </c>
      <c r="AG39" s="10">
        <v>4</v>
      </c>
      <c r="AH39" s="10">
        <v>4</v>
      </c>
      <c r="AI39" s="10">
        <v>4</v>
      </c>
      <c r="AJ39" s="10">
        <v>4</v>
      </c>
      <c r="AK39" s="10">
        <v>4</v>
      </c>
      <c r="AL39" s="10">
        <v>4</v>
      </c>
      <c r="AM39" s="10">
        <v>4</v>
      </c>
      <c r="AN39" s="10">
        <v>4</v>
      </c>
      <c r="AO39" s="10">
        <v>2</v>
      </c>
      <c r="AP39" s="10">
        <v>2</v>
      </c>
      <c r="AQ39" s="10">
        <v>2</v>
      </c>
      <c r="AR39" s="10"/>
      <c r="AS39" s="10"/>
      <c r="AT39" s="4" t="s">
        <v>51</v>
      </c>
      <c r="AU39" s="4" t="s">
        <v>51</v>
      </c>
      <c r="AV39" s="4" t="s">
        <v>51</v>
      </c>
      <c r="AW39" s="4" t="s">
        <v>51</v>
      </c>
      <c r="AX39" s="4" t="s">
        <v>51</v>
      </c>
      <c r="AY39" s="4" t="s">
        <v>51</v>
      </c>
      <c r="AZ39" s="4" t="s">
        <v>51</v>
      </c>
      <c r="BA39" s="4" t="s">
        <v>51</v>
      </c>
      <c r="BB39" s="4" t="s">
        <v>51</v>
      </c>
      <c r="BC39" s="10">
        <f t="shared" si="9"/>
        <v>82</v>
      </c>
    </row>
    <row r="40" spans="1:55" ht="15" x14ac:dyDescent="0.2">
      <c r="A40" s="26" t="s">
        <v>25</v>
      </c>
      <c r="B40" s="27" t="s">
        <v>28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6" t="s">
        <v>51</v>
      </c>
      <c r="U40" s="6" t="s">
        <v>51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4" t="s">
        <v>51</v>
      </c>
      <c r="AU40" s="4" t="s">
        <v>51</v>
      </c>
      <c r="AV40" s="4" t="s">
        <v>51</v>
      </c>
      <c r="AW40" s="4" t="s">
        <v>51</v>
      </c>
      <c r="AX40" s="4" t="s">
        <v>51</v>
      </c>
      <c r="AY40" s="4" t="s">
        <v>51</v>
      </c>
      <c r="AZ40" s="4" t="s">
        <v>51</v>
      </c>
      <c r="BA40" s="4" t="s">
        <v>51</v>
      </c>
      <c r="BB40" s="4" t="s">
        <v>51</v>
      </c>
      <c r="BC40" s="10">
        <f t="shared" si="9"/>
        <v>0</v>
      </c>
    </row>
    <row r="41" spans="1:55" ht="15" x14ac:dyDescent="0.25">
      <c r="A41" s="28" t="s">
        <v>117</v>
      </c>
      <c r="B41" s="29" t="s">
        <v>118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6" t="s">
        <v>51</v>
      </c>
      <c r="U41" s="6" t="s">
        <v>51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4" t="s">
        <v>51</v>
      </c>
      <c r="AU41" s="4" t="s">
        <v>51</v>
      </c>
      <c r="AV41" s="4" t="s">
        <v>51</v>
      </c>
      <c r="AW41" s="4" t="s">
        <v>51</v>
      </c>
      <c r="AX41" s="4" t="s">
        <v>51</v>
      </c>
      <c r="AY41" s="4" t="s">
        <v>51</v>
      </c>
      <c r="AZ41" s="4" t="s">
        <v>51</v>
      </c>
      <c r="BA41" s="4" t="s">
        <v>51</v>
      </c>
      <c r="BB41" s="4" t="s">
        <v>51</v>
      </c>
      <c r="BC41" s="10">
        <f t="shared" si="9"/>
        <v>0</v>
      </c>
    </row>
    <row r="42" spans="1:55" ht="15" x14ac:dyDescent="0.25">
      <c r="A42" s="28" t="s">
        <v>119</v>
      </c>
      <c r="B42" s="29" t="s">
        <v>120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6" t="s">
        <v>51</v>
      </c>
      <c r="U42" s="6" t="s">
        <v>51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4" t="s">
        <v>51</v>
      </c>
      <c r="AU42" s="4" t="s">
        <v>51</v>
      </c>
      <c r="AV42" s="4" t="s">
        <v>51</v>
      </c>
      <c r="AW42" s="4" t="s">
        <v>51</v>
      </c>
      <c r="AX42" s="4" t="s">
        <v>51</v>
      </c>
      <c r="AY42" s="4" t="s">
        <v>51</v>
      </c>
      <c r="AZ42" s="4" t="s">
        <v>51</v>
      </c>
      <c r="BA42" s="4" t="s">
        <v>51</v>
      </c>
      <c r="BB42" s="4" t="s">
        <v>51</v>
      </c>
      <c r="BC42" s="10">
        <f t="shared" si="9"/>
        <v>0</v>
      </c>
    </row>
    <row r="43" spans="1:55" ht="15" x14ac:dyDescent="0.25">
      <c r="A43" s="28" t="s">
        <v>121</v>
      </c>
      <c r="B43" s="29" t="s">
        <v>26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6" t="s">
        <v>51</v>
      </c>
      <c r="U43" s="6" t="s">
        <v>51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4" t="s">
        <v>51</v>
      </c>
      <c r="AU43" s="4" t="s">
        <v>51</v>
      </c>
      <c r="AV43" s="4" t="s">
        <v>51</v>
      </c>
      <c r="AW43" s="4" t="s">
        <v>51</v>
      </c>
      <c r="AX43" s="4" t="s">
        <v>51</v>
      </c>
      <c r="AY43" s="4" t="s">
        <v>51</v>
      </c>
      <c r="AZ43" s="4" t="s">
        <v>51</v>
      </c>
      <c r="BA43" s="4" t="s">
        <v>51</v>
      </c>
      <c r="BB43" s="4" t="s">
        <v>51</v>
      </c>
      <c r="BC43" s="10">
        <f t="shared" si="9"/>
        <v>0</v>
      </c>
    </row>
    <row r="44" spans="1:55" ht="15" x14ac:dyDescent="0.2">
      <c r="A44" s="23" t="s">
        <v>29</v>
      </c>
      <c r="B44" s="24" t="s">
        <v>122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6" t="s">
        <v>51</v>
      </c>
      <c r="U44" s="6" t="s">
        <v>51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4" t="s">
        <v>51</v>
      </c>
      <c r="AU44" s="4" t="s">
        <v>51</v>
      </c>
      <c r="AV44" s="4" t="s">
        <v>51</v>
      </c>
      <c r="AW44" s="4" t="s">
        <v>51</v>
      </c>
      <c r="AX44" s="4" t="s">
        <v>51</v>
      </c>
      <c r="AY44" s="4" t="s">
        <v>51</v>
      </c>
      <c r="AZ44" s="4" t="s">
        <v>51</v>
      </c>
      <c r="BA44" s="4" t="s">
        <v>51</v>
      </c>
      <c r="BB44" s="4" t="s">
        <v>51</v>
      </c>
      <c r="BC44" s="10">
        <f t="shared" si="9"/>
        <v>0</v>
      </c>
    </row>
    <row r="45" spans="1:55" ht="15" x14ac:dyDescent="0.25">
      <c r="A45" s="30" t="s">
        <v>187</v>
      </c>
      <c r="B45" s="31" t="s">
        <v>124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6" t="s">
        <v>51</v>
      </c>
      <c r="U45" s="6" t="s">
        <v>51</v>
      </c>
      <c r="V45" s="10">
        <v>2</v>
      </c>
      <c r="W45" s="10">
        <v>4</v>
      </c>
      <c r="X45" s="10">
        <v>2</v>
      </c>
      <c r="Y45" s="10">
        <v>4</v>
      </c>
      <c r="Z45" s="10">
        <v>2</v>
      </c>
      <c r="AA45" s="10">
        <v>4</v>
      </c>
      <c r="AB45" s="10">
        <v>2</v>
      </c>
      <c r="AC45" s="10">
        <v>4</v>
      </c>
      <c r="AD45" s="10">
        <v>2</v>
      </c>
      <c r="AE45" s="10">
        <v>4</v>
      </c>
      <c r="AF45" s="10">
        <v>2</v>
      </c>
      <c r="AG45" s="10">
        <v>4</v>
      </c>
      <c r="AH45" s="10">
        <v>2</v>
      </c>
      <c r="AI45" s="10">
        <v>4</v>
      </c>
      <c r="AJ45" s="10">
        <v>2</v>
      </c>
      <c r="AK45" s="10">
        <v>4</v>
      </c>
      <c r="AL45" s="10">
        <v>2</v>
      </c>
      <c r="AM45" s="10">
        <v>4</v>
      </c>
      <c r="AN45" s="10">
        <v>2</v>
      </c>
      <c r="AO45" s="10">
        <v>6</v>
      </c>
      <c r="AP45" s="10">
        <v>4</v>
      </c>
      <c r="AQ45" s="10">
        <v>6</v>
      </c>
      <c r="AR45" s="10"/>
      <c r="AS45" s="10"/>
      <c r="AT45" s="4" t="s">
        <v>51</v>
      </c>
      <c r="AU45" s="4" t="s">
        <v>51</v>
      </c>
      <c r="AV45" s="4" t="s">
        <v>51</v>
      </c>
      <c r="AW45" s="4" t="s">
        <v>51</v>
      </c>
      <c r="AX45" s="4" t="s">
        <v>51</v>
      </c>
      <c r="AY45" s="4" t="s">
        <v>51</v>
      </c>
      <c r="AZ45" s="4" t="s">
        <v>51</v>
      </c>
      <c r="BA45" s="4" t="s">
        <v>51</v>
      </c>
      <c r="BB45" s="4" t="s">
        <v>51</v>
      </c>
      <c r="BC45" s="10">
        <f t="shared" si="9"/>
        <v>72</v>
      </c>
    </row>
    <row r="46" spans="1:55" ht="15" x14ac:dyDescent="0.25">
      <c r="A46" s="32" t="s">
        <v>188</v>
      </c>
      <c r="B46" s="33" t="s">
        <v>125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6" t="s">
        <v>51</v>
      </c>
      <c r="U46" s="6" t="s">
        <v>51</v>
      </c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4" t="s">
        <v>51</v>
      </c>
      <c r="AU46" s="4" t="s">
        <v>51</v>
      </c>
      <c r="AV46" s="4" t="s">
        <v>51</v>
      </c>
      <c r="AW46" s="4" t="s">
        <v>51</v>
      </c>
      <c r="AX46" s="4" t="s">
        <v>51</v>
      </c>
      <c r="AY46" s="4" t="s">
        <v>51</v>
      </c>
      <c r="AZ46" s="4" t="s">
        <v>51</v>
      </c>
      <c r="BA46" s="4" t="s">
        <v>51</v>
      </c>
      <c r="BB46" s="4" t="s">
        <v>51</v>
      </c>
      <c r="BC46" s="10">
        <f t="shared" si="9"/>
        <v>0</v>
      </c>
    </row>
    <row r="47" spans="1:55" ht="15.75" thickBot="1" x14ac:dyDescent="0.3">
      <c r="A47" s="34" t="s">
        <v>123</v>
      </c>
      <c r="B47" s="65" t="s">
        <v>30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" t="s">
        <v>51</v>
      </c>
      <c r="U47" s="6" t="s">
        <v>51</v>
      </c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4" t="s">
        <v>51</v>
      </c>
      <c r="AU47" s="4" t="s">
        <v>51</v>
      </c>
      <c r="AV47" s="4" t="s">
        <v>51</v>
      </c>
      <c r="AW47" s="4" t="s">
        <v>51</v>
      </c>
      <c r="AX47" s="4" t="s">
        <v>51</v>
      </c>
      <c r="AY47" s="4" t="s">
        <v>51</v>
      </c>
      <c r="AZ47" s="4" t="s">
        <v>51</v>
      </c>
      <c r="BA47" s="4" t="s">
        <v>51</v>
      </c>
      <c r="BB47" s="4" t="s">
        <v>51</v>
      </c>
      <c r="BC47" s="10">
        <f t="shared" si="9"/>
        <v>0</v>
      </c>
    </row>
    <row r="48" spans="1:55" ht="16.5" thickBot="1" x14ac:dyDescent="0.25">
      <c r="A48" s="66" t="s">
        <v>127</v>
      </c>
      <c r="B48" s="67" t="s">
        <v>128</v>
      </c>
      <c r="C48" s="4">
        <f>C49+C74</f>
        <v>0</v>
      </c>
      <c r="D48" s="4">
        <f t="shared" ref="D48:S48" si="10">D49+D74</f>
        <v>0</v>
      </c>
      <c r="E48" s="4">
        <f t="shared" si="10"/>
        <v>0</v>
      </c>
      <c r="F48" s="4">
        <f t="shared" si="10"/>
        <v>0</v>
      </c>
      <c r="G48" s="4">
        <f t="shared" si="10"/>
        <v>0</v>
      </c>
      <c r="H48" s="4">
        <f t="shared" si="10"/>
        <v>0</v>
      </c>
      <c r="I48" s="4">
        <f t="shared" si="10"/>
        <v>0</v>
      </c>
      <c r="J48" s="4">
        <f t="shared" si="10"/>
        <v>0</v>
      </c>
      <c r="K48" s="4">
        <f t="shared" si="10"/>
        <v>0</v>
      </c>
      <c r="L48" s="4">
        <f t="shared" si="10"/>
        <v>0</v>
      </c>
      <c r="M48" s="4">
        <f t="shared" si="10"/>
        <v>0</v>
      </c>
      <c r="N48" s="4">
        <f t="shared" si="10"/>
        <v>0</v>
      </c>
      <c r="O48" s="4">
        <f t="shared" si="10"/>
        <v>0</v>
      </c>
      <c r="P48" s="4">
        <f t="shared" si="10"/>
        <v>0</v>
      </c>
      <c r="Q48" s="4">
        <f t="shared" si="10"/>
        <v>0</v>
      </c>
      <c r="R48" s="4">
        <f t="shared" si="10"/>
        <v>0</v>
      </c>
      <c r="S48" s="4">
        <f t="shared" si="10"/>
        <v>0</v>
      </c>
      <c r="T48" s="4" t="s">
        <v>51</v>
      </c>
      <c r="U48" s="4" t="s">
        <v>51</v>
      </c>
      <c r="V48" s="4">
        <f>V49+V74</f>
        <v>0</v>
      </c>
      <c r="W48" s="4">
        <f t="shared" ref="W48:AL48" si="11">W49+W74</f>
        <v>0</v>
      </c>
      <c r="X48" s="4">
        <f t="shared" si="11"/>
        <v>0</v>
      </c>
      <c r="Y48" s="4">
        <f t="shared" si="11"/>
        <v>0</v>
      </c>
      <c r="Z48" s="4">
        <f t="shared" si="11"/>
        <v>0</v>
      </c>
      <c r="AA48" s="4">
        <f t="shared" si="11"/>
        <v>0</v>
      </c>
      <c r="AB48" s="4">
        <f t="shared" si="11"/>
        <v>0</v>
      </c>
      <c r="AC48" s="4">
        <f t="shared" si="11"/>
        <v>0</v>
      </c>
      <c r="AD48" s="4">
        <f t="shared" si="11"/>
        <v>0</v>
      </c>
      <c r="AE48" s="4">
        <f t="shared" si="11"/>
        <v>0</v>
      </c>
      <c r="AF48" s="4">
        <f t="shared" si="11"/>
        <v>0</v>
      </c>
      <c r="AG48" s="4">
        <f t="shared" si="11"/>
        <v>0</v>
      </c>
      <c r="AH48" s="4">
        <f t="shared" si="11"/>
        <v>0</v>
      </c>
      <c r="AI48" s="4">
        <f t="shared" si="11"/>
        <v>0</v>
      </c>
      <c r="AJ48" s="4">
        <f t="shared" si="11"/>
        <v>0</v>
      </c>
      <c r="AK48" s="4">
        <f t="shared" si="11"/>
        <v>0</v>
      </c>
      <c r="AL48" s="4">
        <f t="shared" si="11"/>
        <v>0</v>
      </c>
      <c r="AM48" s="4">
        <f>AM49+AM74</f>
        <v>0</v>
      </c>
      <c r="AN48" s="4">
        <f t="shared" ref="AN48:AS48" si="12">AN49+AN74</f>
        <v>0</v>
      </c>
      <c r="AO48" s="4">
        <f t="shared" si="12"/>
        <v>0</v>
      </c>
      <c r="AP48" s="4">
        <f t="shared" si="12"/>
        <v>0</v>
      </c>
      <c r="AQ48" s="4">
        <f t="shared" si="12"/>
        <v>0</v>
      </c>
      <c r="AR48" s="4">
        <f t="shared" si="12"/>
        <v>0</v>
      </c>
      <c r="AS48" s="4">
        <f t="shared" si="12"/>
        <v>0</v>
      </c>
      <c r="AT48" s="4" t="s">
        <v>51</v>
      </c>
      <c r="AU48" s="4" t="s">
        <v>51</v>
      </c>
      <c r="AV48" s="4" t="s">
        <v>51</v>
      </c>
      <c r="AW48" s="4" t="s">
        <v>51</v>
      </c>
      <c r="AX48" s="4" t="s">
        <v>51</v>
      </c>
      <c r="AY48" s="4" t="s">
        <v>51</v>
      </c>
      <c r="AZ48" s="4" t="s">
        <v>51</v>
      </c>
      <c r="BA48" s="4" t="s">
        <v>51</v>
      </c>
      <c r="BB48" s="4" t="s">
        <v>51</v>
      </c>
      <c r="BC48" s="4">
        <f>BC49+BC54+BC57</f>
        <v>0</v>
      </c>
    </row>
    <row r="49" spans="1:55" ht="15" x14ac:dyDescent="0.2">
      <c r="A49" s="68" t="s">
        <v>20</v>
      </c>
      <c r="B49" s="69" t="s">
        <v>129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6" t="s">
        <v>51</v>
      </c>
      <c r="U49" s="6" t="s">
        <v>51</v>
      </c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4" t="s">
        <v>51</v>
      </c>
      <c r="AU49" s="4" t="s">
        <v>51</v>
      </c>
      <c r="AV49" s="4" t="s">
        <v>51</v>
      </c>
      <c r="AW49" s="4" t="s">
        <v>51</v>
      </c>
      <c r="AX49" s="4" t="s">
        <v>51</v>
      </c>
      <c r="AY49" s="4" t="s">
        <v>51</v>
      </c>
      <c r="AZ49" s="4" t="s">
        <v>51</v>
      </c>
      <c r="BA49" s="4" t="s">
        <v>51</v>
      </c>
      <c r="BB49" s="4" t="s">
        <v>51</v>
      </c>
      <c r="BC49" s="10">
        <f>SUM(C49:AT49)</f>
        <v>0</v>
      </c>
    </row>
    <row r="50" spans="1:55" ht="15" x14ac:dyDescent="0.2">
      <c r="A50" s="23" t="s">
        <v>23</v>
      </c>
      <c r="B50" s="24" t="s">
        <v>130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6" t="s">
        <v>51</v>
      </c>
      <c r="U50" s="6" t="s">
        <v>51</v>
      </c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4" t="s">
        <v>51</v>
      </c>
      <c r="AU50" s="4" t="s">
        <v>51</v>
      </c>
      <c r="AV50" s="4" t="s">
        <v>51</v>
      </c>
      <c r="AW50" s="4" t="s">
        <v>51</v>
      </c>
      <c r="AX50" s="4" t="s">
        <v>51</v>
      </c>
      <c r="AY50" s="4" t="s">
        <v>51</v>
      </c>
      <c r="AZ50" s="4" t="s">
        <v>51</v>
      </c>
      <c r="BA50" s="4" t="s">
        <v>51</v>
      </c>
      <c r="BB50" s="4" t="s">
        <v>51</v>
      </c>
      <c r="BC50" s="10">
        <f>SUM(C50:AT50)</f>
        <v>0</v>
      </c>
    </row>
    <row r="51" spans="1:55" ht="15" x14ac:dyDescent="0.25">
      <c r="A51" s="30" t="s">
        <v>131</v>
      </c>
      <c r="B51" s="70" t="s">
        <v>132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" t="s">
        <v>51</v>
      </c>
      <c r="U51" s="6" t="s">
        <v>51</v>
      </c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4" t="s">
        <v>51</v>
      </c>
      <c r="AU51" s="4" t="s">
        <v>51</v>
      </c>
      <c r="AV51" s="4" t="s">
        <v>51</v>
      </c>
      <c r="AW51" s="4" t="s">
        <v>51</v>
      </c>
      <c r="AX51" s="4" t="s">
        <v>51</v>
      </c>
      <c r="AY51" s="4" t="s">
        <v>51</v>
      </c>
      <c r="AZ51" s="4" t="s">
        <v>51</v>
      </c>
      <c r="BA51" s="4" t="s">
        <v>51</v>
      </c>
      <c r="BB51" s="4" t="s">
        <v>51</v>
      </c>
      <c r="BC51" s="63"/>
    </row>
    <row r="52" spans="1:55" ht="16.5" thickBot="1" x14ac:dyDescent="0.25">
      <c r="A52" s="71" t="s">
        <v>17</v>
      </c>
      <c r="B52" s="72" t="s">
        <v>104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6" t="s">
        <v>51</v>
      </c>
      <c r="U52" s="6" t="s">
        <v>51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 t="s">
        <v>51</v>
      </c>
      <c r="AU52" s="4" t="s">
        <v>51</v>
      </c>
      <c r="AV52" s="4" t="s">
        <v>51</v>
      </c>
      <c r="AW52" s="4" t="s">
        <v>51</v>
      </c>
      <c r="AX52" s="4" t="s">
        <v>51</v>
      </c>
      <c r="AY52" s="4" t="s">
        <v>51</v>
      </c>
      <c r="AZ52" s="4" t="s">
        <v>51</v>
      </c>
      <c r="BA52" s="4" t="s">
        <v>51</v>
      </c>
      <c r="BB52" s="4" t="s">
        <v>51</v>
      </c>
      <c r="BC52" s="4">
        <f>BC53+BC58+BC61</f>
        <v>0</v>
      </c>
    </row>
    <row r="53" spans="1:55" ht="30.75" thickBot="1" x14ac:dyDescent="0.3">
      <c r="A53" s="35" t="s">
        <v>133</v>
      </c>
      <c r="B53" s="36" t="s">
        <v>134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6" t="s">
        <v>51</v>
      </c>
      <c r="U53" s="6" t="s">
        <v>51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 t="s">
        <v>51</v>
      </c>
      <c r="AU53" s="4" t="s">
        <v>51</v>
      </c>
      <c r="AV53" s="4" t="s">
        <v>51</v>
      </c>
      <c r="AW53" s="4" t="s">
        <v>51</v>
      </c>
      <c r="AX53" s="4" t="s">
        <v>51</v>
      </c>
      <c r="AY53" s="4" t="s">
        <v>51</v>
      </c>
      <c r="AZ53" s="4" t="s">
        <v>51</v>
      </c>
      <c r="BA53" s="4" t="s">
        <v>51</v>
      </c>
      <c r="BB53" s="4" t="s">
        <v>51</v>
      </c>
      <c r="BC53" s="4">
        <f>BC54+BC59+BC62</f>
        <v>0</v>
      </c>
    </row>
    <row r="54" spans="1:55" ht="45" x14ac:dyDescent="0.25">
      <c r="A54" s="37" t="s">
        <v>135</v>
      </c>
      <c r="B54" s="38" t="s">
        <v>136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" t="s">
        <v>51</v>
      </c>
      <c r="U54" s="6" t="s">
        <v>51</v>
      </c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4" t="s">
        <v>51</v>
      </c>
      <c r="AU54" s="4" t="s">
        <v>51</v>
      </c>
      <c r="AV54" s="4" t="s">
        <v>51</v>
      </c>
      <c r="AW54" s="4" t="s">
        <v>51</v>
      </c>
      <c r="AX54" s="4" t="s">
        <v>51</v>
      </c>
      <c r="AY54" s="4" t="s">
        <v>51</v>
      </c>
      <c r="AZ54" s="4" t="s">
        <v>51</v>
      </c>
      <c r="BA54" s="4" t="s">
        <v>51</v>
      </c>
      <c r="BB54" s="4" t="s">
        <v>51</v>
      </c>
      <c r="BC54" s="63"/>
    </row>
    <row r="55" spans="1:55" ht="30" x14ac:dyDescent="0.25">
      <c r="A55" s="15" t="s">
        <v>137</v>
      </c>
      <c r="B55" s="39" t="s">
        <v>138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6" t="s">
        <v>51</v>
      </c>
      <c r="U55" s="6" t="s">
        <v>51</v>
      </c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4" t="s">
        <v>51</v>
      </c>
      <c r="AU55" s="4" t="s">
        <v>51</v>
      </c>
      <c r="AV55" s="4" t="s">
        <v>51</v>
      </c>
      <c r="AW55" s="4" t="s">
        <v>51</v>
      </c>
      <c r="AX55" s="4" t="s">
        <v>51</v>
      </c>
      <c r="AY55" s="4" t="s">
        <v>51</v>
      </c>
      <c r="AZ55" s="4" t="s">
        <v>51</v>
      </c>
      <c r="BA55" s="4" t="s">
        <v>51</v>
      </c>
      <c r="BB55" s="4" t="s">
        <v>51</v>
      </c>
      <c r="BC55" s="10">
        <f>SUM(C55:AT55)</f>
        <v>0</v>
      </c>
    </row>
    <row r="56" spans="1:55" ht="15" x14ac:dyDescent="0.25">
      <c r="A56" s="15" t="s">
        <v>139</v>
      </c>
      <c r="B56" s="40" t="s">
        <v>53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6" t="s">
        <v>51</v>
      </c>
      <c r="U56" s="6" t="s">
        <v>51</v>
      </c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4" t="s">
        <v>51</v>
      </c>
      <c r="AU56" s="4" t="s">
        <v>51</v>
      </c>
      <c r="AV56" s="4" t="s">
        <v>51</v>
      </c>
      <c r="AW56" s="4" t="s">
        <v>51</v>
      </c>
      <c r="AX56" s="4" t="s">
        <v>51</v>
      </c>
      <c r="AY56" s="4" t="s">
        <v>51</v>
      </c>
      <c r="AZ56" s="4" t="s">
        <v>51</v>
      </c>
      <c r="BA56" s="4" t="s">
        <v>51</v>
      </c>
      <c r="BB56" s="4" t="s">
        <v>51</v>
      </c>
      <c r="BC56" s="10">
        <f>SUM(C56:AT56)</f>
        <v>0</v>
      </c>
    </row>
    <row r="57" spans="1:55" ht="15.75" thickBot="1" x14ac:dyDescent="0.3">
      <c r="A57" s="41" t="s">
        <v>140</v>
      </c>
      <c r="B57" s="42" t="s">
        <v>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6" t="s">
        <v>51</v>
      </c>
      <c r="U57" s="6" t="s">
        <v>51</v>
      </c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4" t="s">
        <v>51</v>
      </c>
      <c r="AU57" s="4" t="s">
        <v>51</v>
      </c>
      <c r="AV57" s="4" t="s">
        <v>51</v>
      </c>
      <c r="AW57" s="4" t="s">
        <v>51</v>
      </c>
      <c r="AX57" s="4" t="s">
        <v>51</v>
      </c>
      <c r="AY57" s="4" t="s">
        <v>51</v>
      </c>
      <c r="AZ57" s="4" t="s">
        <v>51</v>
      </c>
      <c r="BA57" s="4" t="s">
        <v>51</v>
      </c>
      <c r="BB57" s="4" t="s">
        <v>51</v>
      </c>
      <c r="BC57" s="10">
        <f>SUM(C57:AT57)</f>
        <v>0</v>
      </c>
    </row>
    <row r="58" spans="1:55" ht="29.25" thickBot="1" x14ac:dyDescent="0.25">
      <c r="A58" s="43" t="s">
        <v>31</v>
      </c>
      <c r="B58" s="44" t="s">
        <v>141</v>
      </c>
      <c r="C58" s="7">
        <f>C59+C60+C61</f>
        <v>0</v>
      </c>
      <c r="D58" s="7">
        <f t="shared" ref="D58:S58" si="13">D59+D60+D61</f>
        <v>0</v>
      </c>
      <c r="E58" s="7">
        <f t="shared" si="13"/>
        <v>0</v>
      </c>
      <c r="F58" s="7">
        <f t="shared" si="13"/>
        <v>0</v>
      </c>
      <c r="G58" s="7">
        <f t="shared" si="13"/>
        <v>0</v>
      </c>
      <c r="H58" s="7">
        <f t="shared" si="13"/>
        <v>0</v>
      </c>
      <c r="I58" s="7">
        <f t="shared" si="13"/>
        <v>0</v>
      </c>
      <c r="J58" s="7">
        <f t="shared" si="13"/>
        <v>0</v>
      </c>
      <c r="K58" s="7">
        <f t="shared" si="13"/>
        <v>0</v>
      </c>
      <c r="L58" s="7">
        <f t="shared" si="13"/>
        <v>0</v>
      </c>
      <c r="M58" s="7">
        <f t="shared" si="13"/>
        <v>0</v>
      </c>
      <c r="N58" s="7">
        <f t="shared" si="13"/>
        <v>0</v>
      </c>
      <c r="O58" s="7">
        <f t="shared" si="13"/>
        <v>0</v>
      </c>
      <c r="P58" s="7">
        <f t="shared" si="13"/>
        <v>0</v>
      </c>
      <c r="Q58" s="7">
        <f t="shared" si="13"/>
        <v>0</v>
      </c>
      <c r="R58" s="7">
        <f t="shared" si="13"/>
        <v>0</v>
      </c>
      <c r="S58" s="7">
        <f t="shared" si="13"/>
        <v>0</v>
      </c>
      <c r="T58" s="4" t="s">
        <v>51</v>
      </c>
      <c r="U58" s="4" t="s">
        <v>51</v>
      </c>
      <c r="V58" s="7">
        <f>V59+V60+V61</f>
        <v>0</v>
      </c>
      <c r="W58" s="7">
        <f t="shared" ref="W58:AL58" si="14">W59+W60+W61</f>
        <v>0</v>
      </c>
      <c r="X58" s="7">
        <f t="shared" si="14"/>
        <v>0</v>
      </c>
      <c r="Y58" s="7">
        <f t="shared" si="14"/>
        <v>0</v>
      </c>
      <c r="Z58" s="7">
        <f t="shared" si="14"/>
        <v>0</v>
      </c>
      <c r="AA58" s="7">
        <f t="shared" si="14"/>
        <v>0</v>
      </c>
      <c r="AB58" s="7">
        <f t="shared" si="14"/>
        <v>0</v>
      </c>
      <c r="AC58" s="7">
        <f t="shared" si="14"/>
        <v>0</v>
      </c>
      <c r="AD58" s="7">
        <f t="shared" si="14"/>
        <v>0</v>
      </c>
      <c r="AE58" s="7">
        <f t="shared" si="14"/>
        <v>0</v>
      </c>
      <c r="AF58" s="7">
        <f t="shared" si="14"/>
        <v>0</v>
      </c>
      <c r="AG58" s="7">
        <f t="shared" si="14"/>
        <v>0</v>
      </c>
      <c r="AH58" s="7">
        <f t="shared" si="14"/>
        <v>0</v>
      </c>
      <c r="AI58" s="7">
        <f t="shared" si="14"/>
        <v>0</v>
      </c>
      <c r="AJ58" s="7">
        <f t="shared" si="14"/>
        <v>0</v>
      </c>
      <c r="AK58" s="7">
        <f t="shared" si="14"/>
        <v>0</v>
      </c>
      <c r="AL58" s="7">
        <f t="shared" si="14"/>
        <v>0</v>
      </c>
      <c r="AM58" s="7">
        <f>AM59+AM60+AM61</f>
        <v>0</v>
      </c>
      <c r="AN58" s="7">
        <f t="shared" ref="AN58:AS58" si="15">AN59+AN60+AN61</f>
        <v>0</v>
      </c>
      <c r="AO58" s="7">
        <f t="shared" si="15"/>
        <v>0</v>
      </c>
      <c r="AP58" s="7">
        <f t="shared" si="15"/>
        <v>0</v>
      </c>
      <c r="AQ58" s="7">
        <f t="shared" si="15"/>
        <v>0</v>
      </c>
      <c r="AR58" s="7">
        <f t="shared" si="15"/>
        <v>0</v>
      </c>
      <c r="AS58" s="7">
        <f t="shared" si="15"/>
        <v>0</v>
      </c>
      <c r="AT58" s="4" t="s">
        <v>51</v>
      </c>
      <c r="AU58" s="4" t="s">
        <v>51</v>
      </c>
      <c r="AV58" s="4" t="s">
        <v>51</v>
      </c>
      <c r="AW58" s="4" t="s">
        <v>51</v>
      </c>
      <c r="AX58" s="4" t="s">
        <v>51</v>
      </c>
      <c r="AY58" s="4" t="s">
        <v>51</v>
      </c>
      <c r="AZ58" s="4" t="s">
        <v>51</v>
      </c>
      <c r="BA58" s="4" t="s">
        <v>51</v>
      </c>
      <c r="BB58" s="4" t="s">
        <v>51</v>
      </c>
      <c r="BC58" s="4">
        <f>SUM(BC59:BC60)</f>
        <v>0</v>
      </c>
    </row>
    <row r="59" spans="1:55" ht="30" x14ac:dyDescent="0.25">
      <c r="A59" s="13" t="s">
        <v>142</v>
      </c>
      <c r="B59" s="45" t="s">
        <v>143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6" t="s">
        <v>51</v>
      </c>
      <c r="U59" s="6" t="s">
        <v>51</v>
      </c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4" t="s">
        <v>51</v>
      </c>
      <c r="AU59" s="4" t="s">
        <v>51</v>
      </c>
      <c r="AV59" s="4" t="s">
        <v>51</v>
      </c>
      <c r="AW59" s="4" t="s">
        <v>51</v>
      </c>
      <c r="AX59" s="4" t="s">
        <v>51</v>
      </c>
      <c r="AY59" s="4" t="s">
        <v>51</v>
      </c>
      <c r="AZ59" s="4" t="s">
        <v>51</v>
      </c>
      <c r="BA59" s="4" t="s">
        <v>51</v>
      </c>
      <c r="BB59" s="4" t="s">
        <v>51</v>
      </c>
      <c r="BC59" s="10">
        <f t="shared" ref="BC59:BC66" si="16">SUM(C59:AT59)</f>
        <v>0</v>
      </c>
    </row>
    <row r="60" spans="1:55" ht="30" x14ac:dyDescent="0.25">
      <c r="A60" s="23" t="s">
        <v>144</v>
      </c>
      <c r="B60" s="46" t="s">
        <v>145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6" t="s">
        <v>51</v>
      </c>
      <c r="U60" s="6" t="s">
        <v>51</v>
      </c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4" t="s">
        <v>51</v>
      </c>
      <c r="AU60" s="4" t="s">
        <v>51</v>
      </c>
      <c r="AV60" s="4" t="s">
        <v>51</v>
      </c>
      <c r="AW60" s="4" t="s">
        <v>51</v>
      </c>
      <c r="AX60" s="4" t="s">
        <v>51</v>
      </c>
      <c r="AY60" s="4" t="s">
        <v>51</v>
      </c>
      <c r="AZ60" s="4" t="s">
        <v>51</v>
      </c>
      <c r="BA60" s="4" t="s">
        <v>51</v>
      </c>
      <c r="BB60" s="4" t="s">
        <v>51</v>
      </c>
      <c r="BC60" s="10">
        <f t="shared" si="16"/>
        <v>0</v>
      </c>
    </row>
    <row r="61" spans="1:55" ht="15" x14ac:dyDescent="0.25">
      <c r="A61" s="15" t="s">
        <v>146</v>
      </c>
      <c r="B61" s="47" t="s">
        <v>53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" t="s">
        <v>51</v>
      </c>
      <c r="U61" s="6" t="s">
        <v>51</v>
      </c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4"/>
      <c r="AU61" s="4"/>
      <c r="AV61" s="4"/>
      <c r="AW61" s="4"/>
      <c r="AX61" s="4"/>
      <c r="AY61" s="4"/>
      <c r="AZ61" s="4"/>
      <c r="BA61" s="4"/>
      <c r="BB61" s="4"/>
      <c r="BC61" s="63"/>
    </row>
    <row r="62" spans="1:55" ht="15.75" thickBot="1" x14ac:dyDescent="0.3">
      <c r="A62" s="41" t="s">
        <v>32</v>
      </c>
      <c r="B62" s="48" t="s">
        <v>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6" t="s">
        <v>51</v>
      </c>
      <c r="U62" s="6" t="s">
        <v>51</v>
      </c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4" t="s">
        <v>51</v>
      </c>
      <c r="AU62" s="4" t="s">
        <v>51</v>
      </c>
      <c r="AV62" s="4" t="s">
        <v>51</v>
      </c>
      <c r="AW62" s="4" t="s">
        <v>51</v>
      </c>
      <c r="AX62" s="4" t="s">
        <v>51</v>
      </c>
      <c r="AY62" s="4" t="s">
        <v>51</v>
      </c>
      <c r="AZ62" s="4" t="s">
        <v>51</v>
      </c>
      <c r="BA62" s="4" t="s">
        <v>51</v>
      </c>
      <c r="BB62" s="4" t="s">
        <v>51</v>
      </c>
      <c r="BC62" s="10">
        <f t="shared" si="16"/>
        <v>0</v>
      </c>
    </row>
    <row r="63" spans="1:55" ht="29.25" thickBot="1" x14ac:dyDescent="0.25">
      <c r="A63" s="43" t="s">
        <v>33</v>
      </c>
      <c r="B63" s="49" t="s">
        <v>147</v>
      </c>
      <c r="C63" s="4">
        <f t="shared" ref="C63:S63" si="17">C64+C94</f>
        <v>0</v>
      </c>
      <c r="D63" s="4">
        <f t="shared" si="17"/>
        <v>0</v>
      </c>
      <c r="E63" s="4">
        <f t="shared" si="17"/>
        <v>0</v>
      </c>
      <c r="F63" s="4">
        <f t="shared" si="17"/>
        <v>0</v>
      </c>
      <c r="G63" s="4">
        <f t="shared" si="17"/>
        <v>0</v>
      </c>
      <c r="H63" s="4">
        <f t="shared" si="17"/>
        <v>0</v>
      </c>
      <c r="I63" s="4">
        <f t="shared" si="17"/>
        <v>0</v>
      </c>
      <c r="J63" s="4">
        <f t="shared" si="17"/>
        <v>0</v>
      </c>
      <c r="K63" s="4">
        <f t="shared" si="17"/>
        <v>0</v>
      </c>
      <c r="L63" s="4">
        <f t="shared" si="17"/>
        <v>0</v>
      </c>
      <c r="M63" s="4">
        <f t="shared" si="17"/>
        <v>0</v>
      </c>
      <c r="N63" s="4">
        <f t="shared" si="17"/>
        <v>0</v>
      </c>
      <c r="O63" s="4">
        <f t="shared" si="17"/>
        <v>0</v>
      </c>
      <c r="P63" s="4">
        <f t="shared" si="17"/>
        <v>0</v>
      </c>
      <c r="Q63" s="4">
        <f t="shared" si="17"/>
        <v>0</v>
      </c>
      <c r="R63" s="4">
        <f t="shared" si="17"/>
        <v>0</v>
      </c>
      <c r="S63" s="4">
        <f t="shared" si="17"/>
        <v>0</v>
      </c>
      <c r="T63" s="4" t="s">
        <v>51</v>
      </c>
      <c r="U63" s="4" t="s">
        <v>51</v>
      </c>
      <c r="V63" s="4">
        <f t="shared" ref="V63:AS63" si="18">V64+V94</f>
        <v>0</v>
      </c>
      <c r="W63" s="4">
        <f t="shared" si="18"/>
        <v>0</v>
      </c>
      <c r="X63" s="4">
        <f t="shared" si="18"/>
        <v>0</v>
      </c>
      <c r="Y63" s="4">
        <f t="shared" si="18"/>
        <v>0</v>
      </c>
      <c r="Z63" s="4">
        <f t="shared" si="18"/>
        <v>0</v>
      </c>
      <c r="AA63" s="4">
        <f t="shared" si="18"/>
        <v>0</v>
      </c>
      <c r="AB63" s="4">
        <f t="shared" si="18"/>
        <v>0</v>
      </c>
      <c r="AC63" s="4">
        <f t="shared" si="18"/>
        <v>0</v>
      </c>
      <c r="AD63" s="4">
        <f t="shared" si="18"/>
        <v>0</v>
      </c>
      <c r="AE63" s="4">
        <f t="shared" si="18"/>
        <v>0</v>
      </c>
      <c r="AF63" s="4">
        <f t="shared" si="18"/>
        <v>0</v>
      </c>
      <c r="AG63" s="4">
        <f t="shared" si="18"/>
        <v>0</v>
      </c>
      <c r="AH63" s="4">
        <f t="shared" si="18"/>
        <v>0</v>
      </c>
      <c r="AI63" s="4">
        <f t="shared" si="18"/>
        <v>0</v>
      </c>
      <c r="AJ63" s="4">
        <f t="shared" si="18"/>
        <v>0</v>
      </c>
      <c r="AK63" s="4">
        <f t="shared" si="18"/>
        <v>0</v>
      </c>
      <c r="AL63" s="4">
        <f t="shared" si="18"/>
        <v>0</v>
      </c>
      <c r="AM63" s="4">
        <f t="shared" si="18"/>
        <v>0</v>
      </c>
      <c r="AN63" s="4">
        <f t="shared" si="18"/>
        <v>0</v>
      </c>
      <c r="AO63" s="4">
        <f t="shared" si="18"/>
        <v>0</v>
      </c>
      <c r="AP63" s="4">
        <f t="shared" si="18"/>
        <v>0</v>
      </c>
      <c r="AQ63" s="4">
        <f t="shared" si="18"/>
        <v>0</v>
      </c>
      <c r="AR63" s="4">
        <f t="shared" si="18"/>
        <v>0</v>
      </c>
      <c r="AS63" s="4">
        <f t="shared" si="18"/>
        <v>0</v>
      </c>
      <c r="AT63" s="4" t="s">
        <v>51</v>
      </c>
      <c r="AU63" s="4" t="s">
        <v>51</v>
      </c>
      <c r="AV63" s="4" t="s">
        <v>51</v>
      </c>
      <c r="AW63" s="4" t="s">
        <v>51</v>
      </c>
      <c r="AX63" s="4" t="s">
        <v>51</v>
      </c>
      <c r="AY63" s="4" t="s">
        <v>51</v>
      </c>
      <c r="AZ63" s="4" t="s">
        <v>51</v>
      </c>
      <c r="BA63" s="4" t="s">
        <v>51</v>
      </c>
      <c r="BB63" s="4" t="s">
        <v>51</v>
      </c>
      <c r="BC63" s="4">
        <f>BC64+BC69+BC72</f>
        <v>0</v>
      </c>
    </row>
    <row r="64" spans="1:55" ht="30" x14ac:dyDescent="0.2">
      <c r="A64" s="13" t="s">
        <v>148</v>
      </c>
      <c r="B64" s="50" t="s">
        <v>149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6" t="s">
        <v>51</v>
      </c>
      <c r="U64" s="6" t="s">
        <v>51</v>
      </c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4" t="s">
        <v>51</v>
      </c>
      <c r="AU64" s="4" t="s">
        <v>51</v>
      </c>
      <c r="AV64" s="4" t="s">
        <v>51</v>
      </c>
      <c r="AW64" s="4" t="s">
        <v>51</v>
      </c>
      <c r="AX64" s="4" t="s">
        <v>51</v>
      </c>
      <c r="AY64" s="4" t="s">
        <v>51</v>
      </c>
      <c r="AZ64" s="4" t="s">
        <v>51</v>
      </c>
      <c r="BA64" s="4" t="s">
        <v>51</v>
      </c>
      <c r="BB64" s="4" t="s">
        <v>51</v>
      </c>
      <c r="BC64" s="10">
        <f t="shared" si="16"/>
        <v>0</v>
      </c>
    </row>
    <row r="65" spans="1:55" ht="30" x14ac:dyDescent="0.2">
      <c r="A65" s="13" t="s">
        <v>150</v>
      </c>
      <c r="B65" s="51" t="s">
        <v>151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6" t="s">
        <v>51</v>
      </c>
      <c r="U65" s="6" t="s">
        <v>51</v>
      </c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4" t="s">
        <v>51</v>
      </c>
      <c r="AU65" s="4" t="s">
        <v>51</v>
      </c>
      <c r="AV65" s="4" t="s">
        <v>51</v>
      </c>
      <c r="AW65" s="4" t="s">
        <v>51</v>
      </c>
      <c r="AX65" s="4" t="s">
        <v>51</v>
      </c>
      <c r="AY65" s="4" t="s">
        <v>51</v>
      </c>
      <c r="AZ65" s="4" t="s">
        <v>51</v>
      </c>
      <c r="BA65" s="4" t="s">
        <v>51</v>
      </c>
      <c r="BB65" s="4" t="s">
        <v>51</v>
      </c>
      <c r="BC65" s="10">
        <f t="shared" si="16"/>
        <v>0</v>
      </c>
    </row>
    <row r="66" spans="1:55" s="8" customFormat="1" ht="15" x14ac:dyDescent="0.2">
      <c r="A66" s="15" t="s">
        <v>59</v>
      </c>
      <c r="B66" s="16" t="s">
        <v>53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6" t="s">
        <v>51</v>
      </c>
      <c r="U66" s="6" t="s">
        <v>51</v>
      </c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4" t="s">
        <v>51</v>
      </c>
      <c r="AU66" s="4" t="s">
        <v>51</v>
      </c>
      <c r="AV66" s="4" t="s">
        <v>51</v>
      </c>
      <c r="AW66" s="4" t="s">
        <v>51</v>
      </c>
      <c r="AX66" s="4" t="s">
        <v>51</v>
      </c>
      <c r="AY66" s="4" t="s">
        <v>51</v>
      </c>
      <c r="AZ66" s="4" t="s">
        <v>51</v>
      </c>
      <c r="BA66" s="4" t="s">
        <v>51</v>
      </c>
      <c r="BB66" s="4" t="s">
        <v>51</v>
      </c>
      <c r="BC66" s="10">
        <f t="shared" si="16"/>
        <v>0</v>
      </c>
    </row>
    <row r="67" spans="1:55" ht="15.75" thickBot="1" x14ac:dyDescent="0.25">
      <c r="A67" s="41" t="s">
        <v>34</v>
      </c>
      <c r="B67" s="51" t="s">
        <v>0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" t="s">
        <v>51</v>
      </c>
      <c r="U67" s="6" t="s">
        <v>51</v>
      </c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4" t="s">
        <v>51</v>
      </c>
      <c r="AU67" s="4" t="s">
        <v>51</v>
      </c>
      <c r="AV67" s="4" t="s">
        <v>51</v>
      </c>
      <c r="AW67" s="4" t="s">
        <v>51</v>
      </c>
      <c r="AX67" s="4" t="s">
        <v>51</v>
      </c>
      <c r="AY67" s="4" t="s">
        <v>51</v>
      </c>
      <c r="AZ67" s="4" t="s">
        <v>51</v>
      </c>
      <c r="BA67" s="4" t="s">
        <v>51</v>
      </c>
      <c r="BB67" s="4" t="s">
        <v>51</v>
      </c>
      <c r="BC67" s="63"/>
    </row>
    <row r="68" spans="1:55" ht="15.75" thickBot="1" x14ac:dyDescent="0.25">
      <c r="A68" s="52" t="s">
        <v>35</v>
      </c>
      <c r="B68" s="53" t="s">
        <v>152</v>
      </c>
      <c r="C68" s="4">
        <f t="shared" ref="C68:S68" si="19">C69+C99</f>
        <v>0</v>
      </c>
      <c r="D68" s="4">
        <f t="shared" si="19"/>
        <v>0</v>
      </c>
      <c r="E68" s="4">
        <f t="shared" si="19"/>
        <v>0</v>
      </c>
      <c r="F68" s="4">
        <f t="shared" si="19"/>
        <v>0</v>
      </c>
      <c r="G68" s="4">
        <f t="shared" si="19"/>
        <v>0</v>
      </c>
      <c r="H68" s="4">
        <f t="shared" si="19"/>
        <v>0</v>
      </c>
      <c r="I68" s="4">
        <f t="shared" si="19"/>
        <v>0</v>
      </c>
      <c r="J68" s="4">
        <f t="shared" si="19"/>
        <v>0</v>
      </c>
      <c r="K68" s="4">
        <f t="shared" si="19"/>
        <v>0</v>
      </c>
      <c r="L68" s="4">
        <f t="shared" si="19"/>
        <v>0</v>
      </c>
      <c r="M68" s="4">
        <f t="shared" si="19"/>
        <v>0</v>
      </c>
      <c r="N68" s="4">
        <f t="shared" si="19"/>
        <v>0</v>
      </c>
      <c r="O68" s="4">
        <f t="shared" si="19"/>
        <v>0</v>
      </c>
      <c r="P68" s="4">
        <f t="shared" si="19"/>
        <v>0</v>
      </c>
      <c r="Q68" s="4">
        <f t="shared" si="19"/>
        <v>0</v>
      </c>
      <c r="R68" s="4">
        <f t="shared" si="19"/>
        <v>0</v>
      </c>
      <c r="S68" s="4">
        <f t="shared" si="19"/>
        <v>0</v>
      </c>
      <c r="T68" s="4" t="s">
        <v>51</v>
      </c>
      <c r="U68" s="4" t="s">
        <v>51</v>
      </c>
      <c r="V68" s="4">
        <f t="shared" ref="V68:AS68" si="20">V69+V99</f>
        <v>0</v>
      </c>
      <c r="W68" s="4">
        <f t="shared" si="20"/>
        <v>0</v>
      </c>
      <c r="X68" s="4">
        <f t="shared" si="20"/>
        <v>0</v>
      </c>
      <c r="Y68" s="4">
        <f t="shared" si="20"/>
        <v>0</v>
      </c>
      <c r="Z68" s="4">
        <f t="shared" si="20"/>
        <v>0</v>
      </c>
      <c r="AA68" s="4">
        <f t="shared" si="20"/>
        <v>0</v>
      </c>
      <c r="AB68" s="4">
        <f t="shared" si="20"/>
        <v>0</v>
      </c>
      <c r="AC68" s="4">
        <f t="shared" si="20"/>
        <v>0</v>
      </c>
      <c r="AD68" s="4">
        <f t="shared" si="20"/>
        <v>0</v>
      </c>
      <c r="AE68" s="4">
        <f t="shared" si="20"/>
        <v>0</v>
      </c>
      <c r="AF68" s="4">
        <f t="shared" si="20"/>
        <v>0</v>
      </c>
      <c r="AG68" s="4">
        <f t="shared" si="20"/>
        <v>0</v>
      </c>
      <c r="AH68" s="4">
        <f t="shared" si="20"/>
        <v>0</v>
      </c>
      <c r="AI68" s="4">
        <f t="shared" si="20"/>
        <v>0</v>
      </c>
      <c r="AJ68" s="4">
        <f t="shared" si="20"/>
        <v>0</v>
      </c>
      <c r="AK68" s="4">
        <f t="shared" si="20"/>
        <v>0</v>
      </c>
      <c r="AL68" s="4">
        <f t="shared" si="20"/>
        <v>0</v>
      </c>
      <c r="AM68" s="4">
        <f t="shared" si="20"/>
        <v>0</v>
      </c>
      <c r="AN68" s="4">
        <f t="shared" si="20"/>
        <v>0</v>
      </c>
      <c r="AO68" s="4">
        <f t="shared" si="20"/>
        <v>0</v>
      </c>
      <c r="AP68" s="4">
        <f t="shared" si="20"/>
        <v>0</v>
      </c>
      <c r="AQ68" s="4">
        <f t="shared" si="20"/>
        <v>0</v>
      </c>
      <c r="AR68" s="4">
        <f t="shared" si="20"/>
        <v>0</v>
      </c>
      <c r="AS68" s="4">
        <f t="shared" si="20"/>
        <v>0</v>
      </c>
      <c r="AT68" s="4" t="s">
        <v>51</v>
      </c>
      <c r="AU68" s="4" t="s">
        <v>51</v>
      </c>
      <c r="AV68" s="4" t="s">
        <v>51</v>
      </c>
      <c r="AW68" s="4" t="s">
        <v>51</v>
      </c>
      <c r="AX68" s="4" t="s">
        <v>51</v>
      </c>
      <c r="AY68" s="4" t="s">
        <v>51</v>
      </c>
      <c r="AZ68" s="4" t="s">
        <v>51</v>
      </c>
      <c r="BA68" s="4" t="s">
        <v>51</v>
      </c>
      <c r="BB68" s="4" t="s">
        <v>51</v>
      </c>
      <c r="BC68" s="4" t="e">
        <f>BC69+BC74+#REF!</f>
        <v>#REF!</v>
      </c>
    </row>
    <row r="69" spans="1:55" ht="15" x14ac:dyDescent="0.2">
      <c r="A69" s="54" t="s">
        <v>36</v>
      </c>
      <c r="B69" s="73" t="s">
        <v>152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6" t="s">
        <v>51</v>
      </c>
      <c r="U69" s="6" t="s">
        <v>51</v>
      </c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4" t="s">
        <v>51</v>
      </c>
      <c r="AU69" s="4" t="s">
        <v>51</v>
      </c>
      <c r="AV69" s="4" t="s">
        <v>51</v>
      </c>
      <c r="AW69" s="4" t="s">
        <v>51</v>
      </c>
      <c r="AX69" s="4" t="s">
        <v>51</v>
      </c>
      <c r="AY69" s="4" t="s">
        <v>51</v>
      </c>
      <c r="AZ69" s="4" t="s">
        <v>51</v>
      </c>
      <c r="BA69" s="4" t="s">
        <v>51</v>
      </c>
      <c r="BB69" s="4" t="s">
        <v>51</v>
      </c>
      <c r="BC69" s="59"/>
    </row>
    <row r="70" spans="1:55" ht="30" x14ac:dyDescent="0.2">
      <c r="A70" s="54" t="s">
        <v>153</v>
      </c>
      <c r="B70" s="74" t="s">
        <v>154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6" t="s">
        <v>51</v>
      </c>
      <c r="U70" s="6" t="s">
        <v>51</v>
      </c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4" t="s">
        <v>51</v>
      </c>
      <c r="AU70" s="4" t="s">
        <v>51</v>
      </c>
      <c r="AV70" s="4" t="s">
        <v>51</v>
      </c>
      <c r="AW70" s="4" t="s">
        <v>51</v>
      </c>
      <c r="AX70" s="4" t="s">
        <v>51</v>
      </c>
      <c r="AY70" s="4" t="s">
        <v>51</v>
      </c>
      <c r="AZ70" s="4" t="s">
        <v>51</v>
      </c>
      <c r="BA70" s="4" t="s">
        <v>51</v>
      </c>
      <c r="BB70" s="4" t="s">
        <v>51</v>
      </c>
      <c r="BC70" s="59"/>
    </row>
    <row r="71" spans="1:55" ht="15" x14ac:dyDescent="0.25">
      <c r="A71" s="55" t="s">
        <v>155</v>
      </c>
      <c r="B71" s="75" t="s">
        <v>53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6" t="s">
        <v>51</v>
      </c>
      <c r="U71" s="6" t="s">
        <v>51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4" t="s">
        <v>51</v>
      </c>
      <c r="AU71" s="4" t="s">
        <v>51</v>
      </c>
      <c r="AV71" s="4" t="s">
        <v>51</v>
      </c>
      <c r="AW71" s="4" t="s">
        <v>51</v>
      </c>
      <c r="AX71" s="4" t="s">
        <v>51</v>
      </c>
      <c r="AY71" s="4" t="s">
        <v>51</v>
      </c>
      <c r="AZ71" s="4" t="s">
        <v>51</v>
      </c>
      <c r="BA71" s="4" t="s">
        <v>51</v>
      </c>
      <c r="BB71" s="4" t="s">
        <v>51</v>
      </c>
      <c r="BC71" s="59"/>
    </row>
    <row r="72" spans="1:55" ht="15.75" thickBot="1" x14ac:dyDescent="0.3">
      <c r="A72" s="56" t="s">
        <v>156</v>
      </c>
      <c r="B72" s="76" t="s">
        <v>0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6" t="s">
        <v>51</v>
      </c>
      <c r="U72" s="6" t="s">
        <v>51</v>
      </c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4" t="s">
        <v>51</v>
      </c>
      <c r="AU72" s="4" t="s">
        <v>51</v>
      </c>
      <c r="AV72" s="4" t="s">
        <v>51</v>
      </c>
      <c r="AW72" s="4" t="s">
        <v>51</v>
      </c>
      <c r="AX72" s="4" t="s">
        <v>51</v>
      </c>
      <c r="AY72" s="4" t="s">
        <v>51</v>
      </c>
      <c r="AZ72" s="4" t="s">
        <v>51</v>
      </c>
      <c r="BA72" s="4" t="s">
        <v>51</v>
      </c>
      <c r="BB72" s="4" t="s">
        <v>51</v>
      </c>
      <c r="BC72" s="59"/>
    </row>
    <row r="73" spans="1:55" ht="29.25" thickBot="1" x14ac:dyDescent="0.25">
      <c r="A73" s="43" t="s">
        <v>157</v>
      </c>
      <c r="B73" s="77" t="s">
        <v>105</v>
      </c>
      <c r="C73" s="4">
        <f t="shared" ref="C73:S73" si="21">C74+C104</f>
        <v>0</v>
      </c>
      <c r="D73" s="4">
        <f t="shared" si="21"/>
        <v>0</v>
      </c>
      <c r="E73" s="4">
        <f t="shared" si="21"/>
        <v>0</v>
      </c>
      <c r="F73" s="4">
        <f t="shared" si="21"/>
        <v>0</v>
      </c>
      <c r="G73" s="4">
        <f t="shared" si="21"/>
        <v>0</v>
      </c>
      <c r="H73" s="4">
        <f t="shared" si="21"/>
        <v>0</v>
      </c>
      <c r="I73" s="4">
        <f t="shared" si="21"/>
        <v>0</v>
      </c>
      <c r="J73" s="4">
        <f t="shared" si="21"/>
        <v>0</v>
      </c>
      <c r="K73" s="4">
        <f t="shared" si="21"/>
        <v>0</v>
      </c>
      <c r="L73" s="4">
        <f t="shared" si="21"/>
        <v>0</v>
      </c>
      <c r="M73" s="4">
        <f t="shared" si="21"/>
        <v>0</v>
      </c>
      <c r="N73" s="4">
        <f t="shared" si="21"/>
        <v>0</v>
      </c>
      <c r="O73" s="4">
        <f t="shared" si="21"/>
        <v>0</v>
      </c>
      <c r="P73" s="4">
        <f t="shared" si="21"/>
        <v>0</v>
      </c>
      <c r="Q73" s="4">
        <f t="shared" si="21"/>
        <v>0</v>
      </c>
      <c r="R73" s="4">
        <f t="shared" si="21"/>
        <v>0</v>
      </c>
      <c r="S73" s="4">
        <f t="shared" si="21"/>
        <v>0</v>
      </c>
      <c r="T73" s="4" t="s">
        <v>51</v>
      </c>
      <c r="U73" s="4" t="s">
        <v>51</v>
      </c>
      <c r="V73" s="4">
        <f t="shared" ref="V73:AS73" si="22">V74+V104</f>
        <v>0</v>
      </c>
      <c r="W73" s="4">
        <f t="shared" si="22"/>
        <v>0</v>
      </c>
      <c r="X73" s="4">
        <f t="shared" si="22"/>
        <v>0</v>
      </c>
      <c r="Y73" s="4">
        <f t="shared" si="22"/>
        <v>0</v>
      </c>
      <c r="Z73" s="4">
        <f t="shared" si="22"/>
        <v>0</v>
      </c>
      <c r="AA73" s="4">
        <f t="shared" si="22"/>
        <v>0</v>
      </c>
      <c r="AB73" s="4">
        <f t="shared" si="22"/>
        <v>0</v>
      </c>
      <c r="AC73" s="4">
        <f t="shared" si="22"/>
        <v>0</v>
      </c>
      <c r="AD73" s="4">
        <f t="shared" si="22"/>
        <v>0</v>
      </c>
      <c r="AE73" s="4">
        <f t="shared" si="22"/>
        <v>0</v>
      </c>
      <c r="AF73" s="4">
        <f t="shared" si="22"/>
        <v>0</v>
      </c>
      <c r="AG73" s="4">
        <f t="shared" si="22"/>
        <v>0</v>
      </c>
      <c r="AH73" s="4">
        <f t="shared" si="22"/>
        <v>0</v>
      </c>
      <c r="AI73" s="4">
        <f t="shared" si="22"/>
        <v>0</v>
      </c>
      <c r="AJ73" s="4">
        <f t="shared" si="22"/>
        <v>0</v>
      </c>
      <c r="AK73" s="4">
        <f t="shared" si="22"/>
        <v>0</v>
      </c>
      <c r="AL73" s="4">
        <f t="shared" si="22"/>
        <v>0</v>
      </c>
      <c r="AM73" s="4">
        <f t="shared" si="22"/>
        <v>0</v>
      </c>
      <c r="AN73" s="4">
        <f t="shared" si="22"/>
        <v>0</v>
      </c>
      <c r="AO73" s="4">
        <f t="shared" si="22"/>
        <v>0</v>
      </c>
      <c r="AP73" s="4">
        <f t="shared" si="22"/>
        <v>0</v>
      </c>
      <c r="AQ73" s="4">
        <f t="shared" si="22"/>
        <v>0</v>
      </c>
      <c r="AR73" s="4">
        <f t="shared" si="22"/>
        <v>0</v>
      </c>
      <c r="AS73" s="4">
        <f t="shared" si="22"/>
        <v>0</v>
      </c>
      <c r="AT73" s="4" t="s">
        <v>51</v>
      </c>
      <c r="AU73" s="4" t="s">
        <v>51</v>
      </c>
      <c r="AV73" s="4" t="s">
        <v>51</v>
      </c>
      <c r="AW73" s="4" t="s">
        <v>51</v>
      </c>
      <c r="AX73" s="4" t="s">
        <v>51</v>
      </c>
      <c r="AY73" s="4" t="s">
        <v>51</v>
      </c>
      <c r="AZ73" s="4" t="s">
        <v>51</v>
      </c>
      <c r="BA73" s="4" t="s">
        <v>51</v>
      </c>
      <c r="BB73" s="4" t="s">
        <v>51</v>
      </c>
      <c r="BC73" s="4"/>
    </row>
    <row r="74" spans="1:55" ht="15" x14ac:dyDescent="0.2">
      <c r="A74" s="13" t="s">
        <v>158</v>
      </c>
      <c r="B74" s="78" t="s">
        <v>106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6" t="s">
        <v>51</v>
      </c>
      <c r="U74" s="6" t="s">
        <v>51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4" t="s">
        <v>51</v>
      </c>
      <c r="AU74" s="4" t="s">
        <v>51</v>
      </c>
      <c r="AV74" s="4" t="s">
        <v>51</v>
      </c>
      <c r="AW74" s="4" t="s">
        <v>51</v>
      </c>
      <c r="AX74" s="4" t="s">
        <v>51</v>
      </c>
      <c r="AY74" s="4" t="s">
        <v>51</v>
      </c>
      <c r="AZ74" s="4" t="s">
        <v>51</v>
      </c>
      <c r="BA74" s="4" t="s">
        <v>51</v>
      </c>
      <c r="BB74" s="4" t="s">
        <v>51</v>
      </c>
      <c r="BC74" s="59"/>
    </row>
    <row r="75" spans="1:55" ht="15" x14ac:dyDescent="0.2">
      <c r="A75" s="15" t="s">
        <v>37</v>
      </c>
      <c r="B75" s="79" t="s">
        <v>53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6" t="s">
        <v>51</v>
      </c>
      <c r="U75" s="6" t="s">
        <v>51</v>
      </c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4" t="s">
        <v>51</v>
      </c>
      <c r="AU75" s="4" t="s">
        <v>51</v>
      </c>
      <c r="AV75" s="4" t="s">
        <v>51</v>
      </c>
      <c r="AW75" s="4" t="s">
        <v>51</v>
      </c>
      <c r="AX75" s="4" t="s">
        <v>51</v>
      </c>
      <c r="AY75" s="4" t="s">
        <v>51</v>
      </c>
      <c r="AZ75" s="4" t="s">
        <v>51</v>
      </c>
      <c r="BA75" s="4" t="s">
        <v>51</v>
      </c>
      <c r="BB75" s="4" t="s">
        <v>51</v>
      </c>
      <c r="BC75" s="59"/>
    </row>
    <row r="76" spans="1:55" ht="15.75" thickBot="1" x14ac:dyDescent="0.25">
      <c r="A76" s="41" t="s">
        <v>38</v>
      </c>
      <c r="B76" s="74" t="s">
        <v>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6" t="s">
        <v>51</v>
      </c>
      <c r="U76" s="6" t="s">
        <v>51</v>
      </c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4" t="s">
        <v>51</v>
      </c>
      <c r="AU76" s="4" t="s">
        <v>51</v>
      </c>
      <c r="AV76" s="4" t="s">
        <v>51</v>
      </c>
      <c r="AW76" s="4" t="s">
        <v>51</v>
      </c>
      <c r="AX76" s="4" t="s">
        <v>51</v>
      </c>
      <c r="AY76" s="4" t="s">
        <v>51</v>
      </c>
      <c r="AZ76" s="4" t="s">
        <v>51</v>
      </c>
      <c r="BA76" s="4" t="s">
        <v>51</v>
      </c>
      <c r="BB76" s="4" t="s">
        <v>51</v>
      </c>
      <c r="BC76" s="59"/>
    </row>
    <row r="77" spans="1:55" ht="15.75" thickBot="1" x14ac:dyDescent="0.25">
      <c r="A77" s="86" t="s">
        <v>60</v>
      </c>
      <c r="B77" s="87" t="s">
        <v>61</v>
      </c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6" t="s">
        <v>51</v>
      </c>
      <c r="U77" s="6" t="s">
        <v>51</v>
      </c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4" t="s">
        <v>51</v>
      </c>
      <c r="AU77" s="4" t="s">
        <v>51</v>
      </c>
      <c r="AV77" s="4" t="s">
        <v>51</v>
      </c>
      <c r="AW77" s="4" t="s">
        <v>51</v>
      </c>
      <c r="AX77" s="4" t="s">
        <v>51</v>
      </c>
      <c r="AY77" s="4" t="s">
        <v>51</v>
      </c>
      <c r="AZ77" s="4" t="s">
        <v>51</v>
      </c>
      <c r="BA77" s="4" t="s">
        <v>51</v>
      </c>
      <c r="BB77" s="4" t="s">
        <v>51</v>
      </c>
      <c r="BC77" s="118"/>
    </row>
    <row r="78" spans="1:55" ht="16.5" thickBot="1" x14ac:dyDescent="0.3">
      <c r="A78" s="88" t="s">
        <v>190</v>
      </c>
      <c r="B78" s="89" t="s">
        <v>159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6" t="s">
        <v>51</v>
      </c>
      <c r="U78" s="6" t="s">
        <v>51</v>
      </c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4" t="s">
        <v>51</v>
      </c>
      <c r="AU78" s="4" t="s">
        <v>51</v>
      </c>
      <c r="AV78" s="4" t="s">
        <v>51</v>
      </c>
      <c r="AW78" s="4" t="s">
        <v>51</v>
      </c>
      <c r="AX78" s="4" t="s">
        <v>51</v>
      </c>
      <c r="AY78" s="4" t="s">
        <v>51</v>
      </c>
      <c r="AZ78" s="4" t="s">
        <v>51</v>
      </c>
      <c r="BA78" s="4" t="s">
        <v>51</v>
      </c>
      <c r="BB78" s="4" t="s">
        <v>51</v>
      </c>
      <c r="BC78" s="59"/>
    </row>
    <row r="79" spans="1:55" ht="15.75" x14ac:dyDescent="0.25">
      <c r="A79" s="115" t="s">
        <v>126</v>
      </c>
      <c r="B79" s="114" t="s">
        <v>189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6" t="s">
        <v>51</v>
      </c>
      <c r="U79" s="6" t="s">
        <v>51</v>
      </c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4" t="s">
        <v>51</v>
      </c>
      <c r="AU79" s="4" t="s">
        <v>51</v>
      </c>
      <c r="AV79" s="4" t="s">
        <v>51</v>
      </c>
      <c r="AW79" s="4" t="s">
        <v>51</v>
      </c>
      <c r="AX79" s="4" t="s">
        <v>51</v>
      </c>
      <c r="AY79" s="4" t="s">
        <v>51</v>
      </c>
      <c r="AZ79" s="4" t="s">
        <v>51</v>
      </c>
      <c r="BA79" s="4" t="s">
        <v>51</v>
      </c>
      <c r="BB79" s="4" t="s">
        <v>51</v>
      </c>
      <c r="BC79" s="59"/>
    </row>
    <row r="80" spans="1:55" ht="16.5" thickBot="1" x14ac:dyDescent="0.3">
      <c r="A80" s="111" t="s">
        <v>160</v>
      </c>
      <c r="B80" s="112" t="s">
        <v>161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6" t="s">
        <v>51</v>
      </c>
      <c r="U80" s="6" t="s">
        <v>51</v>
      </c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4" t="s">
        <v>51</v>
      </c>
      <c r="AU80" s="4" t="s">
        <v>51</v>
      </c>
      <c r="AV80" s="4" t="s">
        <v>51</v>
      </c>
      <c r="AW80" s="4" t="s">
        <v>51</v>
      </c>
      <c r="AX80" s="4" t="s">
        <v>51</v>
      </c>
      <c r="AY80" s="4" t="s">
        <v>51</v>
      </c>
      <c r="AZ80" s="4" t="s">
        <v>51</v>
      </c>
      <c r="BA80" s="4" t="s">
        <v>51</v>
      </c>
      <c r="BB80" s="4" t="s">
        <v>51</v>
      </c>
      <c r="BC80" s="118"/>
    </row>
    <row r="81" spans="1:55" ht="15.75" x14ac:dyDescent="0.25">
      <c r="A81" s="105" t="s">
        <v>65</v>
      </c>
      <c r="B81" s="113" t="s">
        <v>162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6" t="s">
        <v>51</v>
      </c>
      <c r="U81" s="6" t="s">
        <v>51</v>
      </c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4" t="s">
        <v>51</v>
      </c>
      <c r="AU81" s="4" t="s">
        <v>51</v>
      </c>
      <c r="AV81" s="4" t="s">
        <v>51</v>
      </c>
      <c r="AW81" s="4" t="s">
        <v>51</v>
      </c>
      <c r="AX81" s="4" t="s">
        <v>51</v>
      </c>
      <c r="AY81" s="4" t="s">
        <v>51</v>
      </c>
      <c r="AZ81" s="4" t="s">
        <v>51</v>
      </c>
      <c r="BA81" s="4" t="s">
        <v>51</v>
      </c>
      <c r="BB81" s="4" t="s">
        <v>51</v>
      </c>
      <c r="BC81" s="59"/>
    </row>
    <row r="82" spans="1:55" ht="15" x14ac:dyDescent="0.2">
      <c r="A82" s="90" t="s">
        <v>64</v>
      </c>
      <c r="B82" s="91" t="s">
        <v>53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6" t="s">
        <v>51</v>
      </c>
      <c r="U82" s="6" t="s">
        <v>51</v>
      </c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4" t="s">
        <v>51</v>
      </c>
      <c r="AU82" s="4" t="s">
        <v>51</v>
      </c>
      <c r="AV82" s="4" t="s">
        <v>51</v>
      </c>
      <c r="AW82" s="4" t="s">
        <v>51</v>
      </c>
      <c r="AX82" s="4" t="s">
        <v>51</v>
      </c>
      <c r="AY82" s="4" t="s">
        <v>51</v>
      </c>
      <c r="AZ82" s="4" t="s">
        <v>51</v>
      </c>
      <c r="BA82" s="4" t="s">
        <v>51</v>
      </c>
      <c r="BB82" s="4" t="s">
        <v>51</v>
      </c>
      <c r="BC82" s="59"/>
    </row>
    <row r="83" spans="1:55" ht="15.75" thickBot="1" x14ac:dyDescent="0.25">
      <c r="A83" s="92" t="s">
        <v>163</v>
      </c>
      <c r="B83" s="93" t="s">
        <v>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6" t="s">
        <v>51</v>
      </c>
      <c r="U83" s="6" t="s">
        <v>51</v>
      </c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4" t="s">
        <v>51</v>
      </c>
      <c r="AU83" s="4" t="s">
        <v>51</v>
      </c>
      <c r="AV83" s="4" t="s">
        <v>51</v>
      </c>
      <c r="AW83" s="4" t="s">
        <v>51</v>
      </c>
      <c r="AX83" s="4" t="s">
        <v>51</v>
      </c>
      <c r="AY83" s="4" t="s">
        <v>51</v>
      </c>
      <c r="AZ83" s="4" t="s">
        <v>51</v>
      </c>
      <c r="BA83" s="4" t="s">
        <v>51</v>
      </c>
      <c r="BB83" s="4" t="s">
        <v>51</v>
      </c>
      <c r="BC83" s="59"/>
    </row>
    <row r="84" spans="1:55" ht="15.75" thickBot="1" x14ac:dyDescent="0.25">
      <c r="A84" s="80" t="s">
        <v>107</v>
      </c>
      <c r="B84" s="81" t="s">
        <v>164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6" t="s">
        <v>51</v>
      </c>
      <c r="U84" s="6" t="s">
        <v>51</v>
      </c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 t="s">
        <v>51</v>
      </c>
      <c r="AU84" s="4" t="s">
        <v>51</v>
      </c>
      <c r="AV84" s="4" t="s">
        <v>51</v>
      </c>
      <c r="AW84" s="4" t="s">
        <v>51</v>
      </c>
      <c r="AX84" s="4" t="s">
        <v>51</v>
      </c>
      <c r="AY84" s="4" t="s">
        <v>51</v>
      </c>
      <c r="AZ84" s="4" t="s">
        <v>51</v>
      </c>
      <c r="BA84" s="4" t="s">
        <v>51</v>
      </c>
      <c r="BB84" s="4" t="s">
        <v>51</v>
      </c>
      <c r="BC84" s="4"/>
    </row>
    <row r="85" spans="1:55" x14ac:dyDescent="0.2">
      <c r="A85" s="137" t="s">
        <v>108</v>
      </c>
      <c r="B85" s="137"/>
      <c r="C85" s="9">
        <f t="shared" ref="C85:S85" si="23">SUM(C9)</f>
        <v>36</v>
      </c>
      <c r="D85" s="9">
        <f t="shared" si="23"/>
        <v>36</v>
      </c>
      <c r="E85" s="9">
        <f t="shared" si="23"/>
        <v>36</v>
      </c>
      <c r="F85" s="9">
        <f t="shared" si="23"/>
        <v>36</v>
      </c>
      <c r="G85" s="9">
        <f t="shared" si="23"/>
        <v>36</v>
      </c>
      <c r="H85" s="9">
        <f t="shared" si="23"/>
        <v>36</v>
      </c>
      <c r="I85" s="9">
        <f t="shared" si="23"/>
        <v>36</v>
      </c>
      <c r="J85" s="9">
        <f t="shared" si="23"/>
        <v>36</v>
      </c>
      <c r="K85" s="9">
        <f t="shared" si="23"/>
        <v>36</v>
      </c>
      <c r="L85" s="9">
        <f t="shared" si="23"/>
        <v>36</v>
      </c>
      <c r="M85" s="9">
        <f t="shared" si="23"/>
        <v>36</v>
      </c>
      <c r="N85" s="9">
        <f t="shared" si="23"/>
        <v>36</v>
      </c>
      <c r="O85" s="9">
        <f t="shared" si="23"/>
        <v>36</v>
      </c>
      <c r="P85" s="9">
        <f t="shared" si="23"/>
        <v>36</v>
      </c>
      <c r="Q85" s="9">
        <f t="shared" si="23"/>
        <v>36</v>
      </c>
      <c r="R85" s="9">
        <f t="shared" si="23"/>
        <v>36</v>
      </c>
      <c r="S85" s="9">
        <f t="shared" si="23"/>
        <v>36</v>
      </c>
      <c r="T85" s="6" t="s">
        <v>51</v>
      </c>
      <c r="U85" s="6" t="s">
        <v>51</v>
      </c>
      <c r="V85" s="9">
        <f t="shared" ref="V85:AS85" si="24">SUM(V9)</f>
        <v>36</v>
      </c>
      <c r="W85" s="9">
        <f t="shared" si="24"/>
        <v>36</v>
      </c>
      <c r="X85" s="9">
        <f t="shared" si="24"/>
        <v>36</v>
      </c>
      <c r="Y85" s="9">
        <f t="shared" si="24"/>
        <v>36</v>
      </c>
      <c r="Z85" s="9">
        <f t="shared" si="24"/>
        <v>36</v>
      </c>
      <c r="AA85" s="9">
        <f t="shared" si="24"/>
        <v>36</v>
      </c>
      <c r="AB85" s="9">
        <f t="shared" si="24"/>
        <v>36</v>
      </c>
      <c r="AC85" s="9">
        <f t="shared" si="24"/>
        <v>36</v>
      </c>
      <c r="AD85" s="9">
        <f t="shared" si="24"/>
        <v>36</v>
      </c>
      <c r="AE85" s="9">
        <f t="shared" si="24"/>
        <v>36</v>
      </c>
      <c r="AF85" s="9">
        <f t="shared" si="24"/>
        <v>36</v>
      </c>
      <c r="AG85" s="9">
        <f t="shared" si="24"/>
        <v>36</v>
      </c>
      <c r="AH85" s="9">
        <f t="shared" si="24"/>
        <v>36</v>
      </c>
      <c r="AI85" s="9">
        <f t="shared" si="24"/>
        <v>36</v>
      </c>
      <c r="AJ85" s="9">
        <f t="shared" si="24"/>
        <v>36</v>
      </c>
      <c r="AK85" s="9">
        <f t="shared" si="24"/>
        <v>36</v>
      </c>
      <c r="AL85" s="9">
        <f t="shared" si="24"/>
        <v>36</v>
      </c>
      <c r="AM85" s="9">
        <f t="shared" si="24"/>
        <v>36</v>
      </c>
      <c r="AN85" s="9">
        <f t="shared" si="24"/>
        <v>36</v>
      </c>
      <c r="AO85" s="9">
        <f t="shared" si="24"/>
        <v>36</v>
      </c>
      <c r="AP85" s="9">
        <f t="shared" si="24"/>
        <v>36</v>
      </c>
      <c r="AQ85" s="9">
        <f t="shared" si="24"/>
        <v>36</v>
      </c>
      <c r="AR85" s="9">
        <f t="shared" si="24"/>
        <v>36</v>
      </c>
      <c r="AS85" s="9">
        <f t="shared" si="24"/>
        <v>36</v>
      </c>
      <c r="AT85" s="9" t="s">
        <v>51</v>
      </c>
      <c r="AU85" s="9" t="s">
        <v>51</v>
      </c>
      <c r="AV85" s="9" t="s">
        <v>51</v>
      </c>
      <c r="AW85" s="9" t="s">
        <v>51</v>
      </c>
      <c r="AX85" s="9" t="s">
        <v>51</v>
      </c>
      <c r="AY85" s="9" t="s">
        <v>51</v>
      </c>
      <c r="AZ85" s="9" t="s">
        <v>51</v>
      </c>
      <c r="BA85" s="9" t="s">
        <v>51</v>
      </c>
      <c r="BB85" s="9" t="s">
        <v>51</v>
      </c>
      <c r="BC85" s="9">
        <f>BC9+BC26+BC31+BC37+BC77</f>
        <v>1472</v>
      </c>
    </row>
  </sheetData>
  <mergeCells count="26">
    <mergeCell ref="C3:F3"/>
    <mergeCell ref="AP3:AS3"/>
    <mergeCell ref="AT3:AT4"/>
    <mergeCell ref="AU3:AW3"/>
    <mergeCell ref="A3:A8"/>
    <mergeCell ref="B3:B8"/>
    <mergeCell ref="G3:G4"/>
    <mergeCell ref="H3:J3"/>
    <mergeCell ref="K3:K4"/>
    <mergeCell ref="C7:AS7"/>
    <mergeCell ref="A85:B85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</mergeCells>
  <conditionalFormatting sqref="A10:A25">
    <cfRule type="expression" dxfId="55" priority="8" stopIfTrue="1">
      <formula>#REF!=1</formula>
    </cfRule>
  </conditionalFormatting>
  <conditionalFormatting sqref="A26:A34 A37:A40 A44 A48:A50 A52:A67 A73:A76 A84">
    <cfRule type="expression" dxfId="54" priority="18" stopIfTrue="1">
      <formula>#REF!=1</formula>
    </cfRule>
  </conditionalFormatting>
  <conditionalFormatting sqref="A80:A81">
    <cfRule type="expression" dxfId="53" priority="1" stopIfTrue="1">
      <formula>#REF!=1</formula>
    </cfRule>
  </conditionalFormatting>
  <conditionalFormatting sqref="A82:A83">
    <cfRule type="expression" dxfId="52" priority="12" stopIfTrue="1">
      <formula>#REF!=1</formula>
    </cfRule>
  </conditionalFormatting>
  <conditionalFormatting sqref="A77:B77">
    <cfRule type="expression" dxfId="51" priority="11" stopIfTrue="1">
      <formula>#REF!=1</formula>
    </cfRule>
  </conditionalFormatting>
  <conditionalFormatting sqref="B10:B25">
    <cfRule type="expression" dxfId="50" priority="9" stopIfTrue="1">
      <formula>#REF!&gt;0</formula>
    </cfRule>
    <cfRule type="expression" dxfId="49" priority="10" stopIfTrue="1">
      <formula>#REF!&gt;0</formula>
    </cfRule>
  </conditionalFormatting>
  <conditionalFormatting sqref="B26:B34 B82:B84">
    <cfRule type="expression" dxfId="48" priority="3" stopIfTrue="1">
      <formula>#REF!&gt;0</formula>
    </cfRule>
    <cfRule type="expression" dxfId="47" priority="4" stopIfTrue="1">
      <formula>#REF!&gt;0</formula>
    </cfRule>
  </conditionalFormatting>
  <conditionalFormatting sqref="B37:B40 B44 B48:B50 B52 B61:B70 B73:B76">
    <cfRule type="expression" dxfId="46" priority="19" stopIfTrue="1">
      <formula>#REF!&gt;0</formula>
    </cfRule>
    <cfRule type="expression" dxfId="45" priority="20" stopIfTrue="1">
      <formula>#REF!&gt;0</formula>
    </cfRule>
  </conditionalFormatting>
  <pageMargins left="0.7" right="0.7" top="0.75" bottom="0.75" header="0.3" footer="0.3"/>
  <pageSetup paperSize="9" scale="22" orientation="portrait" r:id="rId1"/>
  <colBreaks count="1" manualBreakCount="1">
    <brk id="5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85"/>
  <sheetViews>
    <sheetView view="pageBreakPreview" topLeftCell="B1" zoomScale="60" zoomScaleNormal="70" workbookViewId="0">
      <pane xSplit="2" ySplit="9" topLeftCell="D13" activePane="bottomRight" state="frozen"/>
      <selection activeCell="I17" sqref="I17"/>
      <selection pane="topRight" activeCell="I17" sqref="I17"/>
      <selection pane="bottomLeft" activeCell="I17" sqref="I17"/>
      <selection pane="bottomRight" activeCell="B3" sqref="B3:C8"/>
    </sheetView>
  </sheetViews>
  <sheetFormatPr defaultColWidth="9.140625" defaultRowHeight="12.75" x14ac:dyDescent="0.2"/>
  <cols>
    <col min="1" max="2" width="12.5703125" style="3" customWidth="1"/>
    <col min="3" max="3" width="82.5703125" style="3" customWidth="1"/>
    <col min="4" max="46" width="5.140625" style="82" customWidth="1"/>
    <col min="47" max="55" width="5.140625" style="3" customWidth="1"/>
    <col min="56" max="56" width="11.7109375" style="3" bestFit="1" customWidth="1"/>
    <col min="57" max="16384" width="9.140625" style="3"/>
  </cols>
  <sheetData>
    <row r="1" spans="1:56" s="2" customFormat="1" ht="18.75" x14ac:dyDescent="0.25">
      <c r="A1" s="1" t="s">
        <v>66</v>
      </c>
      <c r="B1" s="1" t="s">
        <v>204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</row>
    <row r="2" spans="1:56" s="2" customFormat="1" ht="18.75" x14ac:dyDescent="0.25">
      <c r="A2" s="1" t="s">
        <v>165</v>
      </c>
      <c r="B2" s="1" t="s">
        <v>165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</row>
    <row r="3" spans="1:56" ht="12.75" customHeight="1" x14ac:dyDescent="0.2">
      <c r="A3" s="141" t="s">
        <v>1</v>
      </c>
      <c r="B3" s="142" t="s">
        <v>68</v>
      </c>
      <c r="C3" s="143"/>
      <c r="D3" s="139" t="s">
        <v>39</v>
      </c>
      <c r="E3" s="139"/>
      <c r="F3" s="139"/>
      <c r="G3" s="139"/>
      <c r="H3" s="138" t="s">
        <v>69</v>
      </c>
      <c r="I3" s="139" t="s">
        <v>40</v>
      </c>
      <c r="J3" s="139"/>
      <c r="K3" s="139"/>
      <c r="L3" s="138" t="s">
        <v>70</v>
      </c>
      <c r="M3" s="139" t="s">
        <v>41</v>
      </c>
      <c r="N3" s="139"/>
      <c r="O3" s="139"/>
      <c r="P3" s="58"/>
      <c r="Q3" s="139" t="s">
        <v>42</v>
      </c>
      <c r="R3" s="139"/>
      <c r="S3" s="139"/>
      <c r="T3" s="139"/>
      <c r="U3" s="138" t="s">
        <v>71</v>
      </c>
      <c r="V3" s="139" t="s">
        <v>43</v>
      </c>
      <c r="W3" s="139"/>
      <c r="X3" s="139"/>
      <c r="Y3" s="138" t="s">
        <v>72</v>
      </c>
      <c r="Z3" s="139" t="s">
        <v>44</v>
      </c>
      <c r="AA3" s="139"/>
      <c r="AB3" s="139"/>
      <c r="AC3" s="138" t="s">
        <v>73</v>
      </c>
      <c r="AD3" s="139" t="s">
        <v>45</v>
      </c>
      <c r="AE3" s="139"/>
      <c r="AF3" s="139"/>
      <c r="AG3" s="139"/>
      <c r="AH3" s="138" t="s">
        <v>74</v>
      </c>
      <c r="AI3" s="139" t="s">
        <v>46</v>
      </c>
      <c r="AJ3" s="139"/>
      <c r="AK3" s="139"/>
      <c r="AL3" s="138" t="s">
        <v>75</v>
      </c>
      <c r="AM3" s="139" t="s">
        <v>47</v>
      </c>
      <c r="AN3" s="139"/>
      <c r="AO3" s="139"/>
      <c r="AP3" s="139"/>
      <c r="AQ3" s="139" t="s">
        <v>48</v>
      </c>
      <c r="AR3" s="139"/>
      <c r="AS3" s="139"/>
      <c r="AT3" s="139"/>
      <c r="AU3" s="138" t="s">
        <v>76</v>
      </c>
      <c r="AV3" s="139" t="s">
        <v>49</v>
      </c>
      <c r="AW3" s="139"/>
      <c r="AX3" s="139"/>
      <c r="AY3" s="138" t="s">
        <v>77</v>
      </c>
      <c r="AZ3" s="139" t="s">
        <v>50</v>
      </c>
      <c r="BA3" s="139"/>
      <c r="BB3" s="139"/>
      <c r="BC3" s="139"/>
      <c r="BD3" s="59"/>
    </row>
    <row r="4" spans="1:56" ht="70.900000000000006" customHeight="1" x14ac:dyDescent="0.2">
      <c r="A4" s="141"/>
      <c r="B4" s="144"/>
      <c r="C4" s="145"/>
      <c r="D4" s="60" t="s">
        <v>78</v>
      </c>
      <c r="E4" s="60" t="s">
        <v>79</v>
      </c>
      <c r="F4" s="60" t="s">
        <v>80</v>
      </c>
      <c r="G4" s="60" t="s">
        <v>81</v>
      </c>
      <c r="H4" s="138"/>
      <c r="I4" s="60" t="s">
        <v>82</v>
      </c>
      <c r="J4" s="60" t="s">
        <v>83</v>
      </c>
      <c r="K4" s="60" t="s">
        <v>84</v>
      </c>
      <c r="L4" s="138"/>
      <c r="M4" s="60" t="s">
        <v>85</v>
      </c>
      <c r="N4" s="60" t="s">
        <v>86</v>
      </c>
      <c r="O4" s="60" t="s">
        <v>87</v>
      </c>
      <c r="P4" s="60" t="s">
        <v>88</v>
      </c>
      <c r="Q4" s="60" t="s">
        <v>78</v>
      </c>
      <c r="R4" s="60" t="s">
        <v>79</v>
      </c>
      <c r="S4" s="60" t="s">
        <v>80</v>
      </c>
      <c r="T4" s="60" t="s">
        <v>81</v>
      </c>
      <c r="U4" s="138"/>
      <c r="V4" s="60" t="s">
        <v>89</v>
      </c>
      <c r="W4" s="60" t="s">
        <v>90</v>
      </c>
      <c r="X4" s="60" t="s">
        <v>91</v>
      </c>
      <c r="Y4" s="138"/>
      <c r="Z4" s="60" t="s">
        <v>92</v>
      </c>
      <c r="AA4" s="60" t="s">
        <v>93</v>
      </c>
      <c r="AB4" s="60" t="s">
        <v>94</v>
      </c>
      <c r="AC4" s="138"/>
      <c r="AD4" s="60" t="s">
        <v>92</v>
      </c>
      <c r="AE4" s="60" t="s">
        <v>93</v>
      </c>
      <c r="AF4" s="60" t="s">
        <v>94</v>
      </c>
      <c r="AG4" s="60" t="s">
        <v>95</v>
      </c>
      <c r="AH4" s="138"/>
      <c r="AI4" s="60" t="s">
        <v>82</v>
      </c>
      <c r="AJ4" s="60" t="s">
        <v>83</v>
      </c>
      <c r="AK4" s="60" t="s">
        <v>84</v>
      </c>
      <c r="AL4" s="138"/>
      <c r="AM4" s="60" t="s">
        <v>96</v>
      </c>
      <c r="AN4" s="60" t="s">
        <v>97</v>
      </c>
      <c r="AO4" s="60" t="s">
        <v>98</v>
      </c>
      <c r="AP4" s="60" t="s">
        <v>99</v>
      </c>
      <c r="AQ4" s="60" t="s">
        <v>78</v>
      </c>
      <c r="AR4" s="60" t="s">
        <v>79</v>
      </c>
      <c r="AS4" s="60" t="s">
        <v>80</v>
      </c>
      <c r="AT4" s="60" t="s">
        <v>81</v>
      </c>
      <c r="AU4" s="138"/>
      <c r="AV4" s="60" t="s">
        <v>82</v>
      </c>
      <c r="AW4" s="60" t="s">
        <v>83</v>
      </c>
      <c r="AX4" s="60" t="s">
        <v>84</v>
      </c>
      <c r="AY4" s="138"/>
      <c r="AZ4" s="60" t="s">
        <v>85</v>
      </c>
      <c r="BA4" s="60" t="s">
        <v>86</v>
      </c>
      <c r="BB4" s="60" t="s">
        <v>87</v>
      </c>
      <c r="BC4" s="61" t="s">
        <v>100</v>
      </c>
      <c r="BD4" s="59"/>
    </row>
    <row r="5" spans="1:56" x14ac:dyDescent="0.2">
      <c r="A5" s="141"/>
      <c r="B5" s="144"/>
      <c r="C5" s="145"/>
      <c r="D5" s="140" t="s">
        <v>101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59"/>
      <c r="AV5" s="59"/>
      <c r="AW5" s="59"/>
      <c r="AX5" s="59"/>
      <c r="AY5" s="59"/>
      <c r="AZ5" s="59"/>
      <c r="BA5" s="59"/>
      <c r="BB5" s="59"/>
      <c r="BC5" s="59"/>
      <c r="BD5" s="59"/>
    </row>
    <row r="6" spans="1:56" x14ac:dyDescent="0.2">
      <c r="A6" s="141"/>
      <c r="B6" s="144"/>
      <c r="C6" s="145"/>
      <c r="D6" s="10">
        <v>35</v>
      </c>
      <c r="E6" s="10">
        <v>36</v>
      </c>
      <c r="F6" s="10">
        <v>37</v>
      </c>
      <c r="G6" s="10">
        <v>38</v>
      </c>
      <c r="H6" s="10">
        <v>39</v>
      </c>
      <c r="I6" s="10">
        <v>40</v>
      </c>
      <c r="J6" s="10">
        <v>41</v>
      </c>
      <c r="K6" s="10">
        <v>42</v>
      </c>
      <c r="L6" s="10">
        <v>43</v>
      </c>
      <c r="M6" s="10">
        <v>44</v>
      </c>
      <c r="N6" s="10">
        <v>45</v>
      </c>
      <c r="O6" s="10">
        <v>46</v>
      </c>
      <c r="P6" s="10">
        <v>47</v>
      </c>
      <c r="Q6" s="10">
        <v>48</v>
      </c>
      <c r="R6" s="10">
        <v>49</v>
      </c>
      <c r="S6" s="10">
        <v>50</v>
      </c>
      <c r="T6" s="10">
        <v>51</v>
      </c>
      <c r="U6" s="10">
        <v>52</v>
      </c>
      <c r="V6" s="10">
        <v>1</v>
      </c>
      <c r="W6" s="10">
        <v>2</v>
      </c>
      <c r="X6" s="10">
        <v>3</v>
      </c>
      <c r="Y6" s="10">
        <v>4</v>
      </c>
      <c r="Z6" s="10">
        <v>5</v>
      </c>
      <c r="AA6" s="10">
        <v>6</v>
      </c>
      <c r="AB6" s="10">
        <v>7</v>
      </c>
      <c r="AC6" s="10">
        <v>8</v>
      </c>
      <c r="AD6" s="10">
        <v>9</v>
      </c>
      <c r="AE6" s="10">
        <v>10</v>
      </c>
      <c r="AF6" s="10">
        <v>11</v>
      </c>
      <c r="AG6" s="10">
        <v>12</v>
      </c>
      <c r="AH6" s="10">
        <v>13</v>
      </c>
      <c r="AI6" s="10">
        <v>14</v>
      </c>
      <c r="AJ6" s="10">
        <v>15</v>
      </c>
      <c r="AK6" s="10">
        <v>16</v>
      </c>
      <c r="AL6" s="10">
        <v>17</v>
      </c>
      <c r="AM6" s="10">
        <v>18</v>
      </c>
      <c r="AN6" s="10">
        <v>19</v>
      </c>
      <c r="AO6" s="10">
        <v>20</v>
      </c>
      <c r="AP6" s="10">
        <v>21</v>
      </c>
      <c r="AQ6" s="10">
        <v>22</v>
      </c>
      <c r="AR6" s="10">
        <v>23</v>
      </c>
      <c r="AS6" s="10">
        <v>24</v>
      </c>
      <c r="AT6" s="10">
        <v>25</v>
      </c>
      <c r="AU6" s="10">
        <v>26</v>
      </c>
      <c r="AV6" s="10">
        <v>27</v>
      </c>
      <c r="AW6" s="59"/>
      <c r="AX6" s="59"/>
      <c r="AY6" s="59"/>
      <c r="AZ6" s="59"/>
      <c r="BA6" s="59"/>
      <c r="BB6" s="59"/>
      <c r="BC6" s="59"/>
      <c r="BD6" s="59"/>
    </row>
    <row r="7" spans="1:56" x14ac:dyDescent="0.2">
      <c r="A7" s="141"/>
      <c r="B7" s="144"/>
      <c r="C7" s="145"/>
      <c r="D7" s="140" t="s">
        <v>102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0"/>
      <c r="AV7" s="10"/>
      <c r="AW7" s="59"/>
      <c r="AX7" s="59"/>
      <c r="AY7" s="59"/>
      <c r="AZ7" s="59"/>
      <c r="BA7" s="59"/>
      <c r="BB7" s="59"/>
      <c r="BC7" s="59"/>
      <c r="BD7" s="59"/>
    </row>
    <row r="8" spans="1:56" x14ac:dyDescent="0.2">
      <c r="A8" s="141"/>
      <c r="B8" s="146"/>
      <c r="C8" s="147"/>
      <c r="D8" s="1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>
        <v>32</v>
      </c>
      <c r="AJ8" s="10">
        <v>33</v>
      </c>
      <c r="AK8" s="10">
        <v>34</v>
      </c>
      <c r="AL8" s="10">
        <v>35</v>
      </c>
      <c r="AM8" s="10">
        <v>36</v>
      </c>
      <c r="AN8" s="10">
        <v>37</v>
      </c>
      <c r="AO8" s="10">
        <v>38</v>
      </c>
      <c r="AP8" s="10">
        <v>39</v>
      </c>
      <c r="AQ8" s="10">
        <v>40</v>
      </c>
      <c r="AR8" s="10">
        <v>41</v>
      </c>
      <c r="AS8" s="10">
        <v>42</v>
      </c>
      <c r="AT8" s="10">
        <v>43</v>
      </c>
      <c r="AU8" s="10">
        <v>44</v>
      </c>
      <c r="AV8" s="10">
        <v>45</v>
      </c>
      <c r="AW8" s="59"/>
      <c r="AX8" s="59"/>
      <c r="AY8" s="59"/>
      <c r="AZ8" s="59"/>
      <c r="BA8" s="59"/>
      <c r="BB8" s="59"/>
      <c r="BC8" s="59"/>
      <c r="BD8" s="59"/>
    </row>
    <row r="9" spans="1:56" s="5" customFormat="1" x14ac:dyDescent="0.2">
      <c r="A9" s="96" t="s">
        <v>103</v>
      </c>
      <c r="B9" s="96" t="s">
        <v>103</v>
      </c>
      <c r="C9" s="96"/>
      <c r="D9" s="62">
        <f>SUM(D10:D25)+D26+D31+D37+D48+D52</f>
        <v>36</v>
      </c>
      <c r="E9" s="62">
        <f t="shared" ref="E9:T9" si="0">SUM(E10:E25)+E26+E31+E37+E48+E52</f>
        <v>36</v>
      </c>
      <c r="F9" s="62">
        <f t="shared" si="0"/>
        <v>36</v>
      </c>
      <c r="G9" s="62">
        <f t="shared" si="0"/>
        <v>36</v>
      </c>
      <c r="H9" s="62">
        <f t="shared" si="0"/>
        <v>36</v>
      </c>
      <c r="I9" s="62">
        <f t="shared" si="0"/>
        <v>36</v>
      </c>
      <c r="J9" s="62">
        <f t="shared" si="0"/>
        <v>36</v>
      </c>
      <c r="K9" s="62">
        <f t="shared" si="0"/>
        <v>36</v>
      </c>
      <c r="L9" s="62">
        <f t="shared" si="0"/>
        <v>36</v>
      </c>
      <c r="M9" s="62">
        <f t="shared" si="0"/>
        <v>36</v>
      </c>
      <c r="N9" s="62">
        <f t="shared" si="0"/>
        <v>36</v>
      </c>
      <c r="O9" s="62">
        <f t="shared" si="0"/>
        <v>36</v>
      </c>
      <c r="P9" s="62">
        <f t="shared" si="0"/>
        <v>36</v>
      </c>
      <c r="Q9" s="62">
        <f t="shared" si="0"/>
        <v>36</v>
      </c>
      <c r="R9" s="62">
        <f t="shared" si="0"/>
        <v>36</v>
      </c>
      <c r="S9" s="62">
        <f t="shared" si="0"/>
        <v>36</v>
      </c>
      <c r="T9" s="62">
        <f t="shared" si="0"/>
        <v>36</v>
      </c>
      <c r="U9" s="6" t="s">
        <v>51</v>
      </c>
      <c r="V9" s="6" t="s">
        <v>51</v>
      </c>
      <c r="W9" s="62">
        <f>SUM(W10:W25)+W26+W31+W37+W48+W52+W77</f>
        <v>36</v>
      </c>
      <c r="X9" s="62">
        <f t="shared" ref="X9:AT9" si="1">SUM(X10:X25)+X26+X31+X37+X48+X52+X77</f>
        <v>36</v>
      </c>
      <c r="Y9" s="62">
        <f t="shared" si="1"/>
        <v>36</v>
      </c>
      <c r="Z9" s="62">
        <f t="shared" si="1"/>
        <v>36</v>
      </c>
      <c r="AA9" s="62">
        <f t="shared" si="1"/>
        <v>36</v>
      </c>
      <c r="AB9" s="62">
        <f t="shared" si="1"/>
        <v>36</v>
      </c>
      <c r="AC9" s="62">
        <f t="shared" si="1"/>
        <v>36</v>
      </c>
      <c r="AD9" s="62">
        <f t="shared" si="1"/>
        <v>36</v>
      </c>
      <c r="AE9" s="62">
        <f t="shared" si="1"/>
        <v>36</v>
      </c>
      <c r="AF9" s="62">
        <f t="shared" si="1"/>
        <v>36</v>
      </c>
      <c r="AG9" s="62">
        <f t="shared" si="1"/>
        <v>36</v>
      </c>
      <c r="AH9" s="62">
        <f t="shared" si="1"/>
        <v>36</v>
      </c>
      <c r="AI9" s="62">
        <f t="shared" si="1"/>
        <v>36</v>
      </c>
      <c r="AJ9" s="62">
        <f t="shared" si="1"/>
        <v>36</v>
      </c>
      <c r="AK9" s="62">
        <f t="shared" si="1"/>
        <v>36</v>
      </c>
      <c r="AL9" s="62">
        <f t="shared" si="1"/>
        <v>36</v>
      </c>
      <c r="AM9" s="62">
        <f t="shared" si="1"/>
        <v>36</v>
      </c>
      <c r="AN9" s="62">
        <f t="shared" si="1"/>
        <v>36</v>
      </c>
      <c r="AO9" s="62">
        <f t="shared" si="1"/>
        <v>36</v>
      </c>
      <c r="AP9" s="62">
        <f t="shared" si="1"/>
        <v>36</v>
      </c>
      <c r="AQ9" s="62">
        <f t="shared" si="1"/>
        <v>36</v>
      </c>
      <c r="AR9" s="62">
        <v>36</v>
      </c>
      <c r="AS9" s="62">
        <f t="shared" si="1"/>
        <v>36</v>
      </c>
      <c r="AT9" s="62">
        <f t="shared" si="1"/>
        <v>36</v>
      </c>
      <c r="AU9" s="4" t="s">
        <v>51</v>
      </c>
      <c r="AV9" s="4" t="s">
        <v>51</v>
      </c>
      <c r="AW9" s="4" t="s">
        <v>51</v>
      </c>
      <c r="AX9" s="4" t="s">
        <v>51</v>
      </c>
      <c r="AY9" s="4" t="s">
        <v>51</v>
      </c>
      <c r="AZ9" s="4" t="s">
        <v>51</v>
      </c>
      <c r="BA9" s="4" t="s">
        <v>51</v>
      </c>
      <c r="BB9" s="4" t="s">
        <v>51</v>
      </c>
      <c r="BC9" s="4" t="s">
        <v>51</v>
      </c>
      <c r="BD9" s="4">
        <f>SUM(BD10:BD25)</f>
        <v>154</v>
      </c>
    </row>
    <row r="10" spans="1:56" ht="15.75" x14ac:dyDescent="0.2">
      <c r="A10" s="97" t="s">
        <v>166</v>
      </c>
      <c r="B10" s="97" t="s">
        <v>166</v>
      </c>
      <c r="C10" s="98" t="s">
        <v>54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6" t="s">
        <v>51</v>
      </c>
      <c r="V10" s="6" t="s">
        <v>51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4" t="s">
        <v>51</v>
      </c>
      <c r="AV10" s="4" t="s">
        <v>51</v>
      </c>
      <c r="AW10" s="4" t="s">
        <v>51</v>
      </c>
      <c r="AX10" s="4" t="s">
        <v>51</v>
      </c>
      <c r="AY10" s="4" t="s">
        <v>51</v>
      </c>
      <c r="AZ10" s="4" t="s">
        <v>51</v>
      </c>
      <c r="BA10" s="4" t="s">
        <v>51</v>
      </c>
      <c r="BB10" s="4" t="s">
        <v>51</v>
      </c>
      <c r="BC10" s="4" t="s">
        <v>51</v>
      </c>
      <c r="BD10" s="10">
        <f>SUM(D10:AU10)</f>
        <v>0</v>
      </c>
    </row>
    <row r="11" spans="1:56" ht="15.75" x14ac:dyDescent="0.2">
      <c r="A11" s="99" t="s">
        <v>167</v>
      </c>
      <c r="B11" s="99" t="s">
        <v>167</v>
      </c>
      <c r="C11" s="100" t="s">
        <v>55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6" t="s">
        <v>51</v>
      </c>
      <c r="V11" s="6" t="s">
        <v>51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4" t="s">
        <v>51</v>
      </c>
      <c r="AV11" s="4" t="s">
        <v>51</v>
      </c>
      <c r="AW11" s="4" t="s">
        <v>51</v>
      </c>
      <c r="AX11" s="4" t="s">
        <v>51</v>
      </c>
      <c r="AY11" s="4" t="s">
        <v>51</v>
      </c>
      <c r="AZ11" s="4" t="s">
        <v>51</v>
      </c>
      <c r="BA11" s="4" t="s">
        <v>51</v>
      </c>
      <c r="BB11" s="4" t="s">
        <v>51</v>
      </c>
      <c r="BC11" s="4" t="s">
        <v>51</v>
      </c>
      <c r="BD11" s="10">
        <f t="shared" ref="BD11:BD65" si="2">SUM(D11:AU11)</f>
        <v>0</v>
      </c>
    </row>
    <row r="12" spans="1:56" ht="15.75" x14ac:dyDescent="0.2">
      <c r="A12" s="99" t="s">
        <v>168</v>
      </c>
      <c r="B12" s="99" t="s">
        <v>168</v>
      </c>
      <c r="C12" s="100" t="s">
        <v>52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6" t="s">
        <v>51</v>
      </c>
      <c r="V12" s="6" t="s">
        <v>51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4" t="s">
        <v>51</v>
      </c>
      <c r="AV12" s="4" t="s">
        <v>51</v>
      </c>
      <c r="AW12" s="4" t="s">
        <v>51</v>
      </c>
      <c r="AX12" s="4" t="s">
        <v>51</v>
      </c>
      <c r="AY12" s="4" t="s">
        <v>51</v>
      </c>
      <c r="AZ12" s="4" t="s">
        <v>51</v>
      </c>
      <c r="BA12" s="4" t="s">
        <v>51</v>
      </c>
      <c r="BB12" s="4" t="s">
        <v>51</v>
      </c>
      <c r="BC12" s="4" t="s">
        <v>51</v>
      </c>
      <c r="BD12" s="10">
        <f t="shared" si="2"/>
        <v>0</v>
      </c>
    </row>
    <row r="13" spans="1:56" ht="15.75" x14ac:dyDescent="0.2">
      <c r="A13" s="99" t="s">
        <v>169</v>
      </c>
      <c r="B13" s="99" t="s">
        <v>169</v>
      </c>
      <c r="C13" s="100" t="s">
        <v>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6" t="s">
        <v>51</v>
      </c>
      <c r="V13" s="6" t="s">
        <v>51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4" t="s">
        <v>51</v>
      </c>
      <c r="AV13" s="4" t="s">
        <v>51</v>
      </c>
      <c r="AW13" s="4" t="s">
        <v>51</v>
      </c>
      <c r="AX13" s="4" t="s">
        <v>51</v>
      </c>
      <c r="AY13" s="4" t="s">
        <v>51</v>
      </c>
      <c r="AZ13" s="4" t="s">
        <v>51</v>
      </c>
      <c r="BA13" s="4" t="s">
        <v>51</v>
      </c>
      <c r="BB13" s="4" t="s">
        <v>51</v>
      </c>
      <c r="BC13" s="4" t="s">
        <v>51</v>
      </c>
      <c r="BD13" s="10">
        <f t="shared" si="2"/>
        <v>0</v>
      </c>
    </row>
    <row r="14" spans="1:56" ht="15.75" x14ac:dyDescent="0.2">
      <c r="A14" s="99" t="s">
        <v>170</v>
      </c>
      <c r="B14" s="99" t="s">
        <v>170</v>
      </c>
      <c r="C14" s="100" t="s">
        <v>57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6" t="s">
        <v>51</v>
      </c>
      <c r="V14" s="6" t="s">
        <v>51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4" t="s">
        <v>51</v>
      </c>
      <c r="AV14" s="4" t="s">
        <v>51</v>
      </c>
      <c r="AW14" s="4" t="s">
        <v>51</v>
      </c>
      <c r="AX14" s="4" t="s">
        <v>51</v>
      </c>
      <c r="AY14" s="4" t="s">
        <v>51</v>
      </c>
      <c r="AZ14" s="4" t="s">
        <v>51</v>
      </c>
      <c r="BA14" s="4" t="s">
        <v>51</v>
      </c>
      <c r="BB14" s="4" t="s">
        <v>51</v>
      </c>
      <c r="BC14" s="4" t="s">
        <v>51</v>
      </c>
      <c r="BD14" s="10">
        <f t="shared" si="2"/>
        <v>0</v>
      </c>
    </row>
    <row r="15" spans="1:56" ht="15.75" x14ac:dyDescent="0.2">
      <c r="A15" s="99" t="s">
        <v>171</v>
      </c>
      <c r="B15" s="99" t="s">
        <v>171</v>
      </c>
      <c r="C15" s="100" t="s">
        <v>6</v>
      </c>
      <c r="D15" s="10">
        <v>2</v>
      </c>
      <c r="E15" s="10"/>
      <c r="F15" s="10">
        <v>2</v>
      </c>
      <c r="G15" s="10"/>
      <c r="H15" s="10">
        <v>2</v>
      </c>
      <c r="I15" s="10"/>
      <c r="J15" s="10">
        <v>2</v>
      </c>
      <c r="K15" s="10"/>
      <c r="L15" s="10">
        <v>2</v>
      </c>
      <c r="M15" s="10"/>
      <c r="N15" s="10">
        <v>2</v>
      </c>
      <c r="O15" s="10"/>
      <c r="P15" s="10">
        <v>2</v>
      </c>
      <c r="Q15" s="10"/>
      <c r="R15" s="10">
        <v>2</v>
      </c>
      <c r="S15" s="10"/>
      <c r="T15" s="10"/>
      <c r="U15" s="6" t="s">
        <v>51</v>
      </c>
      <c r="V15" s="6" t="s">
        <v>51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4" t="s">
        <v>51</v>
      </c>
      <c r="AV15" s="4" t="s">
        <v>51</v>
      </c>
      <c r="AW15" s="4" t="s">
        <v>51</v>
      </c>
      <c r="AX15" s="4" t="s">
        <v>51</v>
      </c>
      <c r="AY15" s="4" t="s">
        <v>51</v>
      </c>
      <c r="AZ15" s="4" t="s">
        <v>51</v>
      </c>
      <c r="BA15" s="4" t="s">
        <v>51</v>
      </c>
      <c r="BB15" s="4" t="s">
        <v>51</v>
      </c>
      <c r="BC15" s="4" t="s">
        <v>51</v>
      </c>
      <c r="BD15" s="10">
        <f t="shared" si="2"/>
        <v>16</v>
      </c>
    </row>
    <row r="16" spans="1:56" ht="15.75" x14ac:dyDescent="0.2">
      <c r="A16" s="99" t="s">
        <v>172</v>
      </c>
      <c r="B16" s="99" t="s">
        <v>172</v>
      </c>
      <c r="C16" s="100" t="s">
        <v>173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6" t="s">
        <v>51</v>
      </c>
      <c r="V16" s="6" t="s">
        <v>51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4" t="s">
        <v>51</v>
      </c>
      <c r="AV16" s="4" t="s">
        <v>51</v>
      </c>
      <c r="AW16" s="4" t="s">
        <v>51</v>
      </c>
      <c r="AX16" s="4" t="s">
        <v>51</v>
      </c>
      <c r="AY16" s="4" t="s">
        <v>51</v>
      </c>
      <c r="AZ16" s="4" t="s">
        <v>51</v>
      </c>
      <c r="BA16" s="4" t="s">
        <v>51</v>
      </c>
      <c r="BB16" s="4" t="s">
        <v>51</v>
      </c>
      <c r="BC16" s="4" t="s">
        <v>51</v>
      </c>
      <c r="BD16" s="10">
        <f t="shared" si="2"/>
        <v>0</v>
      </c>
    </row>
    <row r="17" spans="1:56" ht="15.75" x14ac:dyDescent="0.2">
      <c r="A17" s="99" t="s">
        <v>174</v>
      </c>
      <c r="B17" s="99" t="s">
        <v>174</v>
      </c>
      <c r="C17" s="100" t="s">
        <v>175</v>
      </c>
      <c r="D17" s="10">
        <v>2</v>
      </c>
      <c r="E17" s="10">
        <v>4</v>
      </c>
      <c r="F17" s="10">
        <v>2</v>
      </c>
      <c r="G17" s="10">
        <v>4</v>
      </c>
      <c r="H17" s="10">
        <v>2</v>
      </c>
      <c r="I17" s="10">
        <v>4</v>
      </c>
      <c r="J17" s="10">
        <v>2</v>
      </c>
      <c r="K17" s="10">
        <v>4</v>
      </c>
      <c r="L17" s="10">
        <v>2</v>
      </c>
      <c r="M17" s="10">
        <v>4</v>
      </c>
      <c r="N17" s="10">
        <v>2</v>
      </c>
      <c r="O17" s="10">
        <v>4</v>
      </c>
      <c r="P17" s="10">
        <v>2</v>
      </c>
      <c r="Q17" s="10">
        <v>4</v>
      </c>
      <c r="R17" s="10">
        <v>2</v>
      </c>
      <c r="S17" s="10">
        <v>4</v>
      </c>
      <c r="T17" s="10"/>
      <c r="U17" s="6" t="s">
        <v>51</v>
      </c>
      <c r="V17" s="6" t="s">
        <v>51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4" t="s">
        <v>51</v>
      </c>
      <c r="AV17" s="4" t="s">
        <v>51</v>
      </c>
      <c r="AW17" s="4" t="s">
        <v>51</v>
      </c>
      <c r="AX17" s="4" t="s">
        <v>51</v>
      </c>
      <c r="AY17" s="4" t="s">
        <v>51</v>
      </c>
      <c r="AZ17" s="4" t="s">
        <v>51</v>
      </c>
      <c r="BA17" s="4" t="s">
        <v>51</v>
      </c>
      <c r="BB17" s="4" t="s">
        <v>51</v>
      </c>
      <c r="BC17" s="4" t="s">
        <v>51</v>
      </c>
      <c r="BD17" s="10">
        <f t="shared" si="2"/>
        <v>48</v>
      </c>
    </row>
    <row r="18" spans="1:56" ht="15.75" x14ac:dyDescent="0.2">
      <c r="A18" s="99" t="s">
        <v>176</v>
      </c>
      <c r="B18" s="99" t="s">
        <v>176</v>
      </c>
      <c r="C18" s="100" t="s">
        <v>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6" t="s">
        <v>51</v>
      </c>
      <c r="V18" s="6" t="s">
        <v>51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4" t="s">
        <v>51</v>
      </c>
      <c r="AV18" s="4" t="s">
        <v>51</v>
      </c>
      <c r="AW18" s="4" t="s">
        <v>51</v>
      </c>
      <c r="AX18" s="4" t="s">
        <v>51</v>
      </c>
      <c r="AY18" s="4" t="s">
        <v>51</v>
      </c>
      <c r="AZ18" s="4" t="s">
        <v>51</v>
      </c>
      <c r="BA18" s="4" t="s">
        <v>51</v>
      </c>
      <c r="BB18" s="4" t="s">
        <v>51</v>
      </c>
      <c r="BC18" s="4" t="s">
        <v>51</v>
      </c>
      <c r="BD18" s="10">
        <f t="shared" si="2"/>
        <v>0</v>
      </c>
    </row>
    <row r="19" spans="1:56" ht="15.75" x14ac:dyDescent="0.2">
      <c r="A19" s="99" t="s">
        <v>177</v>
      </c>
      <c r="B19" s="99" t="s">
        <v>177</v>
      </c>
      <c r="C19" s="100" t="s">
        <v>56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6" t="s">
        <v>51</v>
      </c>
      <c r="V19" s="6" t="s">
        <v>51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4" t="s">
        <v>51</v>
      </c>
      <c r="AV19" s="4" t="s">
        <v>51</v>
      </c>
      <c r="AW19" s="4" t="s">
        <v>51</v>
      </c>
      <c r="AX19" s="4" t="s">
        <v>51</v>
      </c>
      <c r="AY19" s="4" t="s">
        <v>51</v>
      </c>
      <c r="AZ19" s="4" t="s">
        <v>51</v>
      </c>
      <c r="BA19" s="4" t="s">
        <v>51</v>
      </c>
      <c r="BB19" s="4" t="s">
        <v>51</v>
      </c>
      <c r="BC19" s="4" t="s">
        <v>51</v>
      </c>
      <c r="BD19" s="10">
        <f t="shared" si="2"/>
        <v>0</v>
      </c>
    </row>
    <row r="20" spans="1:56" ht="15.75" x14ac:dyDescent="0.2">
      <c r="A20" s="99" t="s">
        <v>178</v>
      </c>
      <c r="B20" s="99" t="s">
        <v>178</v>
      </c>
      <c r="C20" s="100" t="s">
        <v>179</v>
      </c>
      <c r="D20" s="10"/>
      <c r="E20" s="10">
        <v>2</v>
      </c>
      <c r="F20" s="10"/>
      <c r="G20" s="10">
        <v>2</v>
      </c>
      <c r="H20" s="10"/>
      <c r="I20" s="10">
        <v>2</v>
      </c>
      <c r="J20" s="10"/>
      <c r="K20" s="10">
        <v>2</v>
      </c>
      <c r="L20" s="10"/>
      <c r="M20" s="10">
        <v>2</v>
      </c>
      <c r="N20" s="10"/>
      <c r="O20" s="10">
        <v>2</v>
      </c>
      <c r="P20" s="10"/>
      <c r="Q20" s="10">
        <v>2</v>
      </c>
      <c r="R20" s="10"/>
      <c r="S20" s="10">
        <v>2</v>
      </c>
      <c r="T20" s="10"/>
      <c r="U20" s="6" t="s">
        <v>51</v>
      </c>
      <c r="V20" s="6" t="s">
        <v>51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4" t="s">
        <v>51</v>
      </c>
      <c r="AV20" s="4" t="s">
        <v>51</v>
      </c>
      <c r="AW20" s="4" t="s">
        <v>51</v>
      </c>
      <c r="AX20" s="4" t="s">
        <v>51</v>
      </c>
      <c r="AY20" s="4" t="s">
        <v>51</v>
      </c>
      <c r="AZ20" s="4" t="s">
        <v>51</v>
      </c>
      <c r="BA20" s="4" t="s">
        <v>51</v>
      </c>
      <c r="BB20" s="4" t="s">
        <v>51</v>
      </c>
      <c r="BC20" s="4" t="s">
        <v>51</v>
      </c>
      <c r="BD20" s="10">
        <f t="shared" si="2"/>
        <v>16</v>
      </c>
    </row>
    <row r="21" spans="1:56" ht="15.75" x14ac:dyDescent="0.2">
      <c r="A21" s="99" t="s">
        <v>180</v>
      </c>
      <c r="B21" s="99" t="s">
        <v>180</v>
      </c>
      <c r="C21" s="100" t="s">
        <v>4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6" t="s">
        <v>51</v>
      </c>
      <c r="V21" s="6" t="s">
        <v>51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4" t="s">
        <v>51</v>
      </c>
      <c r="AV21" s="4" t="s">
        <v>51</v>
      </c>
      <c r="AW21" s="4" t="s">
        <v>51</v>
      </c>
      <c r="AX21" s="4" t="s">
        <v>51</v>
      </c>
      <c r="AY21" s="4" t="s">
        <v>51</v>
      </c>
      <c r="AZ21" s="4" t="s">
        <v>51</v>
      </c>
      <c r="BA21" s="4" t="s">
        <v>51</v>
      </c>
      <c r="BB21" s="4" t="s">
        <v>51</v>
      </c>
      <c r="BC21" s="4" t="s">
        <v>51</v>
      </c>
      <c r="BD21" s="10">
        <f t="shared" si="2"/>
        <v>0</v>
      </c>
    </row>
    <row r="22" spans="1:56" ht="15.75" x14ac:dyDescent="0.2">
      <c r="A22" s="99" t="s">
        <v>181</v>
      </c>
      <c r="B22" s="99" t="s">
        <v>181</v>
      </c>
      <c r="C22" s="100" t="s">
        <v>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6" t="s">
        <v>51</v>
      </c>
      <c r="V22" s="6" t="s">
        <v>51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" t="s">
        <v>51</v>
      </c>
      <c r="AV22" s="4" t="s">
        <v>51</v>
      </c>
      <c r="AW22" s="4" t="s">
        <v>51</v>
      </c>
      <c r="AX22" s="4" t="s">
        <v>51</v>
      </c>
      <c r="AY22" s="4" t="s">
        <v>51</v>
      </c>
      <c r="AZ22" s="4" t="s">
        <v>51</v>
      </c>
      <c r="BA22" s="4" t="s">
        <v>51</v>
      </c>
      <c r="BB22" s="4" t="s">
        <v>51</v>
      </c>
      <c r="BC22" s="4" t="s">
        <v>51</v>
      </c>
      <c r="BD22" s="10">
        <f t="shared" si="2"/>
        <v>0</v>
      </c>
    </row>
    <row r="23" spans="1:56" ht="15.75" x14ac:dyDescent="0.2">
      <c r="A23" s="99" t="s">
        <v>182</v>
      </c>
      <c r="B23" s="99" t="s">
        <v>182</v>
      </c>
      <c r="C23" s="100" t="s">
        <v>58</v>
      </c>
      <c r="D23" s="10">
        <v>2</v>
      </c>
      <c r="E23" s="10">
        <v>2</v>
      </c>
      <c r="F23" s="10">
        <v>2</v>
      </c>
      <c r="G23" s="10">
        <v>2</v>
      </c>
      <c r="H23" s="10">
        <v>2</v>
      </c>
      <c r="I23" s="10">
        <v>2</v>
      </c>
      <c r="J23" s="10">
        <v>2</v>
      </c>
      <c r="K23" s="10">
        <v>2</v>
      </c>
      <c r="L23" s="10">
        <v>2</v>
      </c>
      <c r="M23" s="10">
        <v>2</v>
      </c>
      <c r="N23" s="10">
        <v>2</v>
      </c>
      <c r="O23" s="10">
        <v>2</v>
      </c>
      <c r="P23" s="10">
        <v>2</v>
      </c>
      <c r="Q23" s="10">
        <v>2</v>
      </c>
      <c r="R23" s="10">
        <v>2</v>
      </c>
      <c r="S23" s="10">
        <v>2</v>
      </c>
      <c r="T23" s="10"/>
      <c r="U23" s="6" t="s">
        <v>51</v>
      </c>
      <c r="V23" s="6" t="s">
        <v>51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4" t="s">
        <v>51</v>
      </c>
      <c r="AV23" s="4" t="s">
        <v>51</v>
      </c>
      <c r="AW23" s="4" t="s">
        <v>51</v>
      </c>
      <c r="AX23" s="4" t="s">
        <v>51</v>
      </c>
      <c r="AY23" s="4" t="s">
        <v>51</v>
      </c>
      <c r="AZ23" s="4" t="s">
        <v>51</v>
      </c>
      <c r="BA23" s="4" t="s">
        <v>51</v>
      </c>
      <c r="BB23" s="4" t="s">
        <v>51</v>
      </c>
      <c r="BC23" s="4" t="s">
        <v>51</v>
      </c>
      <c r="BD23" s="10">
        <f t="shared" si="2"/>
        <v>32</v>
      </c>
    </row>
    <row r="24" spans="1:56" ht="15.75" x14ac:dyDescent="0.2">
      <c r="A24" s="99" t="s">
        <v>183</v>
      </c>
      <c r="B24" s="99" t="s">
        <v>183</v>
      </c>
      <c r="C24" s="100" t="s">
        <v>184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6" t="s">
        <v>51</v>
      </c>
      <c r="V24" s="6" t="s">
        <v>51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4" t="s">
        <v>51</v>
      </c>
      <c r="AV24" s="4" t="s">
        <v>51</v>
      </c>
      <c r="AW24" s="4" t="s">
        <v>51</v>
      </c>
      <c r="AX24" s="4" t="s">
        <v>51</v>
      </c>
      <c r="AY24" s="4" t="s">
        <v>51</v>
      </c>
      <c r="AZ24" s="4" t="s">
        <v>51</v>
      </c>
      <c r="BA24" s="4" t="s">
        <v>51</v>
      </c>
      <c r="BB24" s="4" t="s">
        <v>51</v>
      </c>
      <c r="BC24" s="4" t="s">
        <v>51</v>
      </c>
      <c r="BD24" s="10">
        <f t="shared" si="2"/>
        <v>0</v>
      </c>
    </row>
    <row r="25" spans="1:56" ht="32.25" thickBot="1" x14ac:dyDescent="0.25">
      <c r="A25" s="101" t="s">
        <v>185</v>
      </c>
      <c r="B25" s="101" t="s">
        <v>185</v>
      </c>
      <c r="C25" s="102" t="s">
        <v>186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6" t="s">
        <v>51</v>
      </c>
      <c r="V25" s="6" t="s">
        <v>51</v>
      </c>
      <c r="W25" s="10">
        <v>2</v>
      </c>
      <c r="X25" s="10">
        <v>2</v>
      </c>
      <c r="Y25" s="10">
        <v>2</v>
      </c>
      <c r="Z25" s="10">
        <v>2</v>
      </c>
      <c r="AA25" s="10">
        <v>2</v>
      </c>
      <c r="AB25" s="10">
        <v>2</v>
      </c>
      <c r="AC25" s="10">
        <v>2</v>
      </c>
      <c r="AD25" s="10">
        <v>2</v>
      </c>
      <c r="AE25" s="10">
        <v>2</v>
      </c>
      <c r="AF25" s="10">
        <v>2</v>
      </c>
      <c r="AG25" s="10">
        <v>2</v>
      </c>
      <c r="AH25" s="10">
        <v>2</v>
      </c>
      <c r="AI25" s="10">
        <v>2</v>
      </c>
      <c r="AJ25" s="10">
        <v>2</v>
      </c>
      <c r="AK25" s="10">
        <v>2</v>
      </c>
      <c r="AL25" s="10">
        <v>2</v>
      </c>
      <c r="AM25" s="10">
        <v>2</v>
      </c>
      <c r="AN25" s="10">
        <v>2</v>
      </c>
      <c r="AO25" s="10">
        <v>2</v>
      </c>
      <c r="AP25" s="10">
        <v>2</v>
      </c>
      <c r="AQ25" s="10">
        <v>2</v>
      </c>
      <c r="AR25" s="10"/>
      <c r="AS25" s="10"/>
      <c r="AT25" s="10"/>
      <c r="AU25" s="4" t="s">
        <v>51</v>
      </c>
      <c r="AV25" s="4" t="s">
        <v>51</v>
      </c>
      <c r="AW25" s="4" t="s">
        <v>51</v>
      </c>
      <c r="AX25" s="4" t="s">
        <v>51</v>
      </c>
      <c r="AY25" s="4" t="s">
        <v>51</v>
      </c>
      <c r="AZ25" s="4" t="s">
        <v>51</v>
      </c>
      <c r="BA25" s="4" t="s">
        <v>51</v>
      </c>
      <c r="BB25" s="4" t="s">
        <v>51</v>
      </c>
      <c r="BC25" s="4" t="s">
        <v>51</v>
      </c>
      <c r="BD25" s="10">
        <f t="shared" si="2"/>
        <v>42</v>
      </c>
    </row>
    <row r="26" spans="1:56" ht="16.5" thickBot="1" x14ac:dyDescent="0.25">
      <c r="A26" s="103" t="s">
        <v>7</v>
      </c>
      <c r="B26" s="11" t="s">
        <v>7</v>
      </c>
      <c r="C26" s="104" t="s">
        <v>8</v>
      </c>
      <c r="D26" s="116">
        <f>SUM(D27:D30)</f>
        <v>10</v>
      </c>
      <c r="E26" s="116">
        <f t="shared" ref="E26:S26" si="3">SUM(E27:E30)</f>
        <v>10</v>
      </c>
      <c r="F26" s="116">
        <f t="shared" si="3"/>
        <v>10</v>
      </c>
      <c r="G26" s="116">
        <f t="shared" si="3"/>
        <v>10</v>
      </c>
      <c r="H26" s="116">
        <f t="shared" si="3"/>
        <v>10</v>
      </c>
      <c r="I26" s="116">
        <f t="shared" si="3"/>
        <v>10</v>
      </c>
      <c r="J26" s="116">
        <f t="shared" si="3"/>
        <v>10</v>
      </c>
      <c r="K26" s="116">
        <f t="shared" si="3"/>
        <v>10</v>
      </c>
      <c r="L26" s="116">
        <f t="shared" si="3"/>
        <v>10</v>
      </c>
      <c r="M26" s="116">
        <f t="shared" si="3"/>
        <v>10</v>
      </c>
      <c r="N26" s="116">
        <f t="shared" si="3"/>
        <v>10</v>
      </c>
      <c r="O26" s="116">
        <f t="shared" si="3"/>
        <v>10</v>
      </c>
      <c r="P26" s="116">
        <f t="shared" si="3"/>
        <v>10</v>
      </c>
      <c r="Q26" s="116">
        <f t="shared" si="3"/>
        <v>10</v>
      </c>
      <c r="R26" s="116">
        <f t="shared" si="3"/>
        <v>10</v>
      </c>
      <c r="S26" s="116">
        <f t="shared" si="3"/>
        <v>10</v>
      </c>
      <c r="T26" s="116">
        <f t="shared" ref="T26" si="4">SUM(T27:T30)</f>
        <v>0</v>
      </c>
      <c r="U26" s="116">
        <f t="shared" ref="U26" si="5">SUM(U27:U30)</f>
        <v>0</v>
      </c>
      <c r="V26" s="116">
        <f t="shared" ref="V26" si="6">SUM(V27:V30)</f>
        <v>0</v>
      </c>
      <c r="W26" s="116">
        <f t="shared" ref="W26" si="7">SUM(W27:W30)</f>
        <v>4</v>
      </c>
      <c r="X26" s="116">
        <f t="shared" ref="X26" si="8">SUM(X27:X30)</f>
        <v>4</v>
      </c>
      <c r="Y26" s="116">
        <f t="shared" ref="Y26" si="9">SUM(Y27:Y30)</f>
        <v>4</v>
      </c>
      <c r="Z26" s="116">
        <f t="shared" ref="Z26" si="10">SUM(Z27:Z30)</f>
        <v>4</v>
      </c>
      <c r="AA26" s="116">
        <f t="shared" ref="AA26" si="11">SUM(AA27:AA30)</f>
        <v>4</v>
      </c>
      <c r="AB26" s="116">
        <f t="shared" ref="AB26" si="12">SUM(AB27:AB30)</f>
        <v>4</v>
      </c>
      <c r="AC26" s="116">
        <f t="shared" ref="AC26" si="13">SUM(AC27:AC30)</f>
        <v>4</v>
      </c>
      <c r="AD26" s="116">
        <f t="shared" ref="AD26" si="14">SUM(AD27:AD30)</f>
        <v>4</v>
      </c>
      <c r="AE26" s="116">
        <f t="shared" ref="AE26" si="15">SUM(AE27:AE30)</f>
        <v>4</v>
      </c>
      <c r="AF26" s="116">
        <f t="shared" ref="AF26" si="16">SUM(AF27:AF30)</f>
        <v>4</v>
      </c>
      <c r="AG26" s="116">
        <f t="shared" ref="AG26" si="17">SUM(AG27:AG30)</f>
        <v>4</v>
      </c>
      <c r="AH26" s="116">
        <f t="shared" ref="AH26" si="18">SUM(AH27:AH30)</f>
        <v>4</v>
      </c>
      <c r="AI26" s="116">
        <f t="shared" ref="AI26" si="19">SUM(AI27:AI30)</f>
        <v>4</v>
      </c>
      <c r="AJ26" s="116">
        <f t="shared" ref="AJ26" si="20">SUM(AJ27:AJ30)</f>
        <v>4</v>
      </c>
      <c r="AK26" s="116">
        <f t="shared" ref="AK26" si="21">SUM(AK27:AK30)</f>
        <v>4</v>
      </c>
      <c r="AL26" s="116">
        <f t="shared" ref="AL26" si="22">SUM(AL27:AL30)</f>
        <v>4</v>
      </c>
      <c r="AM26" s="116">
        <f t="shared" ref="AM26" si="23">SUM(AM27:AM30)</f>
        <v>4</v>
      </c>
      <c r="AN26" s="116">
        <f t="shared" ref="AN26" si="24">SUM(AN27:AN30)</f>
        <v>4</v>
      </c>
      <c r="AO26" s="116">
        <f t="shared" ref="AO26" si="25">SUM(AO27:AO30)</f>
        <v>4</v>
      </c>
      <c r="AP26" s="116">
        <f t="shared" ref="AP26" si="26">SUM(AP27:AP30)</f>
        <v>4</v>
      </c>
      <c r="AQ26" s="116">
        <f t="shared" ref="AQ26" si="27">SUM(AQ27:AQ30)</f>
        <v>4</v>
      </c>
      <c r="AR26" s="116">
        <f t="shared" ref="AR26" si="28">SUM(AR27:AR30)</f>
        <v>0</v>
      </c>
      <c r="AS26" s="116">
        <f t="shared" ref="AS26" si="29">SUM(AS27:AS30)</f>
        <v>0</v>
      </c>
      <c r="AT26" s="116">
        <f t="shared" ref="AT26" si="30">SUM(AT27:AT30)</f>
        <v>0</v>
      </c>
      <c r="AU26" s="4" t="s">
        <v>51</v>
      </c>
      <c r="AV26" s="4" t="s">
        <v>51</v>
      </c>
      <c r="AW26" s="4" t="s">
        <v>51</v>
      </c>
      <c r="AX26" s="4" t="s">
        <v>51</v>
      </c>
      <c r="AY26" s="4" t="s">
        <v>51</v>
      </c>
      <c r="AZ26" s="4" t="s">
        <v>51</v>
      </c>
      <c r="BA26" s="4" t="s">
        <v>51</v>
      </c>
      <c r="BB26" s="4" t="s">
        <v>51</v>
      </c>
      <c r="BC26" s="4" t="s">
        <v>51</v>
      </c>
      <c r="BD26" s="116">
        <f>SUM(BD27:BD30)</f>
        <v>244</v>
      </c>
    </row>
    <row r="27" spans="1:56" ht="15.75" x14ac:dyDescent="0.2">
      <c r="A27" s="105" t="s">
        <v>9</v>
      </c>
      <c r="B27" s="13" t="s">
        <v>9</v>
      </c>
      <c r="C27" s="106" t="s">
        <v>10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6" t="s">
        <v>51</v>
      </c>
      <c r="V27" s="6" t="s">
        <v>51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4" t="s">
        <v>51</v>
      </c>
      <c r="AV27" s="4" t="s">
        <v>51</v>
      </c>
      <c r="AW27" s="4" t="s">
        <v>51</v>
      </c>
      <c r="AX27" s="4" t="s">
        <v>51</v>
      </c>
      <c r="AY27" s="4" t="s">
        <v>51</v>
      </c>
      <c r="AZ27" s="4" t="s">
        <v>51</v>
      </c>
      <c r="BA27" s="4" t="s">
        <v>51</v>
      </c>
      <c r="BB27" s="4" t="s">
        <v>51</v>
      </c>
      <c r="BC27" s="4" t="s">
        <v>51</v>
      </c>
      <c r="BD27" s="10">
        <f t="shared" si="2"/>
        <v>0</v>
      </c>
    </row>
    <row r="28" spans="1:56" ht="15.75" x14ac:dyDescent="0.2">
      <c r="A28" s="107" t="s">
        <v>11</v>
      </c>
      <c r="B28" s="15" t="s">
        <v>11</v>
      </c>
      <c r="C28" s="108" t="s">
        <v>3</v>
      </c>
      <c r="D28" s="10">
        <v>6</v>
      </c>
      <c r="E28" s="10">
        <v>4</v>
      </c>
      <c r="F28" s="10">
        <v>6</v>
      </c>
      <c r="G28" s="10">
        <v>4</v>
      </c>
      <c r="H28" s="10">
        <v>6</v>
      </c>
      <c r="I28" s="10">
        <v>4</v>
      </c>
      <c r="J28" s="10">
        <v>6</v>
      </c>
      <c r="K28" s="10">
        <v>4</v>
      </c>
      <c r="L28" s="10">
        <v>6</v>
      </c>
      <c r="M28" s="10">
        <v>4</v>
      </c>
      <c r="N28" s="10">
        <v>6</v>
      </c>
      <c r="O28" s="10">
        <v>4</v>
      </c>
      <c r="P28" s="10">
        <v>6</v>
      </c>
      <c r="Q28" s="10">
        <v>4</v>
      </c>
      <c r="R28" s="10">
        <v>6</v>
      </c>
      <c r="S28" s="10">
        <v>4</v>
      </c>
      <c r="T28" s="10"/>
      <c r="U28" s="6" t="s">
        <v>51</v>
      </c>
      <c r="V28" s="6" t="s">
        <v>51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4" t="s">
        <v>51</v>
      </c>
      <c r="AV28" s="4" t="s">
        <v>51</v>
      </c>
      <c r="AW28" s="4" t="s">
        <v>51</v>
      </c>
      <c r="AX28" s="4" t="s">
        <v>51</v>
      </c>
      <c r="AY28" s="4" t="s">
        <v>51</v>
      </c>
      <c r="AZ28" s="4" t="s">
        <v>51</v>
      </c>
      <c r="BA28" s="4" t="s">
        <v>51</v>
      </c>
      <c r="BB28" s="4" t="s">
        <v>51</v>
      </c>
      <c r="BC28" s="4" t="s">
        <v>51</v>
      </c>
      <c r="BD28" s="10">
        <f t="shared" si="2"/>
        <v>80</v>
      </c>
    </row>
    <row r="29" spans="1:56" s="5" customFormat="1" ht="15.75" x14ac:dyDescent="0.2">
      <c r="A29" s="107" t="s">
        <v>12</v>
      </c>
      <c r="B29" s="15" t="s">
        <v>12</v>
      </c>
      <c r="C29" s="108" t="s">
        <v>109</v>
      </c>
      <c r="D29" s="10">
        <v>2</v>
      </c>
      <c r="E29" s="10">
        <v>2</v>
      </c>
      <c r="F29" s="10">
        <v>2</v>
      </c>
      <c r="G29" s="10">
        <v>2</v>
      </c>
      <c r="H29" s="10">
        <v>2</v>
      </c>
      <c r="I29" s="10">
        <v>2</v>
      </c>
      <c r="J29" s="10">
        <v>2</v>
      </c>
      <c r="K29" s="10">
        <v>2</v>
      </c>
      <c r="L29" s="10">
        <v>2</v>
      </c>
      <c r="M29" s="10">
        <v>2</v>
      </c>
      <c r="N29" s="10">
        <v>2</v>
      </c>
      <c r="O29" s="10">
        <v>2</v>
      </c>
      <c r="P29" s="10">
        <v>2</v>
      </c>
      <c r="Q29" s="10">
        <v>2</v>
      </c>
      <c r="R29" s="10">
        <v>2</v>
      </c>
      <c r="S29" s="10">
        <v>2</v>
      </c>
      <c r="T29" s="63"/>
      <c r="U29" s="6" t="s">
        <v>51</v>
      </c>
      <c r="V29" s="6" t="s">
        <v>51</v>
      </c>
      <c r="W29" s="10">
        <v>2</v>
      </c>
      <c r="X29" s="10">
        <v>2</v>
      </c>
      <c r="Y29" s="10">
        <v>2</v>
      </c>
      <c r="Z29" s="10">
        <v>2</v>
      </c>
      <c r="AA29" s="10">
        <v>2</v>
      </c>
      <c r="AB29" s="10">
        <v>2</v>
      </c>
      <c r="AC29" s="10">
        <v>2</v>
      </c>
      <c r="AD29" s="10">
        <v>2</v>
      </c>
      <c r="AE29" s="10">
        <v>2</v>
      </c>
      <c r="AF29" s="10">
        <v>2</v>
      </c>
      <c r="AG29" s="10">
        <v>2</v>
      </c>
      <c r="AH29" s="10">
        <v>2</v>
      </c>
      <c r="AI29" s="10">
        <v>2</v>
      </c>
      <c r="AJ29" s="10">
        <v>2</v>
      </c>
      <c r="AK29" s="10">
        <v>2</v>
      </c>
      <c r="AL29" s="10">
        <v>2</v>
      </c>
      <c r="AM29" s="10">
        <v>2</v>
      </c>
      <c r="AN29" s="10">
        <v>2</v>
      </c>
      <c r="AO29" s="10">
        <v>2</v>
      </c>
      <c r="AP29" s="10">
        <v>2</v>
      </c>
      <c r="AQ29" s="10">
        <v>2</v>
      </c>
      <c r="AR29" s="10"/>
      <c r="AS29" s="10"/>
      <c r="AT29" s="10"/>
      <c r="AU29" s="4" t="s">
        <v>51</v>
      </c>
      <c r="AV29" s="4" t="s">
        <v>51</v>
      </c>
      <c r="AW29" s="4" t="s">
        <v>51</v>
      </c>
      <c r="AX29" s="4" t="s">
        <v>51</v>
      </c>
      <c r="AY29" s="4" t="s">
        <v>51</v>
      </c>
      <c r="AZ29" s="4" t="s">
        <v>51</v>
      </c>
      <c r="BA29" s="4" t="s">
        <v>51</v>
      </c>
      <c r="BB29" s="4" t="s">
        <v>51</v>
      </c>
      <c r="BC29" s="4" t="s">
        <v>51</v>
      </c>
      <c r="BD29" s="10">
        <f t="shared" si="2"/>
        <v>74</v>
      </c>
    </row>
    <row r="30" spans="1:56" ht="16.5" thickBot="1" x14ac:dyDescent="0.25">
      <c r="A30" s="109" t="s">
        <v>110</v>
      </c>
      <c r="B30" s="15" t="s">
        <v>110</v>
      </c>
      <c r="C30" s="110" t="s">
        <v>111</v>
      </c>
      <c r="D30" s="10">
        <v>2</v>
      </c>
      <c r="E30" s="10">
        <v>4</v>
      </c>
      <c r="F30" s="10">
        <v>2</v>
      </c>
      <c r="G30" s="10">
        <v>4</v>
      </c>
      <c r="H30" s="10">
        <v>2</v>
      </c>
      <c r="I30" s="10">
        <v>4</v>
      </c>
      <c r="J30" s="10">
        <v>2</v>
      </c>
      <c r="K30" s="10">
        <v>4</v>
      </c>
      <c r="L30" s="10">
        <v>2</v>
      </c>
      <c r="M30" s="10">
        <v>4</v>
      </c>
      <c r="N30" s="10">
        <v>2</v>
      </c>
      <c r="O30" s="10">
        <v>4</v>
      </c>
      <c r="P30" s="10">
        <v>2</v>
      </c>
      <c r="Q30" s="10">
        <v>4</v>
      </c>
      <c r="R30" s="10">
        <v>2</v>
      </c>
      <c r="S30" s="10">
        <v>4</v>
      </c>
      <c r="T30" s="63"/>
      <c r="U30" s="6" t="s">
        <v>51</v>
      </c>
      <c r="V30" s="6" t="s">
        <v>51</v>
      </c>
      <c r="W30" s="10">
        <v>2</v>
      </c>
      <c r="X30" s="10">
        <v>2</v>
      </c>
      <c r="Y30" s="10">
        <v>2</v>
      </c>
      <c r="Z30" s="10">
        <v>2</v>
      </c>
      <c r="AA30" s="10">
        <v>2</v>
      </c>
      <c r="AB30" s="10">
        <v>2</v>
      </c>
      <c r="AC30" s="10">
        <v>2</v>
      </c>
      <c r="AD30" s="10">
        <v>2</v>
      </c>
      <c r="AE30" s="10">
        <v>2</v>
      </c>
      <c r="AF30" s="10">
        <v>2</v>
      </c>
      <c r="AG30" s="10">
        <v>2</v>
      </c>
      <c r="AH30" s="10">
        <v>2</v>
      </c>
      <c r="AI30" s="10">
        <v>2</v>
      </c>
      <c r="AJ30" s="10">
        <v>2</v>
      </c>
      <c r="AK30" s="10">
        <v>2</v>
      </c>
      <c r="AL30" s="10">
        <v>2</v>
      </c>
      <c r="AM30" s="10">
        <v>2</v>
      </c>
      <c r="AN30" s="10">
        <v>2</v>
      </c>
      <c r="AO30" s="10">
        <v>2</v>
      </c>
      <c r="AP30" s="10">
        <v>2</v>
      </c>
      <c r="AQ30" s="10">
        <v>2</v>
      </c>
      <c r="AR30" s="63"/>
      <c r="AS30" s="63"/>
      <c r="AT30" s="63"/>
      <c r="AU30" s="4" t="s">
        <v>51</v>
      </c>
      <c r="AV30" s="4" t="s">
        <v>51</v>
      </c>
      <c r="AW30" s="4" t="s">
        <v>51</v>
      </c>
      <c r="AX30" s="4" t="s">
        <v>51</v>
      </c>
      <c r="AY30" s="4" t="s">
        <v>51</v>
      </c>
      <c r="AZ30" s="4" t="s">
        <v>51</v>
      </c>
      <c r="BA30" s="4" t="s">
        <v>51</v>
      </c>
      <c r="BB30" s="4" t="s">
        <v>51</v>
      </c>
      <c r="BC30" s="4" t="s">
        <v>51</v>
      </c>
      <c r="BD30" s="10">
        <f t="shared" si="2"/>
        <v>90</v>
      </c>
    </row>
    <row r="31" spans="1:56" ht="16.5" thickBot="1" x14ac:dyDescent="0.25">
      <c r="A31" s="103" t="s">
        <v>13</v>
      </c>
      <c r="B31" s="11" t="s">
        <v>13</v>
      </c>
      <c r="C31" s="104" t="s">
        <v>112</v>
      </c>
      <c r="D31" s="4">
        <f>SUM(D32:D34)</f>
        <v>2</v>
      </c>
      <c r="E31" s="4">
        <f t="shared" ref="E31:AT31" si="31">SUM(E32:E34)</f>
        <v>2</v>
      </c>
      <c r="F31" s="4">
        <f t="shared" si="31"/>
        <v>2</v>
      </c>
      <c r="G31" s="4">
        <f t="shared" si="31"/>
        <v>2</v>
      </c>
      <c r="H31" s="4">
        <f t="shared" si="31"/>
        <v>2</v>
      </c>
      <c r="I31" s="4">
        <f t="shared" si="31"/>
        <v>2</v>
      </c>
      <c r="J31" s="4">
        <f t="shared" si="31"/>
        <v>2</v>
      </c>
      <c r="K31" s="4">
        <f t="shared" si="31"/>
        <v>2</v>
      </c>
      <c r="L31" s="4">
        <f t="shared" si="31"/>
        <v>2</v>
      </c>
      <c r="M31" s="4">
        <f t="shared" si="31"/>
        <v>2</v>
      </c>
      <c r="N31" s="4">
        <f t="shared" si="31"/>
        <v>2</v>
      </c>
      <c r="O31" s="4">
        <f t="shared" si="31"/>
        <v>2</v>
      </c>
      <c r="P31" s="4">
        <f t="shared" si="31"/>
        <v>2</v>
      </c>
      <c r="Q31" s="4">
        <f t="shared" si="31"/>
        <v>2</v>
      </c>
      <c r="R31" s="4">
        <f t="shared" si="31"/>
        <v>2</v>
      </c>
      <c r="S31" s="4">
        <f t="shared" si="31"/>
        <v>2</v>
      </c>
      <c r="T31" s="4">
        <f t="shared" si="31"/>
        <v>0</v>
      </c>
      <c r="U31" s="4">
        <f t="shared" si="31"/>
        <v>0</v>
      </c>
      <c r="V31" s="4">
        <f t="shared" si="31"/>
        <v>0</v>
      </c>
      <c r="W31" s="4">
        <f t="shared" si="31"/>
        <v>4</v>
      </c>
      <c r="X31" s="4">
        <f t="shared" si="31"/>
        <v>4</v>
      </c>
      <c r="Y31" s="4">
        <f t="shared" si="31"/>
        <v>4</v>
      </c>
      <c r="Z31" s="4">
        <f t="shared" si="31"/>
        <v>4</v>
      </c>
      <c r="AA31" s="4">
        <f t="shared" si="31"/>
        <v>4</v>
      </c>
      <c r="AB31" s="4">
        <f t="shared" si="31"/>
        <v>4</v>
      </c>
      <c r="AC31" s="4">
        <f t="shared" si="31"/>
        <v>4</v>
      </c>
      <c r="AD31" s="4">
        <f t="shared" si="31"/>
        <v>4</v>
      </c>
      <c r="AE31" s="4">
        <f t="shared" si="31"/>
        <v>4</v>
      </c>
      <c r="AF31" s="4">
        <f t="shared" si="31"/>
        <v>4</v>
      </c>
      <c r="AG31" s="4">
        <f t="shared" si="31"/>
        <v>4</v>
      </c>
      <c r="AH31" s="4">
        <f t="shared" si="31"/>
        <v>4</v>
      </c>
      <c r="AI31" s="4">
        <f t="shared" si="31"/>
        <v>4</v>
      </c>
      <c r="AJ31" s="4">
        <f t="shared" si="31"/>
        <v>4</v>
      </c>
      <c r="AK31" s="4">
        <f t="shared" si="31"/>
        <v>4</v>
      </c>
      <c r="AL31" s="4">
        <f t="shared" si="31"/>
        <v>4</v>
      </c>
      <c r="AM31" s="4">
        <f t="shared" si="31"/>
        <v>4</v>
      </c>
      <c r="AN31" s="4">
        <f t="shared" si="31"/>
        <v>4</v>
      </c>
      <c r="AO31" s="4">
        <f t="shared" si="31"/>
        <v>4</v>
      </c>
      <c r="AP31" s="4">
        <f t="shared" si="31"/>
        <v>4</v>
      </c>
      <c r="AQ31" s="4">
        <f t="shared" si="31"/>
        <v>4</v>
      </c>
      <c r="AR31" s="4">
        <f t="shared" si="31"/>
        <v>0</v>
      </c>
      <c r="AS31" s="4">
        <f t="shared" si="31"/>
        <v>0</v>
      </c>
      <c r="AT31" s="4">
        <f t="shared" si="31"/>
        <v>0</v>
      </c>
      <c r="AU31" s="4" t="s">
        <v>51</v>
      </c>
      <c r="AV31" s="4" t="s">
        <v>51</v>
      </c>
      <c r="AW31" s="4" t="s">
        <v>51</v>
      </c>
      <c r="AX31" s="4" t="s">
        <v>51</v>
      </c>
      <c r="AY31" s="4" t="s">
        <v>51</v>
      </c>
      <c r="AZ31" s="4" t="s">
        <v>51</v>
      </c>
      <c r="BA31" s="4" t="s">
        <v>51</v>
      </c>
      <c r="BB31" s="4" t="s">
        <v>51</v>
      </c>
      <c r="BC31" s="4" t="s">
        <v>51</v>
      </c>
      <c r="BD31" s="116">
        <f>SUM(BD32:BD36)</f>
        <v>116</v>
      </c>
    </row>
    <row r="32" spans="1:56" ht="15.75" x14ac:dyDescent="0.2">
      <c r="A32" s="105" t="s">
        <v>14</v>
      </c>
      <c r="B32" s="17" t="s">
        <v>14</v>
      </c>
      <c r="C32" s="106" t="s">
        <v>15</v>
      </c>
      <c r="D32" s="10">
        <v>2</v>
      </c>
      <c r="E32" s="10">
        <v>2</v>
      </c>
      <c r="F32" s="10">
        <v>2</v>
      </c>
      <c r="G32" s="10">
        <v>2</v>
      </c>
      <c r="H32" s="10">
        <v>2</v>
      </c>
      <c r="I32" s="10">
        <v>2</v>
      </c>
      <c r="J32" s="10">
        <v>2</v>
      </c>
      <c r="K32" s="10">
        <v>2</v>
      </c>
      <c r="L32" s="10">
        <v>2</v>
      </c>
      <c r="M32" s="10">
        <v>2</v>
      </c>
      <c r="N32" s="10">
        <v>2</v>
      </c>
      <c r="O32" s="10">
        <v>2</v>
      </c>
      <c r="P32" s="10">
        <v>2</v>
      </c>
      <c r="Q32" s="10">
        <v>2</v>
      </c>
      <c r="R32" s="10">
        <v>2</v>
      </c>
      <c r="S32" s="10">
        <v>2</v>
      </c>
      <c r="T32" s="10"/>
      <c r="U32" s="6" t="s">
        <v>51</v>
      </c>
      <c r="V32" s="6" t="s">
        <v>51</v>
      </c>
      <c r="W32" s="10">
        <v>2</v>
      </c>
      <c r="X32" s="10">
        <v>2</v>
      </c>
      <c r="Y32" s="10">
        <v>2</v>
      </c>
      <c r="Z32" s="10">
        <v>2</v>
      </c>
      <c r="AA32" s="10">
        <v>2</v>
      </c>
      <c r="AB32" s="10">
        <v>2</v>
      </c>
      <c r="AC32" s="10">
        <v>2</v>
      </c>
      <c r="AD32" s="10">
        <v>2</v>
      </c>
      <c r="AE32" s="10">
        <v>2</v>
      </c>
      <c r="AF32" s="10">
        <v>2</v>
      </c>
      <c r="AG32" s="10">
        <v>2</v>
      </c>
      <c r="AH32" s="10">
        <v>2</v>
      </c>
      <c r="AI32" s="10">
        <v>2</v>
      </c>
      <c r="AJ32" s="10">
        <v>2</v>
      </c>
      <c r="AK32" s="10">
        <v>2</v>
      </c>
      <c r="AL32" s="10">
        <v>2</v>
      </c>
      <c r="AM32" s="10">
        <v>2</v>
      </c>
      <c r="AN32" s="10">
        <v>2</v>
      </c>
      <c r="AO32" s="10">
        <v>2</v>
      </c>
      <c r="AP32" s="10">
        <v>2</v>
      </c>
      <c r="AQ32" s="10">
        <v>2</v>
      </c>
      <c r="AR32" s="10"/>
      <c r="AS32" s="10"/>
      <c r="AT32" s="10"/>
      <c r="AU32" s="4" t="s">
        <v>51</v>
      </c>
      <c r="AV32" s="4" t="s">
        <v>51</v>
      </c>
      <c r="AW32" s="4" t="s">
        <v>51</v>
      </c>
      <c r="AX32" s="4" t="s">
        <v>51</v>
      </c>
      <c r="AY32" s="4" t="s">
        <v>51</v>
      </c>
      <c r="AZ32" s="4" t="s">
        <v>51</v>
      </c>
      <c r="BA32" s="4" t="s">
        <v>51</v>
      </c>
      <c r="BB32" s="4" t="s">
        <v>51</v>
      </c>
      <c r="BC32" s="4" t="s">
        <v>51</v>
      </c>
      <c r="BD32" s="10">
        <f t="shared" si="2"/>
        <v>74</v>
      </c>
    </row>
    <row r="33" spans="1:56" ht="15.75" x14ac:dyDescent="0.2">
      <c r="A33" s="107" t="s">
        <v>16</v>
      </c>
      <c r="B33" s="19" t="s">
        <v>16</v>
      </c>
      <c r="C33" s="108" t="s">
        <v>21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6" t="s">
        <v>51</v>
      </c>
      <c r="V33" s="6" t="s">
        <v>51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4" t="s">
        <v>51</v>
      </c>
      <c r="AV33" s="4" t="s">
        <v>51</v>
      </c>
      <c r="AW33" s="4" t="s">
        <v>51</v>
      </c>
      <c r="AX33" s="4" t="s">
        <v>51</v>
      </c>
      <c r="AY33" s="4" t="s">
        <v>51</v>
      </c>
      <c r="AZ33" s="4" t="s">
        <v>51</v>
      </c>
      <c r="BA33" s="4" t="s">
        <v>51</v>
      </c>
      <c r="BB33" s="4" t="s">
        <v>51</v>
      </c>
      <c r="BC33" s="4" t="s">
        <v>51</v>
      </c>
      <c r="BD33" s="10">
        <f t="shared" si="2"/>
        <v>0</v>
      </c>
    </row>
    <row r="34" spans="1:56" ht="16.5" thickBot="1" x14ac:dyDescent="0.25">
      <c r="A34" s="107" t="s">
        <v>113</v>
      </c>
      <c r="B34" s="94" t="s">
        <v>113</v>
      </c>
      <c r="C34" s="108" t="s">
        <v>114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6" t="s">
        <v>51</v>
      </c>
      <c r="V34" s="6" t="s">
        <v>51</v>
      </c>
      <c r="W34" s="10">
        <v>2</v>
      </c>
      <c r="X34" s="10">
        <v>2</v>
      </c>
      <c r="Y34" s="10">
        <v>2</v>
      </c>
      <c r="Z34" s="10">
        <v>2</v>
      </c>
      <c r="AA34" s="10">
        <v>2</v>
      </c>
      <c r="AB34" s="10">
        <v>2</v>
      </c>
      <c r="AC34" s="10">
        <v>2</v>
      </c>
      <c r="AD34" s="10">
        <v>2</v>
      </c>
      <c r="AE34" s="10">
        <v>2</v>
      </c>
      <c r="AF34" s="10">
        <v>2</v>
      </c>
      <c r="AG34" s="10">
        <v>2</v>
      </c>
      <c r="AH34" s="10">
        <v>2</v>
      </c>
      <c r="AI34" s="10">
        <v>2</v>
      </c>
      <c r="AJ34" s="10">
        <v>2</v>
      </c>
      <c r="AK34" s="10">
        <v>2</v>
      </c>
      <c r="AL34" s="10">
        <v>2</v>
      </c>
      <c r="AM34" s="10">
        <v>2</v>
      </c>
      <c r="AN34" s="10">
        <v>2</v>
      </c>
      <c r="AO34" s="10">
        <v>2</v>
      </c>
      <c r="AP34" s="10">
        <v>2</v>
      </c>
      <c r="AQ34" s="10">
        <v>2</v>
      </c>
      <c r="AR34" s="63"/>
      <c r="AS34" s="63"/>
      <c r="AT34" s="63"/>
      <c r="AU34" s="4" t="s">
        <v>51</v>
      </c>
      <c r="AV34" s="4" t="s">
        <v>51</v>
      </c>
      <c r="AW34" s="4" t="s">
        <v>51</v>
      </c>
      <c r="AX34" s="4" t="s">
        <v>51</v>
      </c>
      <c r="AY34" s="4" t="s">
        <v>51</v>
      </c>
      <c r="AZ34" s="4" t="s">
        <v>51</v>
      </c>
      <c r="BA34" s="4" t="s">
        <v>51</v>
      </c>
      <c r="BB34" s="4" t="s">
        <v>51</v>
      </c>
      <c r="BC34" s="4" t="s">
        <v>51</v>
      </c>
      <c r="BD34" s="10">
        <f t="shared" si="2"/>
        <v>42</v>
      </c>
    </row>
    <row r="35" spans="1:56" ht="16.5" thickBot="1" x14ac:dyDescent="0.3">
      <c r="A35" s="83" t="s">
        <v>17</v>
      </c>
      <c r="B35" s="83" t="s">
        <v>17</v>
      </c>
      <c r="C35" s="83" t="s">
        <v>18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6" t="s">
        <v>51</v>
      </c>
      <c r="V35" s="6" t="s">
        <v>51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4" t="s">
        <v>51</v>
      </c>
      <c r="AV35" s="4" t="s">
        <v>51</v>
      </c>
      <c r="AW35" s="4" t="s">
        <v>51</v>
      </c>
      <c r="AX35" s="4" t="s">
        <v>51</v>
      </c>
      <c r="AY35" s="4" t="s">
        <v>51</v>
      </c>
      <c r="AZ35" s="4" t="s">
        <v>51</v>
      </c>
      <c r="BA35" s="4" t="s">
        <v>51</v>
      </c>
      <c r="BB35" s="4" t="s">
        <v>51</v>
      </c>
      <c r="BC35" s="4" t="s">
        <v>51</v>
      </c>
      <c r="BD35" s="10">
        <f t="shared" si="2"/>
        <v>0</v>
      </c>
    </row>
    <row r="36" spans="1:56" ht="15.75" thickBot="1" x14ac:dyDescent="0.25">
      <c r="A36" s="84" t="s">
        <v>62</v>
      </c>
      <c r="B36" s="84" t="s">
        <v>62</v>
      </c>
      <c r="C36" s="85" t="s">
        <v>63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6" t="s">
        <v>51</v>
      </c>
      <c r="V36" s="6" t="s">
        <v>51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4" t="s">
        <v>51</v>
      </c>
      <c r="AV36" s="4" t="s">
        <v>51</v>
      </c>
      <c r="AW36" s="4" t="s">
        <v>51</v>
      </c>
      <c r="AX36" s="4" t="s">
        <v>51</v>
      </c>
      <c r="AY36" s="4" t="s">
        <v>51</v>
      </c>
      <c r="AZ36" s="4" t="s">
        <v>51</v>
      </c>
      <c r="BA36" s="4" t="s">
        <v>51</v>
      </c>
      <c r="BB36" s="4" t="s">
        <v>51</v>
      </c>
      <c r="BC36" s="4" t="s">
        <v>51</v>
      </c>
      <c r="BD36" s="10">
        <f t="shared" si="2"/>
        <v>0</v>
      </c>
    </row>
    <row r="37" spans="1:56" ht="15" thickBot="1" x14ac:dyDescent="0.25">
      <c r="A37" s="21" t="s">
        <v>19</v>
      </c>
      <c r="B37" s="21" t="s">
        <v>19</v>
      </c>
      <c r="C37" s="22" t="s">
        <v>115</v>
      </c>
      <c r="D37" s="117">
        <f>SUM(D38:D47)</f>
        <v>14</v>
      </c>
      <c r="E37" s="117">
        <f t="shared" ref="E37:T37" si="32">SUM(E38:E47)</f>
        <v>14</v>
      </c>
      <c r="F37" s="117">
        <f t="shared" si="32"/>
        <v>14</v>
      </c>
      <c r="G37" s="117">
        <f t="shared" si="32"/>
        <v>14</v>
      </c>
      <c r="H37" s="117">
        <f t="shared" si="32"/>
        <v>14</v>
      </c>
      <c r="I37" s="117">
        <f t="shared" si="32"/>
        <v>14</v>
      </c>
      <c r="J37" s="117">
        <f t="shared" si="32"/>
        <v>14</v>
      </c>
      <c r="K37" s="117">
        <f t="shared" si="32"/>
        <v>14</v>
      </c>
      <c r="L37" s="117">
        <f t="shared" si="32"/>
        <v>14</v>
      </c>
      <c r="M37" s="117">
        <f t="shared" si="32"/>
        <v>14</v>
      </c>
      <c r="N37" s="117">
        <f t="shared" si="32"/>
        <v>14</v>
      </c>
      <c r="O37" s="117">
        <f t="shared" si="32"/>
        <v>14</v>
      </c>
      <c r="P37" s="117">
        <f t="shared" si="32"/>
        <v>14</v>
      </c>
      <c r="Q37" s="117">
        <f t="shared" si="32"/>
        <v>14</v>
      </c>
      <c r="R37" s="117">
        <f t="shared" si="32"/>
        <v>14</v>
      </c>
      <c r="S37" s="117">
        <f t="shared" si="32"/>
        <v>14</v>
      </c>
      <c r="T37" s="117">
        <f t="shared" si="32"/>
        <v>36</v>
      </c>
      <c r="U37" s="6" t="s">
        <v>51</v>
      </c>
      <c r="V37" s="6" t="s">
        <v>51</v>
      </c>
      <c r="W37" s="117">
        <f>SUM(W38:W47)</f>
        <v>4</v>
      </c>
      <c r="X37" s="117">
        <f t="shared" ref="X37:AT37" si="33">SUM(X38:X47)</f>
        <v>4</v>
      </c>
      <c r="Y37" s="117">
        <f t="shared" si="33"/>
        <v>4</v>
      </c>
      <c r="Z37" s="117">
        <f t="shared" si="33"/>
        <v>4</v>
      </c>
      <c r="AA37" s="117">
        <f t="shared" si="33"/>
        <v>4</v>
      </c>
      <c r="AB37" s="117">
        <f t="shared" si="33"/>
        <v>4</v>
      </c>
      <c r="AC37" s="117">
        <f t="shared" si="33"/>
        <v>4</v>
      </c>
      <c r="AD37" s="117">
        <f t="shared" si="33"/>
        <v>4</v>
      </c>
      <c r="AE37" s="117">
        <f t="shared" si="33"/>
        <v>4</v>
      </c>
      <c r="AF37" s="117">
        <f t="shared" si="33"/>
        <v>4</v>
      </c>
      <c r="AG37" s="117">
        <f t="shared" si="33"/>
        <v>4</v>
      </c>
      <c r="AH37" s="117">
        <f t="shared" si="33"/>
        <v>4</v>
      </c>
      <c r="AI37" s="117">
        <f t="shared" si="33"/>
        <v>4</v>
      </c>
      <c r="AJ37" s="117">
        <f t="shared" si="33"/>
        <v>4</v>
      </c>
      <c r="AK37" s="117">
        <f t="shared" si="33"/>
        <v>4</v>
      </c>
      <c r="AL37" s="117">
        <f t="shared" si="33"/>
        <v>4</v>
      </c>
      <c r="AM37" s="117">
        <f t="shared" si="33"/>
        <v>4</v>
      </c>
      <c r="AN37" s="117">
        <f t="shared" si="33"/>
        <v>4</v>
      </c>
      <c r="AO37" s="117">
        <f t="shared" si="33"/>
        <v>4</v>
      </c>
      <c r="AP37" s="117">
        <f t="shared" si="33"/>
        <v>4</v>
      </c>
      <c r="AQ37" s="117">
        <f t="shared" si="33"/>
        <v>4</v>
      </c>
      <c r="AR37" s="117">
        <f t="shared" si="33"/>
        <v>14</v>
      </c>
      <c r="AS37" s="117">
        <f t="shared" si="33"/>
        <v>0</v>
      </c>
      <c r="AT37" s="117">
        <f t="shared" si="33"/>
        <v>0</v>
      </c>
      <c r="AU37" s="4" t="s">
        <v>51</v>
      </c>
      <c r="AV37" s="4" t="s">
        <v>51</v>
      </c>
      <c r="AW37" s="4" t="s">
        <v>51</v>
      </c>
      <c r="AX37" s="4" t="s">
        <v>51</v>
      </c>
      <c r="AY37" s="4" t="s">
        <v>51</v>
      </c>
      <c r="AZ37" s="4" t="s">
        <v>51</v>
      </c>
      <c r="BA37" s="4" t="s">
        <v>51</v>
      </c>
      <c r="BB37" s="4" t="s">
        <v>51</v>
      </c>
      <c r="BC37" s="4" t="s">
        <v>51</v>
      </c>
      <c r="BD37" s="116">
        <f>SUM(BD38:BD47)+BD48</f>
        <v>490</v>
      </c>
    </row>
    <row r="38" spans="1:56" ht="15" x14ac:dyDescent="0.2">
      <c r="A38" s="23" t="s">
        <v>22</v>
      </c>
      <c r="B38" s="23" t="s">
        <v>22</v>
      </c>
      <c r="C38" s="24" t="s">
        <v>116</v>
      </c>
      <c r="D38" s="10">
        <v>2</v>
      </c>
      <c r="E38" s="10">
        <v>2</v>
      </c>
      <c r="F38" s="10">
        <v>2</v>
      </c>
      <c r="G38" s="10">
        <v>2</v>
      </c>
      <c r="H38" s="10">
        <v>2</v>
      </c>
      <c r="I38" s="10">
        <v>2</v>
      </c>
      <c r="J38" s="10">
        <v>2</v>
      </c>
      <c r="K38" s="10">
        <v>2</v>
      </c>
      <c r="L38" s="10">
        <v>2</v>
      </c>
      <c r="M38" s="10">
        <v>2</v>
      </c>
      <c r="N38" s="10">
        <v>2</v>
      </c>
      <c r="O38" s="10">
        <v>2</v>
      </c>
      <c r="P38" s="10">
        <v>2</v>
      </c>
      <c r="Q38" s="10">
        <v>2</v>
      </c>
      <c r="R38" s="10">
        <v>2</v>
      </c>
      <c r="S38" s="10">
        <v>2</v>
      </c>
      <c r="T38" s="10"/>
      <c r="U38" s="6" t="s">
        <v>51</v>
      </c>
      <c r="V38" s="6" t="s">
        <v>51</v>
      </c>
      <c r="W38" s="10">
        <v>2</v>
      </c>
      <c r="X38" s="10"/>
      <c r="Y38" s="10">
        <v>2</v>
      </c>
      <c r="Z38" s="10"/>
      <c r="AA38" s="10">
        <v>2</v>
      </c>
      <c r="AB38" s="10"/>
      <c r="AC38" s="10">
        <v>2</v>
      </c>
      <c r="AD38" s="10"/>
      <c r="AE38" s="10">
        <v>2</v>
      </c>
      <c r="AF38" s="10"/>
      <c r="AG38" s="10">
        <v>2</v>
      </c>
      <c r="AH38" s="10"/>
      <c r="AI38" s="10">
        <v>2</v>
      </c>
      <c r="AJ38" s="10"/>
      <c r="AK38" s="10">
        <v>2</v>
      </c>
      <c r="AL38" s="10"/>
      <c r="AM38" s="10">
        <v>2</v>
      </c>
      <c r="AN38" s="10"/>
      <c r="AO38" s="10">
        <v>2</v>
      </c>
      <c r="AP38" s="10"/>
      <c r="AQ38" s="10">
        <v>1</v>
      </c>
      <c r="AR38" s="10">
        <v>7</v>
      </c>
      <c r="AS38" s="10"/>
      <c r="AT38" s="10"/>
      <c r="AU38" s="4" t="s">
        <v>51</v>
      </c>
      <c r="AV38" s="4" t="s">
        <v>51</v>
      </c>
      <c r="AW38" s="4" t="s">
        <v>51</v>
      </c>
      <c r="AX38" s="4" t="s">
        <v>51</v>
      </c>
      <c r="AY38" s="4" t="s">
        <v>51</v>
      </c>
      <c r="AZ38" s="4" t="s">
        <v>51</v>
      </c>
      <c r="BA38" s="4" t="s">
        <v>51</v>
      </c>
      <c r="BB38" s="4" t="s">
        <v>51</v>
      </c>
      <c r="BC38" s="4" t="s">
        <v>51</v>
      </c>
      <c r="BD38" s="10">
        <f t="shared" si="2"/>
        <v>60</v>
      </c>
    </row>
    <row r="39" spans="1:56" ht="15" x14ac:dyDescent="0.2">
      <c r="A39" s="23" t="s">
        <v>24</v>
      </c>
      <c r="B39" s="23" t="s">
        <v>24</v>
      </c>
      <c r="C39" s="25" t="s">
        <v>27</v>
      </c>
      <c r="D39" s="10">
        <v>2</v>
      </c>
      <c r="E39" s="10">
        <v>2</v>
      </c>
      <c r="F39" s="10">
        <v>2</v>
      </c>
      <c r="G39" s="10">
        <v>2</v>
      </c>
      <c r="H39" s="10">
        <v>2</v>
      </c>
      <c r="I39" s="10">
        <v>2</v>
      </c>
      <c r="J39" s="10">
        <v>2</v>
      </c>
      <c r="K39" s="10">
        <v>2</v>
      </c>
      <c r="L39" s="10">
        <v>2</v>
      </c>
      <c r="M39" s="10">
        <v>2</v>
      </c>
      <c r="N39" s="10">
        <v>2</v>
      </c>
      <c r="O39" s="10">
        <v>2</v>
      </c>
      <c r="P39" s="10">
        <v>2</v>
      </c>
      <c r="Q39" s="10">
        <v>2</v>
      </c>
      <c r="R39" s="10">
        <v>2</v>
      </c>
      <c r="S39" s="10">
        <v>2</v>
      </c>
      <c r="T39" s="10">
        <v>18</v>
      </c>
      <c r="U39" s="6" t="s">
        <v>51</v>
      </c>
      <c r="V39" s="6" t="s">
        <v>51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4" t="s">
        <v>51</v>
      </c>
      <c r="AV39" s="4" t="s">
        <v>51</v>
      </c>
      <c r="AW39" s="4" t="s">
        <v>51</v>
      </c>
      <c r="AX39" s="4" t="s">
        <v>51</v>
      </c>
      <c r="AY39" s="4" t="s">
        <v>51</v>
      </c>
      <c r="AZ39" s="4" t="s">
        <v>51</v>
      </c>
      <c r="BA39" s="4" t="s">
        <v>51</v>
      </c>
      <c r="BB39" s="4" t="s">
        <v>51</v>
      </c>
      <c r="BC39" s="4" t="s">
        <v>51</v>
      </c>
      <c r="BD39" s="10">
        <f t="shared" si="2"/>
        <v>50</v>
      </c>
    </row>
    <row r="40" spans="1:56" ht="15" x14ac:dyDescent="0.2">
      <c r="A40" s="26" t="s">
        <v>25</v>
      </c>
      <c r="B40" s="26" t="s">
        <v>25</v>
      </c>
      <c r="C40" s="27" t="s">
        <v>28</v>
      </c>
      <c r="D40" s="10">
        <v>6</v>
      </c>
      <c r="E40" s="10">
        <v>4</v>
      </c>
      <c r="F40" s="10">
        <v>6</v>
      </c>
      <c r="G40" s="10">
        <v>4</v>
      </c>
      <c r="H40" s="10">
        <v>6</v>
      </c>
      <c r="I40" s="10">
        <v>4</v>
      </c>
      <c r="J40" s="10">
        <v>6</v>
      </c>
      <c r="K40" s="10">
        <v>4</v>
      </c>
      <c r="L40" s="10">
        <v>6</v>
      </c>
      <c r="M40" s="10">
        <v>4</v>
      </c>
      <c r="N40" s="10">
        <v>6</v>
      </c>
      <c r="O40" s="10">
        <v>4</v>
      </c>
      <c r="P40" s="10">
        <v>6</v>
      </c>
      <c r="Q40" s="10">
        <v>4</v>
      </c>
      <c r="R40" s="10">
        <v>6</v>
      </c>
      <c r="S40" s="10">
        <v>4</v>
      </c>
      <c r="T40" s="10"/>
      <c r="U40" s="6" t="s">
        <v>51</v>
      </c>
      <c r="V40" s="6" t="s">
        <v>51</v>
      </c>
      <c r="W40" s="10"/>
      <c r="X40" s="10">
        <v>2</v>
      </c>
      <c r="Y40" s="10"/>
      <c r="Z40" s="10">
        <v>2</v>
      </c>
      <c r="AA40" s="10"/>
      <c r="AB40" s="10">
        <v>2</v>
      </c>
      <c r="AC40" s="10"/>
      <c r="AD40" s="10">
        <v>2</v>
      </c>
      <c r="AE40" s="10"/>
      <c r="AF40" s="10">
        <v>2</v>
      </c>
      <c r="AG40" s="10"/>
      <c r="AH40" s="10">
        <v>2</v>
      </c>
      <c r="AI40" s="10"/>
      <c r="AJ40" s="10">
        <v>2</v>
      </c>
      <c r="AK40" s="10"/>
      <c r="AL40" s="10">
        <v>2</v>
      </c>
      <c r="AM40" s="10"/>
      <c r="AN40" s="10">
        <v>2</v>
      </c>
      <c r="AO40" s="10"/>
      <c r="AP40" s="10">
        <v>2</v>
      </c>
      <c r="AQ40" s="10">
        <v>1</v>
      </c>
      <c r="AR40" s="10">
        <v>7</v>
      </c>
      <c r="AS40" s="63"/>
      <c r="AT40" s="63"/>
      <c r="AU40" s="4" t="s">
        <v>51</v>
      </c>
      <c r="AV40" s="4" t="s">
        <v>51</v>
      </c>
      <c r="AW40" s="4" t="s">
        <v>51</v>
      </c>
      <c r="AX40" s="4" t="s">
        <v>51</v>
      </c>
      <c r="AY40" s="4" t="s">
        <v>51</v>
      </c>
      <c r="AZ40" s="4" t="s">
        <v>51</v>
      </c>
      <c r="BA40" s="4" t="s">
        <v>51</v>
      </c>
      <c r="BB40" s="4" t="s">
        <v>51</v>
      </c>
      <c r="BC40" s="4" t="s">
        <v>51</v>
      </c>
      <c r="BD40" s="10">
        <f t="shared" si="2"/>
        <v>108</v>
      </c>
    </row>
    <row r="41" spans="1:56" ht="15" x14ac:dyDescent="0.25">
      <c r="A41" s="28" t="s">
        <v>117</v>
      </c>
      <c r="B41" s="28" t="s">
        <v>117</v>
      </c>
      <c r="C41" s="29" t="s">
        <v>118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63"/>
      <c r="U41" s="6" t="s">
        <v>51</v>
      </c>
      <c r="V41" s="6" t="s">
        <v>51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4" t="s">
        <v>51</v>
      </c>
      <c r="AV41" s="4" t="s">
        <v>51</v>
      </c>
      <c r="AW41" s="4" t="s">
        <v>51</v>
      </c>
      <c r="AX41" s="4" t="s">
        <v>51</v>
      </c>
      <c r="AY41" s="4" t="s">
        <v>51</v>
      </c>
      <c r="AZ41" s="4" t="s">
        <v>51</v>
      </c>
      <c r="BA41" s="4" t="s">
        <v>51</v>
      </c>
      <c r="BB41" s="4" t="s">
        <v>51</v>
      </c>
      <c r="BC41" s="4" t="s">
        <v>51</v>
      </c>
      <c r="BD41" s="10">
        <f t="shared" si="2"/>
        <v>0</v>
      </c>
    </row>
    <row r="42" spans="1:56" ht="15" x14ac:dyDescent="0.25">
      <c r="A42" s="28" t="s">
        <v>119</v>
      </c>
      <c r="B42" s="28" t="s">
        <v>119</v>
      </c>
      <c r="C42" s="29" t="s">
        <v>120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6" t="s">
        <v>51</v>
      </c>
      <c r="V42" s="6" t="s">
        <v>51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4" t="s">
        <v>51</v>
      </c>
      <c r="AV42" s="4" t="s">
        <v>51</v>
      </c>
      <c r="AW42" s="4" t="s">
        <v>51</v>
      </c>
      <c r="AX42" s="4" t="s">
        <v>51</v>
      </c>
      <c r="AY42" s="4" t="s">
        <v>51</v>
      </c>
      <c r="AZ42" s="4" t="s">
        <v>51</v>
      </c>
      <c r="BA42" s="4" t="s">
        <v>51</v>
      </c>
      <c r="BB42" s="4" t="s">
        <v>51</v>
      </c>
      <c r="BC42" s="4" t="s">
        <v>51</v>
      </c>
      <c r="BD42" s="10">
        <f t="shared" si="2"/>
        <v>0</v>
      </c>
    </row>
    <row r="43" spans="1:56" ht="15" x14ac:dyDescent="0.25">
      <c r="A43" s="28" t="s">
        <v>121</v>
      </c>
      <c r="B43" s="28" t="s">
        <v>121</v>
      </c>
      <c r="C43" s="29" t="s">
        <v>26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6" t="s">
        <v>51</v>
      </c>
      <c r="V43" s="6" t="s">
        <v>51</v>
      </c>
      <c r="W43" s="10">
        <v>2</v>
      </c>
      <c r="X43" s="10">
        <v>2</v>
      </c>
      <c r="Y43" s="10">
        <v>2</v>
      </c>
      <c r="Z43" s="10">
        <v>2</v>
      </c>
      <c r="AA43" s="10">
        <v>2</v>
      </c>
      <c r="AB43" s="10">
        <v>2</v>
      </c>
      <c r="AC43" s="10">
        <v>2</v>
      </c>
      <c r="AD43" s="10">
        <v>2</v>
      </c>
      <c r="AE43" s="10">
        <v>2</v>
      </c>
      <c r="AF43" s="10">
        <v>2</v>
      </c>
      <c r="AG43" s="10">
        <v>2</v>
      </c>
      <c r="AH43" s="10">
        <v>2</v>
      </c>
      <c r="AI43" s="10">
        <v>2</v>
      </c>
      <c r="AJ43" s="10">
        <v>2</v>
      </c>
      <c r="AK43" s="10">
        <v>2</v>
      </c>
      <c r="AL43" s="10">
        <v>2</v>
      </c>
      <c r="AM43" s="10">
        <v>2</v>
      </c>
      <c r="AN43" s="10">
        <v>2</v>
      </c>
      <c r="AO43" s="10">
        <v>2</v>
      </c>
      <c r="AP43" s="10">
        <v>2</v>
      </c>
      <c r="AQ43" s="10">
        <v>2</v>
      </c>
      <c r="AR43" s="63"/>
      <c r="AS43" s="63"/>
      <c r="AT43" s="63"/>
      <c r="AU43" s="4" t="s">
        <v>51</v>
      </c>
      <c r="AV43" s="4" t="s">
        <v>51</v>
      </c>
      <c r="AW43" s="4" t="s">
        <v>51</v>
      </c>
      <c r="AX43" s="4" t="s">
        <v>51</v>
      </c>
      <c r="AY43" s="4" t="s">
        <v>51</v>
      </c>
      <c r="AZ43" s="4" t="s">
        <v>51</v>
      </c>
      <c r="BA43" s="4" t="s">
        <v>51</v>
      </c>
      <c r="BB43" s="4" t="s">
        <v>51</v>
      </c>
      <c r="BC43" s="4" t="s">
        <v>51</v>
      </c>
      <c r="BD43" s="10">
        <f t="shared" si="2"/>
        <v>42</v>
      </c>
    </row>
    <row r="44" spans="1:56" ht="15" x14ac:dyDescent="0.2">
      <c r="A44" s="23" t="s">
        <v>29</v>
      </c>
      <c r="B44" s="23" t="s">
        <v>29</v>
      </c>
      <c r="C44" s="24" t="s">
        <v>122</v>
      </c>
      <c r="D44" s="10">
        <v>4</v>
      </c>
      <c r="E44" s="10">
        <v>6</v>
      </c>
      <c r="F44" s="10">
        <v>4</v>
      </c>
      <c r="G44" s="10">
        <v>6</v>
      </c>
      <c r="H44" s="10">
        <v>4</v>
      </c>
      <c r="I44" s="10">
        <v>6</v>
      </c>
      <c r="J44" s="10">
        <v>4</v>
      </c>
      <c r="K44" s="10">
        <v>6</v>
      </c>
      <c r="L44" s="10">
        <v>4</v>
      </c>
      <c r="M44" s="10">
        <v>6</v>
      </c>
      <c r="N44" s="10">
        <v>4</v>
      </c>
      <c r="O44" s="10">
        <v>6</v>
      </c>
      <c r="P44" s="10">
        <v>4</v>
      </c>
      <c r="Q44" s="10">
        <v>6</v>
      </c>
      <c r="R44" s="10">
        <v>4</v>
      </c>
      <c r="S44" s="10">
        <v>6</v>
      </c>
      <c r="T44" s="10">
        <v>18</v>
      </c>
      <c r="U44" s="6" t="s">
        <v>51</v>
      </c>
      <c r="V44" s="6" t="s">
        <v>51</v>
      </c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4" t="s">
        <v>51</v>
      </c>
      <c r="AV44" s="4" t="s">
        <v>51</v>
      </c>
      <c r="AW44" s="4" t="s">
        <v>51</v>
      </c>
      <c r="AX44" s="4" t="s">
        <v>51</v>
      </c>
      <c r="AY44" s="4" t="s">
        <v>51</v>
      </c>
      <c r="AZ44" s="4" t="s">
        <v>51</v>
      </c>
      <c r="BA44" s="4" t="s">
        <v>51</v>
      </c>
      <c r="BB44" s="4" t="s">
        <v>51</v>
      </c>
      <c r="BC44" s="4" t="s">
        <v>51</v>
      </c>
      <c r="BD44" s="10">
        <f t="shared" si="2"/>
        <v>98</v>
      </c>
    </row>
    <row r="45" spans="1:56" ht="15" x14ac:dyDescent="0.25">
      <c r="A45" s="30" t="s">
        <v>187</v>
      </c>
      <c r="B45" s="30" t="s">
        <v>187</v>
      </c>
      <c r="C45" s="31" t="s">
        <v>124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4" t="s">
        <v>51</v>
      </c>
      <c r="V45" s="4" t="s">
        <v>51</v>
      </c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4" t="s">
        <v>51</v>
      </c>
      <c r="AV45" s="4" t="s">
        <v>51</v>
      </c>
      <c r="AW45" s="4" t="s">
        <v>51</v>
      </c>
      <c r="AX45" s="4" t="s">
        <v>51</v>
      </c>
      <c r="AY45" s="4" t="s">
        <v>51</v>
      </c>
      <c r="AZ45" s="4" t="s">
        <v>51</v>
      </c>
      <c r="BA45" s="4" t="s">
        <v>51</v>
      </c>
      <c r="BB45" s="4" t="s">
        <v>51</v>
      </c>
      <c r="BC45" s="4" t="s">
        <v>51</v>
      </c>
      <c r="BD45" s="10">
        <f t="shared" si="2"/>
        <v>0</v>
      </c>
    </row>
    <row r="46" spans="1:56" ht="15" x14ac:dyDescent="0.25">
      <c r="A46" s="32" t="s">
        <v>188</v>
      </c>
      <c r="B46" s="32" t="s">
        <v>188</v>
      </c>
      <c r="C46" s="33" t="s">
        <v>125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6" t="s">
        <v>51</v>
      </c>
      <c r="V46" s="6" t="s">
        <v>51</v>
      </c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4" t="s">
        <v>51</v>
      </c>
      <c r="AV46" s="4" t="s">
        <v>51</v>
      </c>
      <c r="AW46" s="4" t="s">
        <v>51</v>
      </c>
      <c r="AX46" s="4" t="s">
        <v>51</v>
      </c>
      <c r="AY46" s="4" t="s">
        <v>51</v>
      </c>
      <c r="AZ46" s="4" t="s">
        <v>51</v>
      </c>
      <c r="BA46" s="4" t="s">
        <v>51</v>
      </c>
      <c r="BB46" s="4" t="s">
        <v>51</v>
      </c>
      <c r="BC46" s="4" t="s">
        <v>51</v>
      </c>
      <c r="BD46" s="10">
        <f t="shared" si="2"/>
        <v>0</v>
      </c>
    </row>
    <row r="47" spans="1:56" ht="15.75" thickBot="1" x14ac:dyDescent="0.3">
      <c r="A47" s="34" t="s">
        <v>123</v>
      </c>
      <c r="B47" s="34" t="s">
        <v>123</v>
      </c>
      <c r="C47" s="65" t="s">
        <v>30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6" t="s">
        <v>51</v>
      </c>
      <c r="V47" s="6" t="s">
        <v>51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63"/>
      <c r="AS47" s="63"/>
      <c r="AT47" s="63"/>
      <c r="AU47" s="4" t="s">
        <v>51</v>
      </c>
      <c r="AV47" s="4" t="s">
        <v>51</v>
      </c>
      <c r="AW47" s="4" t="s">
        <v>51</v>
      </c>
      <c r="AX47" s="4" t="s">
        <v>51</v>
      </c>
      <c r="AY47" s="4" t="s">
        <v>51</v>
      </c>
      <c r="AZ47" s="4" t="s">
        <v>51</v>
      </c>
      <c r="BA47" s="4" t="s">
        <v>51</v>
      </c>
      <c r="BB47" s="4" t="s">
        <v>51</v>
      </c>
      <c r="BC47" s="4" t="s">
        <v>51</v>
      </c>
      <c r="BD47" s="10">
        <f t="shared" si="2"/>
        <v>0</v>
      </c>
    </row>
    <row r="48" spans="1:56" ht="16.5" thickBot="1" x14ac:dyDescent="0.25">
      <c r="A48" s="66" t="s">
        <v>127</v>
      </c>
      <c r="B48" s="66" t="s">
        <v>127</v>
      </c>
      <c r="C48" s="67" t="s">
        <v>128</v>
      </c>
      <c r="D48" s="117">
        <f>SUM(D49:D51)</f>
        <v>4</v>
      </c>
      <c r="E48" s="117">
        <f t="shared" ref="E48:T48" si="34">SUM(E49:E51)</f>
        <v>2</v>
      </c>
      <c r="F48" s="117">
        <f t="shared" si="34"/>
        <v>4</v>
      </c>
      <c r="G48" s="117">
        <f t="shared" si="34"/>
        <v>2</v>
      </c>
      <c r="H48" s="117">
        <f t="shared" si="34"/>
        <v>4</v>
      </c>
      <c r="I48" s="117">
        <f t="shared" si="34"/>
        <v>2</v>
      </c>
      <c r="J48" s="117">
        <f t="shared" si="34"/>
        <v>4</v>
      </c>
      <c r="K48" s="117">
        <f t="shared" si="34"/>
        <v>2</v>
      </c>
      <c r="L48" s="117">
        <f t="shared" si="34"/>
        <v>4</v>
      </c>
      <c r="M48" s="117">
        <f t="shared" si="34"/>
        <v>2</v>
      </c>
      <c r="N48" s="117">
        <f t="shared" si="34"/>
        <v>4</v>
      </c>
      <c r="O48" s="117">
        <f t="shared" si="34"/>
        <v>2</v>
      </c>
      <c r="P48" s="117">
        <f t="shared" si="34"/>
        <v>4</v>
      </c>
      <c r="Q48" s="117">
        <f t="shared" si="34"/>
        <v>2</v>
      </c>
      <c r="R48" s="117">
        <f t="shared" si="34"/>
        <v>4</v>
      </c>
      <c r="S48" s="117">
        <f t="shared" si="34"/>
        <v>2</v>
      </c>
      <c r="T48" s="117">
        <f t="shared" si="34"/>
        <v>0</v>
      </c>
      <c r="U48" s="6" t="s">
        <v>51</v>
      </c>
      <c r="V48" s="6" t="s">
        <v>51</v>
      </c>
      <c r="W48" s="117">
        <f>SUM(W49:W51)</f>
        <v>4</v>
      </c>
      <c r="X48" s="117">
        <f t="shared" ref="X48:AT48" si="35">SUM(X49:X51)</f>
        <v>4</v>
      </c>
      <c r="Y48" s="117">
        <f t="shared" si="35"/>
        <v>4</v>
      </c>
      <c r="Z48" s="117">
        <f t="shared" si="35"/>
        <v>4</v>
      </c>
      <c r="AA48" s="117">
        <f t="shared" si="35"/>
        <v>4</v>
      </c>
      <c r="AB48" s="117">
        <f t="shared" si="35"/>
        <v>4</v>
      </c>
      <c r="AC48" s="117">
        <f t="shared" si="35"/>
        <v>4</v>
      </c>
      <c r="AD48" s="117">
        <f t="shared" si="35"/>
        <v>4</v>
      </c>
      <c r="AE48" s="117">
        <f t="shared" si="35"/>
        <v>4</v>
      </c>
      <c r="AF48" s="117">
        <f t="shared" si="35"/>
        <v>4</v>
      </c>
      <c r="AG48" s="117">
        <f t="shared" si="35"/>
        <v>4</v>
      </c>
      <c r="AH48" s="117">
        <f t="shared" si="35"/>
        <v>4</v>
      </c>
      <c r="AI48" s="117">
        <f t="shared" si="35"/>
        <v>4</v>
      </c>
      <c r="AJ48" s="117">
        <f t="shared" si="35"/>
        <v>4</v>
      </c>
      <c r="AK48" s="117">
        <f t="shared" si="35"/>
        <v>4</v>
      </c>
      <c r="AL48" s="117">
        <f t="shared" si="35"/>
        <v>4</v>
      </c>
      <c r="AM48" s="117">
        <f t="shared" si="35"/>
        <v>4</v>
      </c>
      <c r="AN48" s="117">
        <f t="shared" si="35"/>
        <v>4</v>
      </c>
      <c r="AO48" s="117">
        <f t="shared" si="35"/>
        <v>4</v>
      </c>
      <c r="AP48" s="117">
        <f t="shared" si="35"/>
        <v>4</v>
      </c>
      <c r="AQ48" s="117">
        <f t="shared" si="35"/>
        <v>4</v>
      </c>
      <c r="AR48" s="117">
        <f t="shared" si="35"/>
        <v>0</v>
      </c>
      <c r="AS48" s="117">
        <f t="shared" si="35"/>
        <v>0</v>
      </c>
      <c r="AT48" s="117">
        <f t="shared" si="35"/>
        <v>0</v>
      </c>
      <c r="AU48" s="4" t="s">
        <v>51</v>
      </c>
      <c r="AV48" s="4" t="s">
        <v>51</v>
      </c>
      <c r="AW48" s="4" t="s">
        <v>51</v>
      </c>
      <c r="AX48" s="4" t="s">
        <v>51</v>
      </c>
      <c r="AY48" s="4" t="s">
        <v>51</v>
      </c>
      <c r="AZ48" s="4" t="s">
        <v>51</v>
      </c>
      <c r="BA48" s="4" t="s">
        <v>51</v>
      </c>
      <c r="BB48" s="4" t="s">
        <v>51</v>
      </c>
      <c r="BC48" s="4" t="s">
        <v>51</v>
      </c>
      <c r="BD48" s="116">
        <f>SUM(BD49:BD51)</f>
        <v>132</v>
      </c>
    </row>
    <row r="49" spans="1:56" ht="15" x14ac:dyDescent="0.2">
      <c r="A49" s="68" t="s">
        <v>20</v>
      </c>
      <c r="B49" s="68" t="s">
        <v>20</v>
      </c>
      <c r="C49" s="69" t="s">
        <v>129</v>
      </c>
      <c r="D49" s="10">
        <v>2</v>
      </c>
      <c r="E49" s="10">
        <v>2</v>
      </c>
      <c r="F49" s="10">
        <v>2</v>
      </c>
      <c r="G49" s="10">
        <v>2</v>
      </c>
      <c r="H49" s="10">
        <v>2</v>
      </c>
      <c r="I49" s="10">
        <v>2</v>
      </c>
      <c r="J49" s="10">
        <v>2</v>
      </c>
      <c r="K49" s="10">
        <v>2</v>
      </c>
      <c r="L49" s="10">
        <v>2</v>
      </c>
      <c r="M49" s="10">
        <v>2</v>
      </c>
      <c r="N49" s="10">
        <v>2</v>
      </c>
      <c r="O49" s="10">
        <v>2</v>
      </c>
      <c r="P49" s="10">
        <v>2</v>
      </c>
      <c r="Q49" s="10">
        <v>2</v>
      </c>
      <c r="R49" s="10">
        <v>2</v>
      </c>
      <c r="S49" s="10">
        <v>2</v>
      </c>
      <c r="T49" s="63"/>
      <c r="U49" s="6" t="s">
        <v>51</v>
      </c>
      <c r="V49" s="6" t="s">
        <v>51</v>
      </c>
      <c r="W49" s="10">
        <v>2</v>
      </c>
      <c r="X49" s="10"/>
      <c r="Y49" s="10">
        <v>2</v>
      </c>
      <c r="Z49" s="10"/>
      <c r="AA49" s="10">
        <v>2</v>
      </c>
      <c r="AB49" s="10"/>
      <c r="AC49" s="10">
        <v>2</v>
      </c>
      <c r="AD49" s="10"/>
      <c r="AE49" s="10">
        <v>2</v>
      </c>
      <c r="AF49" s="10"/>
      <c r="AG49" s="10">
        <v>2</v>
      </c>
      <c r="AH49" s="10"/>
      <c r="AI49" s="10">
        <v>2</v>
      </c>
      <c r="AJ49" s="10"/>
      <c r="AK49" s="10">
        <v>2</v>
      </c>
      <c r="AL49" s="10"/>
      <c r="AM49" s="10">
        <v>2</v>
      </c>
      <c r="AN49" s="10"/>
      <c r="AO49" s="10">
        <v>2</v>
      </c>
      <c r="AP49" s="10"/>
      <c r="AQ49" s="10">
        <v>1</v>
      </c>
      <c r="AR49" s="63"/>
      <c r="AS49" s="63"/>
      <c r="AT49" s="63"/>
      <c r="AU49" s="4" t="s">
        <v>51</v>
      </c>
      <c r="AV49" s="4" t="s">
        <v>51</v>
      </c>
      <c r="AW49" s="4" t="s">
        <v>51</v>
      </c>
      <c r="AX49" s="4" t="s">
        <v>51</v>
      </c>
      <c r="AY49" s="4" t="s">
        <v>51</v>
      </c>
      <c r="AZ49" s="4" t="s">
        <v>51</v>
      </c>
      <c r="BA49" s="4" t="s">
        <v>51</v>
      </c>
      <c r="BB49" s="4" t="s">
        <v>51</v>
      </c>
      <c r="BC49" s="4" t="s">
        <v>51</v>
      </c>
      <c r="BD49" s="10">
        <f t="shared" si="2"/>
        <v>53</v>
      </c>
    </row>
    <row r="50" spans="1:56" ht="15" x14ac:dyDescent="0.2">
      <c r="A50" s="23" t="s">
        <v>23</v>
      </c>
      <c r="B50" s="23" t="s">
        <v>23</v>
      </c>
      <c r="C50" s="24" t="s">
        <v>130</v>
      </c>
      <c r="D50" s="10">
        <v>2</v>
      </c>
      <c r="E50" s="10"/>
      <c r="F50" s="10">
        <v>2</v>
      </c>
      <c r="G50" s="10"/>
      <c r="H50" s="10">
        <v>2</v>
      </c>
      <c r="I50" s="10"/>
      <c r="J50" s="10">
        <v>2</v>
      </c>
      <c r="K50" s="10"/>
      <c r="L50" s="10">
        <v>2</v>
      </c>
      <c r="M50" s="10"/>
      <c r="N50" s="10">
        <v>2</v>
      </c>
      <c r="O50" s="10"/>
      <c r="P50" s="10">
        <v>2</v>
      </c>
      <c r="Q50" s="10"/>
      <c r="R50" s="10">
        <v>2</v>
      </c>
      <c r="S50" s="10"/>
      <c r="T50" s="63"/>
      <c r="U50" s="6" t="s">
        <v>51</v>
      </c>
      <c r="V50" s="6" t="s">
        <v>51</v>
      </c>
      <c r="W50" s="10"/>
      <c r="X50" s="10">
        <v>2</v>
      </c>
      <c r="Y50" s="10"/>
      <c r="Z50" s="10">
        <v>2</v>
      </c>
      <c r="AA50" s="10"/>
      <c r="AB50" s="10">
        <v>2</v>
      </c>
      <c r="AC50" s="10"/>
      <c r="AD50" s="10">
        <v>2</v>
      </c>
      <c r="AE50" s="10"/>
      <c r="AF50" s="10">
        <v>2</v>
      </c>
      <c r="AG50" s="10"/>
      <c r="AH50" s="10">
        <v>2</v>
      </c>
      <c r="AI50" s="10"/>
      <c r="AJ50" s="10">
        <v>2</v>
      </c>
      <c r="AK50" s="10"/>
      <c r="AL50" s="10">
        <v>2</v>
      </c>
      <c r="AM50" s="10"/>
      <c r="AN50" s="10">
        <v>2</v>
      </c>
      <c r="AO50" s="10"/>
      <c r="AP50" s="10">
        <v>2</v>
      </c>
      <c r="AQ50" s="10">
        <v>1</v>
      </c>
      <c r="AR50" s="63"/>
      <c r="AS50" s="63"/>
      <c r="AT50" s="63"/>
      <c r="AU50" s="4" t="s">
        <v>51</v>
      </c>
      <c r="AV50" s="4" t="s">
        <v>51</v>
      </c>
      <c r="AW50" s="4" t="s">
        <v>51</v>
      </c>
      <c r="AX50" s="4" t="s">
        <v>51</v>
      </c>
      <c r="AY50" s="4" t="s">
        <v>51</v>
      </c>
      <c r="AZ50" s="4" t="s">
        <v>51</v>
      </c>
      <c r="BA50" s="4" t="s">
        <v>51</v>
      </c>
      <c r="BB50" s="4" t="s">
        <v>51</v>
      </c>
      <c r="BC50" s="4" t="s">
        <v>51</v>
      </c>
      <c r="BD50" s="10">
        <f t="shared" si="2"/>
        <v>37</v>
      </c>
    </row>
    <row r="51" spans="1:56" ht="15" x14ac:dyDescent="0.25">
      <c r="A51" s="30" t="s">
        <v>131</v>
      </c>
      <c r="B51" s="30" t="s">
        <v>131</v>
      </c>
      <c r="C51" s="70" t="s">
        <v>132</v>
      </c>
      <c r="D51" s="1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" t="s">
        <v>51</v>
      </c>
      <c r="V51" s="6" t="s">
        <v>51</v>
      </c>
      <c r="W51" s="10">
        <v>2</v>
      </c>
      <c r="X51" s="10">
        <v>2</v>
      </c>
      <c r="Y51" s="10">
        <v>2</v>
      </c>
      <c r="Z51" s="10">
        <v>2</v>
      </c>
      <c r="AA51" s="10">
        <v>2</v>
      </c>
      <c r="AB51" s="10">
        <v>2</v>
      </c>
      <c r="AC51" s="10">
        <v>2</v>
      </c>
      <c r="AD51" s="10">
        <v>2</v>
      </c>
      <c r="AE51" s="10">
        <v>2</v>
      </c>
      <c r="AF51" s="10">
        <v>2</v>
      </c>
      <c r="AG51" s="10">
        <v>2</v>
      </c>
      <c r="AH51" s="10">
        <v>2</v>
      </c>
      <c r="AI51" s="10">
        <v>2</v>
      </c>
      <c r="AJ51" s="10">
        <v>2</v>
      </c>
      <c r="AK51" s="10">
        <v>2</v>
      </c>
      <c r="AL51" s="10">
        <v>2</v>
      </c>
      <c r="AM51" s="10">
        <v>2</v>
      </c>
      <c r="AN51" s="10">
        <v>2</v>
      </c>
      <c r="AO51" s="10">
        <v>2</v>
      </c>
      <c r="AP51" s="10">
        <v>2</v>
      </c>
      <c r="AQ51" s="10">
        <v>2</v>
      </c>
      <c r="AR51" s="63"/>
      <c r="AS51" s="63"/>
      <c r="AT51" s="63"/>
      <c r="AU51" s="4" t="s">
        <v>51</v>
      </c>
      <c r="AV51" s="4" t="s">
        <v>51</v>
      </c>
      <c r="AW51" s="4" t="s">
        <v>51</v>
      </c>
      <c r="AX51" s="4" t="s">
        <v>51</v>
      </c>
      <c r="AY51" s="4" t="s">
        <v>51</v>
      </c>
      <c r="AZ51" s="4" t="s">
        <v>51</v>
      </c>
      <c r="BA51" s="4" t="s">
        <v>51</v>
      </c>
      <c r="BB51" s="4" t="s">
        <v>51</v>
      </c>
      <c r="BC51" s="4" t="s">
        <v>51</v>
      </c>
      <c r="BD51" s="10">
        <f t="shared" si="2"/>
        <v>42</v>
      </c>
    </row>
    <row r="52" spans="1:56" ht="16.5" thickBot="1" x14ac:dyDescent="0.25">
      <c r="A52" s="71" t="s">
        <v>17</v>
      </c>
      <c r="B52" s="71" t="s">
        <v>17</v>
      </c>
      <c r="C52" s="72" t="s">
        <v>104</v>
      </c>
      <c r="D52" s="116">
        <f>SUM(D53:D57)</f>
        <v>0</v>
      </c>
      <c r="E52" s="116">
        <f t="shared" ref="E52:V52" si="36">SUM(E53:E57)</f>
        <v>0</v>
      </c>
      <c r="F52" s="116">
        <f t="shared" si="36"/>
        <v>0</v>
      </c>
      <c r="G52" s="116">
        <f t="shared" si="36"/>
        <v>0</v>
      </c>
      <c r="H52" s="116">
        <f t="shared" si="36"/>
        <v>0</v>
      </c>
      <c r="I52" s="116">
        <f t="shared" si="36"/>
        <v>0</v>
      </c>
      <c r="J52" s="116">
        <f t="shared" si="36"/>
        <v>0</v>
      </c>
      <c r="K52" s="116">
        <f t="shared" si="36"/>
        <v>0</v>
      </c>
      <c r="L52" s="116">
        <f t="shared" si="36"/>
        <v>0</v>
      </c>
      <c r="M52" s="116">
        <f t="shared" si="36"/>
        <v>0</v>
      </c>
      <c r="N52" s="116">
        <f t="shared" si="36"/>
        <v>0</v>
      </c>
      <c r="O52" s="116">
        <f t="shared" si="36"/>
        <v>0</v>
      </c>
      <c r="P52" s="116">
        <f t="shared" si="36"/>
        <v>0</v>
      </c>
      <c r="Q52" s="116">
        <f t="shared" si="36"/>
        <v>0</v>
      </c>
      <c r="R52" s="116">
        <f t="shared" si="36"/>
        <v>0</v>
      </c>
      <c r="S52" s="116">
        <f t="shared" si="36"/>
        <v>0</v>
      </c>
      <c r="T52" s="116">
        <f t="shared" si="36"/>
        <v>0</v>
      </c>
      <c r="U52" s="116">
        <f t="shared" si="36"/>
        <v>0</v>
      </c>
      <c r="V52" s="116">
        <f t="shared" si="36"/>
        <v>0</v>
      </c>
      <c r="W52" s="116">
        <f>SUM(W53:W57)+W58+W73</f>
        <v>14</v>
      </c>
      <c r="X52" s="116">
        <f t="shared" ref="X52:AQ52" si="37">SUM(X53:X57)+X58+X73</f>
        <v>14</v>
      </c>
      <c r="Y52" s="116">
        <f t="shared" si="37"/>
        <v>14</v>
      </c>
      <c r="Z52" s="116">
        <f t="shared" si="37"/>
        <v>14</v>
      </c>
      <c r="AA52" s="116">
        <f t="shared" si="37"/>
        <v>14</v>
      </c>
      <c r="AB52" s="116">
        <f t="shared" si="37"/>
        <v>14</v>
      </c>
      <c r="AC52" s="116">
        <f t="shared" si="37"/>
        <v>14</v>
      </c>
      <c r="AD52" s="116">
        <f t="shared" si="37"/>
        <v>14</v>
      </c>
      <c r="AE52" s="116">
        <f t="shared" si="37"/>
        <v>14</v>
      </c>
      <c r="AF52" s="116">
        <f t="shared" si="37"/>
        <v>14</v>
      </c>
      <c r="AG52" s="116">
        <f t="shared" si="37"/>
        <v>14</v>
      </c>
      <c r="AH52" s="116">
        <f t="shared" si="37"/>
        <v>14</v>
      </c>
      <c r="AI52" s="116">
        <f t="shared" si="37"/>
        <v>14</v>
      </c>
      <c r="AJ52" s="116">
        <f t="shared" si="37"/>
        <v>14</v>
      </c>
      <c r="AK52" s="116">
        <f t="shared" si="37"/>
        <v>14</v>
      </c>
      <c r="AL52" s="116">
        <f t="shared" si="37"/>
        <v>14</v>
      </c>
      <c r="AM52" s="116">
        <f t="shared" si="37"/>
        <v>14</v>
      </c>
      <c r="AN52" s="116">
        <f t="shared" si="37"/>
        <v>14</v>
      </c>
      <c r="AO52" s="116">
        <f t="shared" si="37"/>
        <v>14</v>
      </c>
      <c r="AP52" s="116">
        <f t="shared" si="37"/>
        <v>14</v>
      </c>
      <c r="AQ52" s="116">
        <f t="shared" si="37"/>
        <v>14</v>
      </c>
      <c r="AR52" s="116">
        <f>SUM(AR53:AR57)+AR58+AR73</f>
        <v>7</v>
      </c>
      <c r="AS52" s="116">
        <f t="shared" ref="AS52" si="38">SUM(AS53:AS57)+AS58+AS73</f>
        <v>36</v>
      </c>
      <c r="AT52" s="116">
        <f t="shared" ref="AT52" si="39">SUM(AT53:AT57)+AT58+AT73</f>
        <v>36</v>
      </c>
      <c r="AU52" s="4" t="s">
        <v>51</v>
      </c>
      <c r="AV52" s="4" t="s">
        <v>51</v>
      </c>
      <c r="AW52" s="4" t="s">
        <v>51</v>
      </c>
      <c r="AX52" s="4" t="s">
        <v>51</v>
      </c>
      <c r="AY52" s="4" t="s">
        <v>51</v>
      </c>
      <c r="AZ52" s="4" t="s">
        <v>51</v>
      </c>
      <c r="BA52" s="4" t="s">
        <v>51</v>
      </c>
      <c r="BB52" s="4" t="s">
        <v>51</v>
      </c>
      <c r="BC52" s="4" t="s">
        <v>51</v>
      </c>
      <c r="BD52" s="116">
        <f>SUM(BD53:BD57)+BD58+BD68+BD73</f>
        <v>373</v>
      </c>
    </row>
    <row r="53" spans="1:56" ht="30.75" thickBot="1" x14ac:dyDescent="0.3">
      <c r="A53" s="35" t="s">
        <v>133</v>
      </c>
      <c r="B53" s="35" t="s">
        <v>133</v>
      </c>
      <c r="C53" s="36" t="s">
        <v>134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6" t="s">
        <v>51</v>
      </c>
      <c r="V53" s="6" t="s">
        <v>51</v>
      </c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4" t="s">
        <v>51</v>
      </c>
      <c r="AV53" s="4" t="s">
        <v>51</v>
      </c>
      <c r="AW53" s="4" t="s">
        <v>51</v>
      </c>
      <c r="AX53" s="4" t="s">
        <v>51</v>
      </c>
      <c r="AY53" s="4" t="s">
        <v>51</v>
      </c>
      <c r="AZ53" s="4" t="s">
        <v>51</v>
      </c>
      <c r="BA53" s="4" t="s">
        <v>51</v>
      </c>
      <c r="BB53" s="4" t="s">
        <v>51</v>
      </c>
      <c r="BC53" s="4" t="s">
        <v>51</v>
      </c>
      <c r="BD53" s="10">
        <f t="shared" si="2"/>
        <v>0</v>
      </c>
    </row>
    <row r="54" spans="1:56" ht="45" x14ac:dyDescent="0.25">
      <c r="A54" s="37" t="s">
        <v>135</v>
      </c>
      <c r="B54" s="37" t="s">
        <v>135</v>
      </c>
      <c r="C54" s="38" t="s">
        <v>136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6" t="s">
        <v>51</v>
      </c>
      <c r="V54" s="6" t="s">
        <v>51</v>
      </c>
      <c r="W54" s="10">
        <v>6</v>
      </c>
      <c r="X54" s="10">
        <v>4</v>
      </c>
      <c r="Y54" s="10">
        <v>6</v>
      </c>
      <c r="Z54" s="10">
        <v>4</v>
      </c>
      <c r="AA54" s="10">
        <v>6</v>
      </c>
      <c r="AB54" s="10">
        <v>4</v>
      </c>
      <c r="AC54" s="10">
        <v>6</v>
      </c>
      <c r="AD54" s="10">
        <v>4</v>
      </c>
      <c r="AE54" s="10">
        <v>6</v>
      </c>
      <c r="AF54" s="10">
        <v>4</v>
      </c>
      <c r="AG54" s="10">
        <v>6</v>
      </c>
      <c r="AH54" s="10">
        <v>4</v>
      </c>
      <c r="AI54" s="10">
        <v>6</v>
      </c>
      <c r="AJ54" s="10">
        <v>4</v>
      </c>
      <c r="AK54" s="10">
        <v>6</v>
      </c>
      <c r="AL54" s="10">
        <v>4</v>
      </c>
      <c r="AM54" s="10">
        <v>6</v>
      </c>
      <c r="AN54" s="10">
        <v>4</v>
      </c>
      <c r="AO54" s="10">
        <v>6</v>
      </c>
      <c r="AP54" s="10">
        <v>4</v>
      </c>
      <c r="AQ54" s="10">
        <v>5</v>
      </c>
      <c r="AR54" s="10"/>
      <c r="AS54" s="10"/>
      <c r="AT54" s="10"/>
      <c r="AU54" s="4" t="s">
        <v>51</v>
      </c>
      <c r="AV54" s="4" t="s">
        <v>51</v>
      </c>
      <c r="AW54" s="4" t="s">
        <v>51</v>
      </c>
      <c r="AX54" s="4" t="s">
        <v>51</v>
      </c>
      <c r="AY54" s="4" t="s">
        <v>51</v>
      </c>
      <c r="AZ54" s="4" t="s">
        <v>51</v>
      </c>
      <c r="BA54" s="4" t="s">
        <v>51</v>
      </c>
      <c r="BB54" s="4" t="s">
        <v>51</v>
      </c>
      <c r="BC54" s="4" t="s">
        <v>51</v>
      </c>
      <c r="BD54" s="10">
        <f t="shared" si="2"/>
        <v>105</v>
      </c>
    </row>
    <row r="55" spans="1:56" ht="30" x14ac:dyDescent="0.25">
      <c r="A55" s="15" t="s">
        <v>137</v>
      </c>
      <c r="B55" s="15" t="s">
        <v>137</v>
      </c>
      <c r="C55" s="39" t="s">
        <v>138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4" t="s">
        <v>51</v>
      </c>
      <c r="V55" s="4" t="s">
        <v>51</v>
      </c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4" t="s">
        <v>51</v>
      </c>
      <c r="AV55" s="4" t="s">
        <v>51</v>
      </c>
      <c r="AW55" s="4" t="s">
        <v>51</v>
      </c>
      <c r="AX55" s="4" t="s">
        <v>51</v>
      </c>
      <c r="AY55" s="4" t="s">
        <v>51</v>
      </c>
      <c r="AZ55" s="4" t="s">
        <v>51</v>
      </c>
      <c r="BA55" s="4" t="s">
        <v>51</v>
      </c>
      <c r="BB55" s="4" t="s">
        <v>51</v>
      </c>
      <c r="BC55" s="4" t="s">
        <v>51</v>
      </c>
      <c r="BD55" s="10">
        <f t="shared" si="2"/>
        <v>0</v>
      </c>
    </row>
    <row r="56" spans="1:56" ht="15" x14ac:dyDescent="0.25">
      <c r="A56" s="15" t="s">
        <v>139</v>
      </c>
      <c r="B56" s="15" t="s">
        <v>139</v>
      </c>
      <c r="C56" s="40" t="s">
        <v>53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6" t="s">
        <v>51</v>
      </c>
      <c r="V56" s="6" t="s">
        <v>51</v>
      </c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" t="s">
        <v>51</v>
      </c>
      <c r="AV56" s="4" t="s">
        <v>51</v>
      </c>
      <c r="AW56" s="4" t="s">
        <v>51</v>
      </c>
      <c r="AX56" s="4" t="s">
        <v>51</v>
      </c>
      <c r="AY56" s="4" t="s">
        <v>51</v>
      </c>
      <c r="AZ56" s="4" t="s">
        <v>51</v>
      </c>
      <c r="BA56" s="4" t="s">
        <v>51</v>
      </c>
      <c r="BB56" s="4" t="s">
        <v>51</v>
      </c>
      <c r="BC56" s="4" t="s">
        <v>51</v>
      </c>
      <c r="BD56" s="10">
        <f t="shared" si="2"/>
        <v>0</v>
      </c>
    </row>
    <row r="57" spans="1:56" ht="15.75" thickBot="1" x14ac:dyDescent="0.3">
      <c r="A57" s="41" t="s">
        <v>140</v>
      </c>
      <c r="B57" s="41" t="s">
        <v>140</v>
      </c>
      <c r="C57" s="42" t="s">
        <v>0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6" t="s">
        <v>51</v>
      </c>
      <c r="V57" s="6" t="s">
        <v>51</v>
      </c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4"/>
      <c r="AV57" s="4"/>
      <c r="AW57" s="4"/>
      <c r="AX57" s="4"/>
      <c r="AY57" s="4"/>
      <c r="AZ57" s="4"/>
      <c r="BA57" s="4"/>
      <c r="BB57" s="4"/>
      <c r="BC57" s="4"/>
      <c r="BD57" s="10">
        <f t="shared" si="2"/>
        <v>0</v>
      </c>
    </row>
    <row r="58" spans="1:56" ht="29.25" thickBot="1" x14ac:dyDescent="0.25">
      <c r="A58" s="43" t="s">
        <v>31</v>
      </c>
      <c r="B58" s="43" t="s">
        <v>31</v>
      </c>
      <c r="C58" s="44" t="s">
        <v>141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 t="s">
        <v>51</v>
      </c>
      <c r="V58" s="116" t="s">
        <v>51</v>
      </c>
      <c r="W58" s="116">
        <f>SUM(W59:W62)</f>
        <v>2</v>
      </c>
      <c r="X58" s="116">
        <f t="shared" ref="X58:AQ58" si="40">SUM(X59:X62)</f>
        <v>4</v>
      </c>
      <c r="Y58" s="116">
        <f t="shared" si="40"/>
        <v>2</v>
      </c>
      <c r="Z58" s="116">
        <f t="shared" si="40"/>
        <v>4</v>
      </c>
      <c r="AA58" s="116">
        <f t="shared" si="40"/>
        <v>2</v>
      </c>
      <c r="AB58" s="116">
        <f t="shared" si="40"/>
        <v>4</v>
      </c>
      <c r="AC58" s="116">
        <f t="shared" si="40"/>
        <v>2</v>
      </c>
      <c r="AD58" s="116">
        <f t="shared" si="40"/>
        <v>4</v>
      </c>
      <c r="AE58" s="116">
        <f t="shared" si="40"/>
        <v>2</v>
      </c>
      <c r="AF58" s="116">
        <f t="shared" si="40"/>
        <v>4</v>
      </c>
      <c r="AG58" s="116">
        <f t="shared" si="40"/>
        <v>2</v>
      </c>
      <c r="AH58" s="116">
        <f t="shared" si="40"/>
        <v>4</v>
      </c>
      <c r="AI58" s="116">
        <f t="shared" si="40"/>
        <v>2</v>
      </c>
      <c r="AJ58" s="116">
        <f t="shared" si="40"/>
        <v>4</v>
      </c>
      <c r="AK58" s="116">
        <f t="shared" si="40"/>
        <v>2</v>
      </c>
      <c r="AL58" s="116">
        <f t="shared" si="40"/>
        <v>4</v>
      </c>
      <c r="AM58" s="116">
        <f t="shared" si="40"/>
        <v>2</v>
      </c>
      <c r="AN58" s="116">
        <f t="shared" si="40"/>
        <v>4</v>
      </c>
      <c r="AO58" s="116">
        <f t="shared" si="40"/>
        <v>2</v>
      </c>
      <c r="AP58" s="116">
        <f t="shared" si="40"/>
        <v>4</v>
      </c>
      <c r="AQ58" s="116">
        <f t="shared" si="40"/>
        <v>3</v>
      </c>
      <c r="AR58" s="116"/>
      <c r="AS58" s="116"/>
      <c r="AT58" s="116"/>
      <c r="AU58" s="4"/>
      <c r="AV58" s="4"/>
      <c r="AW58" s="4"/>
      <c r="AX58" s="4"/>
      <c r="AY58" s="4"/>
      <c r="AZ58" s="4"/>
      <c r="BA58" s="4"/>
      <c r="BB58" s="4"/>
      <c r="BC58" s="4"/>
      <c r="BD58" s="116">
        <f>SUM(BD59:BD62)</f>
        <v>63</v>
      </c>
    </row>
    <row r="59" spans="1:56" ht="30" x14ac:dyDescent="0.25">
      <c r="A59" s="13" t="s">
        <v>142</v>
      </c>
      <c r="B59" s="13" t="s">
        <v>142</v>
      </c>
      <c r="C59" s="45" t="s">
        <v>143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6" t="s">
        <v>51</v>
      </c>
      <c r="V59" s="6" t="s">
        <v>51</v>
      </c>
      <c r="W59" s="10">
        <v>2</v>
      </c>
      <c r="X59" s="10">
        <v>4</v>
      </c>
      <c r="Y59" s="10">
        <v>2</v>
      </c>
      <c r="Z59" s="10">
        <v>4</v>
      </c>
      <c r="AA59" s="10">
        <v>2</v>
      </c>
      <c r="AB59" s="10">
        <v>4</v>
      </c>
      <c r="AC59" s="10">
        <v>2</v>
      </c>
      <c r="AD59" s="10">
        <v>4</v>
      </c>
      <c r="AE59" s="10">
        <v>2</v>
      </c>
      <c r="AF59" s="10">
        <v>4</v>
      </c>
      <c r="AG59" s="10">
        <v>2</v>
      </c>
      <c r="AH59" s="10">
        <v>4</v>
      </c>
      <c r="AI59" s="10">
        <v>2</v>
      </c>
      <c r="AJ59" s="10">
        <v>4</v>
      </c>
      <c r="AK59" s="10">
        <v>2</v>
      </c>
      <c r="AL59" s="10">
        <v>4</v>
      </c>
      <c r="AM59" s="10">
        <v>2</v>
      </c>
      <c r="AN59" s="10">
        <v>4</v>
      </c>
      <c r="AO59" s="10">
        <v>2</v>
      </c>
      <c r="AP59" s="10">
        <v>4</v>
      </c>
      <c r="AQ59" s="10">
        <v>3</v>
      </c>
      <c r="AR59" s="10"/>
      <c r="AS59" s="10"/>
      <c r="AT59" s="10"/>
      <c r="AU59" s="4"/>
      <c r="AV59" s="4"/>
      <c r="AW59" s="4"/>
      <c r="AX59" s="4"/>
      <c r="AY59" s="4"/>
      <c r="AZ59" s="4"/>
      <c r="BA59" s="4"/>
      <c r="BB59" s="4"/>
      <c r="BC59" s="4"/>
      <c r="BD59" s="10">
        <f t="shared" si="2"/>
        <v>63</v>
      </c>
    </row>
    <row r="60" spans="1:56" ht="30" x14ac:dyDescent="0.25">
      <c r="A60" s="23" t="s">
        <v>144</v>
      </c>
      <c r="B60" s="23" t="s">
        <v>144</v>
      </c>
      <c r="C60" s="46" t="s">
        <v>145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6" t="s">
        <v>51</v>
      </c>
      <c r="V60" s="6" t="s">
        <v>51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4" t="s">
        <v>51</v>
      </c>
      <c r="AV60" s="4" t="s">
        <v>51</v>
      </c>
      <c r="AW60" s="4" t="s">
        <v>51</v>
      </c>
      <c r="AX60" s="4" t="s">
        <v>51</v>
      </c>
      <c r="AY60" s="4" t="s">
        <v>51</v>
      </c>
      <c r="AZ60" s="4" t="s">
        <v>51</v>
      </c>
      <c r="BA60" s="4" t="s">
        <v>51</v>
      </c>
      <c r="BB60" s="4" t="s">
        <v>51</v>
      </c>
      <c r="BC60" s="4" t="s">
        <v>51</v>
      </c>
      <c r="BD60" s="10">
        <f t="shared" si="2"/>
        <v>0</v>
      </c>
    </row>
    <row r="61" spans="1:56" ht="15" x14ac:dyDescent="0.25">
      <c r="A61" s="15" t="s">
        <v>146</v>
      </c>
      <c r="B61" s="15" t="s">
        <v>146</v>
      </c>
      <c r="C61" s="47" t="s">
        <v>53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" t="s">
        <v>51</v>
      </c>
      <c r="V61" s="6" t="s">
        <v>51</v>
      </c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4"/>
      <c r="AV61" s="4"/>
      <c r="AW61" s="4"/>
      <c r="AX61" s="4"/>
      <c r="AY61" s="4"/>
      <c r="AZ61" s="4"/>
      <c r="BA61" s="4"/>
      <c r="BB61" s="4"/>
      <c r="BC61" s="4"/>
      <c r="BD61" s="10">
        <f t="shared" si="2"/>
        <v>0</v>
      </c>
    </row>
    <row r="62" spans="1:56" ht="15.75" thickBot="1" x14ac:dyDescent="0.3">
      <c r="A62" s="41" t="s">
        <v>32</v>
      </c>
      <c r="B62" s="41" t="s">
        <v>32</v>
      </c>
      <c r="C62" s="48" t="s">
        <v>0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6" t="s">
        <v>51</v>
      </c>
      <c r="V62" s="6" t="s">
        <v>51</v>
      </c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4" t="s">
        <v>51</v>
      </c>
      <c r="AV62" s="4" t="s">
        <v>51</v>
      </c>
      <c r="AW62" s="4" t="s">
        <v>51</v>
      </c>
      <c r="AX62" s="4" t="s">
        <v>51</v>
      </c>
      <c r="AY62" s="4" t="s">
        <v>51</v>
      </c>
      <c r="AZ62" s="4" t="s">
        <v>51</v>
      </c>
      <c r="BA62" s="4" t="s">
        <v>51</v>
      </c>
      <c r="BB62" s="4" t="s">
        <v>51</v>
      </c>
      <c r="BC62" s="4" t="s">
        <v>51</v>
      </c>
      <c r="BD62" s="10">
        <f t="shared" si="2"/>
        <v>0</v>
      </c>
    </row>
    <row r="63" spans="1:56" ht="29.25" thickBot="1" x14ac:dyDescent="0.25">
      <c r="A63" s="43" t="s">
        <v>33</v>
      </c>
      <c r="B63" s="43" t="s">
        <v>33</v>
      </c>
      <c r="C63" s="49" t="s">
        <v>147</v>
      </c>
      <c r="D63" s="4">
        <f t="shared" ref="D63:T63" si="41">D64+D93</f>
        <v>0</v>
      </c>
      <c r="E63" s="4">
        <f t="shared" si="41"/>
        <v>0</v>
      </c>
      <c r="F63" s="4">
        <f t="shared" si="41"/>
        <v>0</v>
      </c>
      <c r="G63" s="4">
        <f t="shared" si="41"/>
        <v>0</v>
      </c>
      <c r="H63" s="4">
        <f t="shared" si="41"/>
        <v>0</v>
      </c>
      <c r="I63" s="4">
        <f t="shared" si="41"/>
        <v>0</v>
      </c>
      <c r="J63" s="4">
        <f t="shared" si="41"/>
        <v>0</v>
      </c>
      <c r="K63" s="4">
        <f t="shared" si="41"/>
        <v>0</v>
      </c>
      <c r="L63" s="4">
        <f t="shared" si="41"/>
        <v>0</v>
      </c>
      <c r="M63" s="4">
        <f t="shared" si="41"/>
        <v>0</v>
      </c>
      <c r="N63" s="4">
        <f t="shared" si="41"/>
        <v>0</v>
      </c>
      <c r="O63" s="4">
        <f t="shared" si="41"/>
        <v>0</v>
      </c>
      <c r="P63" s="4">
        <f t="shared" si="41"/>
        <v>0</v>
      </c>
      <c r="Q63" s="4">
        <f t="shared" si="41"/>
        <v>0</v>
      </c>
      <c r="R63" s="4">
        <f t="shared" si="41"/>
        <v>0</v>
      </c>
      <c r="S63" s="4">
        <f t="shared" si="41"/>
        <v>0</v>
      </c>
      <c r="T63" s="4">
        <f t="shared" si="41"/>
        <v>0</v>
      </c>
      <c r="U63" s="4" t="s">
        <v>51</v>
      </c>
      <c r="V63" s="4" t="s">
        <v>51</v>
      </c>
      <c r="W63" s="4">
        <f t="shared" ref="W63:AT63" si="42">W64+W93</f>
        <v>0</v>
      </c>
      <c r="X63" s="4">
        <f t="shared" si="42"/>
        <v>0</v>
      </c>
      <c r="Y63" s="4">
        <f t="shared" si="42"/>
        <v>0</v>
      </c>
      <c r="Z63" s="4">
        <f t="shared" si="42"/>
        <v>0</v>
      </c>
      <c r="AA63" s="4">
        <f t="shared" si="42"/>
        <v>0</v>
      </c>
      <c r="AB63" s="4">
        <f t="shared" si="42"/>
        <v>0</v>
      </c>
      <c r="AC63" s="4">
        <f t="shared" si="42"/>
        <v>0</v>
      </c>
      <c r="AD63" s="4">
        <f t="shared" si="42"/>
        <v>0</v>
      </c>
      <c r="AE63" s="4">
        <f t="shared" si="42"/>
        <v>0</v>
      </c>
      <c r="AF63" s="4">
        <f t="shared" si="42"/>
        <v>0</v>
      </c>
      <c r="AG63" s="4">
        <f t="shared" si="42"/>
        <v>0</v>
      </c>
      <c r="AH63" s="4">
        <f t="shared" si="42"/>
        <v>0</v>
      </c>
      <c r="AI63" s="4">
        <f t="shared" si="42"/>
        <v>0</v>
      </c>
      <c r="AJ63" s="4">
        <f t="shared" si="42"/>
        <v>0</v>
      </c>
      <c r="AK63" s="4">
        <f t="shared" si="42"/>
        <v>0</v>
      </c>
      <c r="AL63" s="4">
        <f t="shared" si="42"/>
        <v>0</v>
      </c>
      <c r="AM63" s="4">
        <f t="shared" si="42"/>
        <v>0</v>
      </c>
      <c r="AN63" s="4">
        <f t="shared" si="42"/>
        <v>0</v>
      </c>
      <c r="AO63" s="4">
        <f t="shared" si="42"/>
        <v>0</v>
      </c>
      <c r="AP63" s="4">
        <f t="shared" si="42"/>
        <v>0</v>
      </c>
      <c r="AQ63" s="4">
        <f t="shared" si="42"/>
        <v>0</v>
      </c>
      <c r="AR63" s="4">
        <f t="shared" si="42"/>
        <v>0</v>
      </c>
      <c r="AS63" s="4">
        <f t="shared" si="42"/>
        <v>0</v>
      </c>
      <c r="AT63" s="4">
        <f t="shared" si="42"/>
        <v>0</v>
      </c>
      <c r="AU63" s="4" t="s">
        <v>51</v>
      </c>
      <c r="AV63" s="4" t="s">
        <v>51</v>
      </c>
      <c r="AW63" s="4" t="s">
        <v>51</v>
      </c>
      <c r="AX63" s="4" t="s">
        <v>51</v>
      </c>
      <c r="AY63" s="4" t="s">
        <v>51</v>
      </c>
      <c r="AZ63" s="4" t="s">
        <v>51</v>
      </c>
      <c r="BA63" s="4" t="s">
        <v>51</v>
      </c>
      <c r="BB63" s="4" t="s">
        <v>51</v>
      </c>
      <c r="BC63" s="4" t="s">
        <v>51</v>
      </c>
      <c r="BD63" s="10">
        <f t="shared" si="2"/>
        <v>0</v>
      </c>
    </row>
    <row r="64" spans="1:56" ht="30" x14ac:dyDescent="0.2">
      <c r="A64" s="13" t="s">
        <v>148</v>
      </c>
      <c r="B64" s="13" t="s">
        <v>148</v>
      </c>
      <c r="C64" s="50" t="s">
        <v>149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6" t="s">
        <v>51</v>
      </c>
      <c r="V64" s="6" t="s">
        <v>51</v>
      </c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4" t="s">
        <v>51</v>
      </c>
      <c r="AV64" s="4" t="s">
        <v>51</v>
      </c>
      <c r="AW64" s="4" t="s">
        <v>51</v>
      </c>
      <c r="AX64" s="4" t="s">
        <v>51</v>
      </c>
      <c r="AY64" s="4" t="s">
        <v>51</v>
      </c>
      <c r="AZ64" s="4" t="s">
        <v>51</v>
      </c>
      <c r="BA64" s="4" t="s">
        <v>51</v>
      </c>
      <c r="BB64" s="4" t="s">
        <v>51</v>
      </c>
      <c r="BC64" s="4" t="s">
        <v>51</v>
      </c>
      <c r="BD64" s="10">
        <f t="shared" si="2"/>
        <v>0</v>
      </c>
    </row>
    <row r="65" spans="1:56" s="8" customFormat="1" ht="30" x14ac:dyDescent="0.2">
      <c r="A65" s="13" t="s">
        <v>150</v>
      </c>
      <c r="B65" s="13" t="s">
        <v>150</v>
      </c>
      <c r="C65" s="51" t="s">
        <v>151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6" t="s">
        <v>51</v>
      </c>
      <c r="V65" s="6" t="s">
        <v>51</v>
      </c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4" t="s">
        <v>51</v>
      </c>
      <c r="AV65" s="4" t="s">
        <v>51</v>
      </c>
      <c r="AW65" s="4" t="s">
        <v>51</v>
      </c>
      <c r="AX65" s="4" t="s">
        <v>51</v>
      </c>
      <c r="AY65" s="4" t="s">
        <v>51</v>
      </c>
      <c r="AZ65" s="4" t="s">
        <v>51</v>
      </c>
      <c r="BA65" s="4" t="s">
        <v>51</v>
      </c>
      <c r="BB65" s="4" t="s">
        <v>51</v>
      </c>
      <c r="BC65" s="4" t="s">
        <v>51</v>
      </c>
      <c r="BD65" s="10">
        <f t="shared" si="2"/>
        <v>0</v>
      </c>
    </row>
    <row r="66" spans="1:56" ht="15" x14ac:dyDescent="0.2">
      <c r="A66" s="15" t="s">
        <v>59</v>
      </c>
      <c r="B66" s="15" t="s">
        <v>59</v>
      </c>
      <c r="C66" s="16" t="s">
        <v>53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6" t="s">
        <v>51</v>
      </c>
      <c r="V66" s="6" t="s">
        <v>51</v>
      </c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4" t="s">
        <v>51</v>
      </c>
      <c r="AV66" s="4" t="s">
        <v>51</v>
      </c>
      <c r="AW66" s="4" t="s">
        <v>51</v>
      </c>
      <c r="AX66" s="4" t="s">
        <v>51</v>
      </c>
      <c r="AY66" s="4" t="s">
        <v>51</v>
      </c>
      <c r="AZ66" s="4" t="s">
        <v>51</v>
      </c>
      <c r="BA66" s="4" t="s">
        <v>51</v>
      </c>
      <c r="BB66" s="4" t="s">
        <v>51</v>
      </c>
      <c r="BC66" s="4" t="s">
        <v>51</v>
      </c>
      <c r="BD66" s="10">
        <f t="shared" ref="BD66:BD84" si="43">SUM(D66:AU66)</f>
        <v>0</v>
      </c>
    </row>
    <row r="67" spans="1:56" ht="15.75" thickBot="1" x14ac:dyDescent="0.25">
      <c r="A67" s="41" t="s">
        <v>34</v>
      </c>
      <c r="B67" s="41" t="s">
        <v>34</v>
      </c>
      <c r="C67" s="51" t="s">
        <v>0</v>
      </c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" t="s">
        <v>51</v>
      </c>
      <c r="V67" s="6" t="s">
        <v>51</v>
      </c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4" t="s">
        <v>51</v>
      </c>
      <c r="AV67" s="4" t="s">
        <v>51</v>
      </c>
      <c r="AW67" s="4" t="s">
        <v>51</v>
      </c>
      <c r="AX67" s="4" t="s">
        <v>51</v>
      </c>
      <c r="AY67" s="4" t="s">
        <v>51</v>
      </c>
      <c r="AZ67" s="4" t="s">
        <v>51</v>
      </c>
      <c r="BA67" s="4" t="s">
        <v>51</v>
      </c>
      <c r="BB67" s="4" t="s">
        <v>51</v>
      </c>
      <c r="BC67" s="4" t="s">
        <v>51</v>
      </c>
      <c r="BD67" s="10">
        <f t="shared" si="43"/>
        <v>0</v>
      </c>
    </row>
    <row r="68" spans="1:56" ht="15.75" thickBot="1" x14ac:dyDescent="0.25">
      <c r="A68" s="52" t="s">
        <v>35</v>
      </c>
      <c r="B68" s="52" t="s">
        <v>35</v>
      </c>
      <c r="C68" s="53" t="s">
        <v>152</v>
      </c>
      <c r="D68" s="4">
        <f t="shared" ref="D68:T68" si="44">D69+D98</f>
        <v>0</v>
      </c>
      <c r="E68" s="4">
        <f t="shared" si="44"/>
        <v>0</v>
      </c>
      <c r="F68" s="4">
        <f t="shared" si="44"/>
        <v>0</v>
      </c>
      <c r="G68" s="4">
        <f t="shared" si="44"/>
        <v>0</v>
      </c>
      <c r="H68" s="4">
        <f t="shared" si="44"/>
        <v>0</v>
      </c>
      <c r="I68" s="4">
        <f t="shared" si="44"/>
        <v>0</v>
      </c>
      <c r="J68" s="4">
        <f t="shared" si="44"/>
        <v>0</v>
      </c>
      <c r="K68" s="4">
        <f t="shared" si="44"/>
        <v>0</v>
      </c>
      <c r="L68" s="4">
        <f t="shared" si="44"/>
        <v>0</v>
      </c>
      <c r="M68" s="4">
        <f t="shared" si="44"/>
        <v>0</v>
      </c>
      <c r="N68" s="4">
        <f t="shared" si="44"/>
        <v>0</v>
      </c>
      <c r="O68" s="4">
        <f t="shared" si="44"/>
        <v>0</v>
      </c>
      <c r="P68" s="4">
        <f t="shared" si="44"/>
        <v>0</v>
      </c>
      <c r="Q68" s="4">
        <f t="shared" si="44"/>
        <v>0</v>
      </c>
      <c r="R68" s="4">
        <f t="shared" si="44"/>
        <v>0</v>
      </c>
      <c r="S68" s="4">
        <f t="shared" si="44"/>
        <v>0</v>
      </c>
      <c r="T68" s="4">
        <f t="shared" si="44"/>
        <v>0</v>
      </c>
      <c r="U68" s="4" t="s">
        <v>51</v>
      </c>
      <c r="V68" s="4" t="s">
        <v>51</v>
      </c>
      <c r="W68" s="4">
        <f t="shared" ref="W68:AT68" si="45">W69+W98</f>
        <v>0</v>
      </c>
      <c r="X68" s="4">
        <f t="shared" si="45"/>
        <v>0</v>
      </c>
      <c r="Y68" s="4">
        <f t="shared" si="45"/>
        <v>0</v>
      </c>
      <c r="Z68" s="4">
        <f t="shared" si="45"/>
        <v>0</v>
      </c>
      <c r="AA68" s="4">
        <f t="shared" si="45"/>
        <v>0</v>
      </c>
      <c r="AB68" s="4">
        <f t="shared" si="45"/>
        <v>0</v>
      </c>
      <c r="AC68" s="4">
        <f t="shared" si="45"/>
        <v>0</v>
      </c>
      <c r="AD68" s="4">
        <f t="shared" si="45"/>
        <v>0</v>
      </c>
      <c r="AE68" s="4">
        <f t="shared" si="45"/>
        <v>0</v>
      </c>
      <c r="AF68" s="4">
        <f t="shared" si="45"/>
        <v>0</v>
      </c>
      <c r="AG68" s="4">
        <f t="shared" si="45"/>
        <v>0</v>
      </c>
      <c r="AH68" s="4">
        <f t="shared" si="45"/>
        <v>0</v>
      </c>
      <c r="AI68" s="4">
        <f t="shared" si="45"/>
        <v>0</v>
      </c>
      <c r="AJ68" s="4">
        <f t="shared" si="45"/>
        <v>0</v>
      </c>
      <c r="AK68" s="4">
        <f t="shared" si="45"/>
        <v>0</v>
      </c>
      <c r="AL68" s="4">
        <f t="shared" si="45"/>
        <v>0</v>
      </c>
      <c r="AM68" s="4">
        <f t="shared" si="45"/>
        <v>0</v>
      </c>
      <c r="AN68" s="4">
        <f t="shared" si="45"/>
        <v>0</v>
      </c>
      <c r="AO68" s="4">
        <f t="shared" si="45"/>
        <v>0</v>
      </c>
      <c r="AP68" s="4">
        <f t="shared" si="45"/>
        <v>0</v>
      </c>
      <c r="AQ68" s="4">
        <f t="shared" si="45"/>
        <v>0</v>
      </c>
      <c r="AR68" s="4">
        <f t="shared" si="45"/>
        <v>0</v>
      </c>
      <c r="AS68" s="4">
        <f t="shared" si="45"/>
        <v>0</v>
      </c>
      <c r="AT68" s="4">
        <f t="shared" si="45"/>
        <v>0</v>
      </c>
      <c r="AU68" s="4" t="s">
        <v>51</v>
      </c>
      <c r="AV68" s="4" t="s">
        <v>51</v>
      </c>
      <c r="AW68" s="4" t="s">
        <v>51</v>
      </c>
      <c r="AX68" s="4" t="s">
        <v>51</v>
      </c>
      <c r="AY68" s="4" t="s">
        <v>51</v>
      </c>
      <c r="AZ68" s="4" t="s">
        <v>51</v>
      </c>
      <c r="BA68" s="4" t="s">
        <v>51</v>
      </c>
      <c r="BB68" s="4" t="s">
        <v>51</v>
      </c>
      <c r="BC68" s="4" t="s">
        <v>51</v>
      </c>
      <c r="BD68" s="116">
        <f t="shared" si="43"/>
        <v>0</v>
      </c>
    </row>
    <row r="69" spans="1:56" ht="15" x14ac:dyDescent="0.2">
      <c r="A69" s="54" t="s">
        <v>36</v>
      </c>
      <c r="B69" s="54" t="s">
        <v>36</v>
      </c>
      <c r="C69" s="73" t="s">
        <v>152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6" t="s">
        <v>51</v>
      </c>
      <c r="V69" s="6" t="s">
        <v>51</v>
      </c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4" t="s">
        <v>51</v>
      </c>
      <c r="AV69" s="4" t="s">
        <v>51</v>
      </c>
      <c r="AW69" s="4" t="s">
        <v>51</v>
      </c>
      <c r="AX69" s="4" t="s">
        <v>51</v>
      </c>
      <c r="AY69" s="4" t="s">
        <v>51</v>
      </c>
      <c r="AZ69" s="4" t="s">
        <v>51</v>
      </c>
      <c r="BA69" s="4" t="s">
        <v>51</v>
      </c>
      <c r="BB69" s="4" t="s">
        <v>51</v>
      </c>
      <c r="BC69" s="4" t="s">
        <v>51</v>
      </c>
      <c r="BD69" s="10">
        <f t="shared" si="43"/>
        <v>0</v>
      </c>
    </row>
    <row r="70" spans="1:56" ht="30" x14ac:dyDescent="0.2">
      <c r="A70" s="54" t="s">
        <v>153</v>
      </c>
      <c r="B70" s="54" t="s">
        <v>153</v>
      </c>
      <c r="C70" s="74" t="s">
        <v>154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6" t="s">
        <v>51</v>
      </c>
      <c r="V70" s="6" t="s">
        <v>51</v>
      </c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4" t="s">
        <v>51</v>
      </c>
      <c r="AV70" s="4" t="s">
        <v>51</v>
      </c>
      <c r="AW70" s="4" t="s">
        <v>51</v>
      </c>
      <c r="AX70" s="4" t="s">
        <v>51</v>
      </c>
      <c r="AY70" s="4" t="s">
        <v>51</v>
      </c>
      <c r="AZ70" s="4" t="s">
        <v>51</v>
      </c>
      <c r="BA70" s="4" t="s">
        <v>51</v>
      </c>
      <c r="BB70" s="4" t="s">
        <v>51</v>
      </c>
      <c r="BC70" s="4" t="s">
        <v>51</v>
      </c>
      <c r="BD70" s="10">
        <f t="shared" si="43"/>
        <v>0</v>
      </c>
    </row>
    <row r="71" spans="1:56" ht="15" x14ac:dyDescent="0.25">
      <c r="A71" s="55" t="s">
        <v>155</v>
      </c>
      <c r="B71" s="55" t="s">
        <v>155</v>
      </c>
      <c r="C71" s="75" t="s">
        <v>53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6" t="s">
        <v>51</v>
      </c>
      <c r="V71" s="6" t="s">
        <v>51</v>
      </c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4" t="s">
        <v>51</v>
      </c>
      <c r="AV71" s="4" t="s">
        <v>51</v>
      </c>
      <c r="AW71" s="4" t="s">
        <v>51</v>
      </c>
      <c r="AX71" s="4" t="s">
        <v>51</v>
      </c>
      <c r="AY71" s="4" t="s">
        <v>51</v>
      </c>
      <c r="AZ71" s="4" t="s">
        <v>51</v>
      </c>
      <c r="BA71" s="4" t="s">
        <v>51</v>
      </c>
      <c r="BB71" s="4" t="s">
        <v>51</v>
      </c>
      <c r="BC71" s="4" t="s">
        <v>51</v>
      </c>
      <c r="BD71" s="10">
        <f t="shared" si="43"/>
        <v>0</v>
      </c>
    </row>
    <row r="72" spans="1:56" ht="15.75" thickBot="1" x14ac:dyDescent="0.3">
      <c r="A72" s="56" t="s">
        <v>156</v>
      </c>
      <c r="B72" s="56" t="s">
        <v>156</v>
      </c>
      <c r="C72" s="76" t="s">
        <v>0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6" t="s">
        <v>51</v>
      </c>
      <c r="V72" s="6" t="s">
        <v>51</v>
      </c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4" t="s">
        <v>51</v>
      </c>
      <c r="AV72" s="4" t="s">
        <v>51</v>
      </c>
      <c r="AW72" s="4" t="s">
        <v>51</v>
      </c>
      <c r="AX72" s="4" t="s">
        <v>51</v>
      </c>
      <c r="AY72" s="4" t="s">
        <v>51</v>
      </c>
      <c r="AZ72" s="4" t="s">
        <v>51</v>
      </c>
      <c r="BA72" s="4" t="s">
        <v>51</v>
      </c>
      <c r="BB72" s="4" t="s">
        <v>51</v>
      </c>
      <c r="BC72" s="4" t="s">
        <v>51</v>
      </c>
      <c r="BD72" s="10">
        <f t="shared" si="43"/>
        <v>0</v>
      </c>
    </row>
    <row r="73" spans="1:56" ht="29.25" thickBot="1" x14ac:dyDescent="0.25">
      <c r="A73" s="43" t="s">
        <v>157</v>
      </c>
      <c r="B73" s="43" t="s">
        <v>157</v>
      </c>
      <c r="C73" s="77" t="s">
        <v>105</v>
      </c>
      <c r="D73" s="4">
        <f t="shared" ref="D73:T73" si="46">D74+D103</f>
        <v>0</v>
      </c>
      <c r="E73" s="4">
        <f t="shared" si="46"/>
        <v>0</v>
      </c>
      <c r="F73" s="4">
        <f t="shared" si="46"/>
        <v>0</v>
      </c>
      <c r="G73" s="4">
        <f t="shared" si="46"/>
        <v>0</v>
      </c>
      <c r="H73" s="4">
        <f t="shared" si="46"/>
        <v>0</v>
      </c>
      <c r="I73" s="4">
        <f t="shared" si="46"/>
        <v>0</v>
      </c>
      <c r="J73" s="4">
        <f t="shared" si="46"/>
        <v>0</v>
      </c>
      <c r="K73" s="4">
        <f t="shared" si="46"/>
        <v>0</v>
      </c>
      <c r="L73" s="4">
        <f t="shared" si="46"/>
        <v>0</v>
      </c>
      <c r="M73" s="4">
        <f t="shared" si="46"/>
        <v>0</v>
      </c>
      <c r="N73" s="4">
        <f t="shared" si="46"/>
        <v>0</v>
      </c>
      <c r="O73" s="4">
        <f t="shared" si="46"/>
        <v>0</v>
      </c>
      <c r="P73" s="4">
        <f t="shared" si="46"/>
        <v>0</v>
      </c>
      <c r="Q73" s="4">
        <f t="shared" si="46"/>
        <v>0</v>
      </c>
      <c r="R73" s="4">
        <f t="shared" si="46"/>
        <v>0</v>
      </c>
      <c r="S73" s="4">
        <f t="shared" si="46"/>
        <v>0</v>
      </c>
      <c r="T73" s="4">
        <f t="shared" si="46"/>
        <v>0</v>
      </c>
      <c r="U73" s="4" t="s">
        <v>51</v>
      </c>
      <c r="V73" s="4" t="s">
        <v>51</v>
      </c>
      <c r="W73" s="4">
        <f>SUM(W74:W76)</f>
        <v>6</v>
      </c>
      <c r="X73" s="4">
        <f t="shared" ref="X73:AT73" si="47">SUM(X74:X76)</f>
        <v>6</v>
      </c>
      <c r="Y73" s="4">
        <f t="shared" si="47"/>
        <v>6</v>
      </c>
      <c r="Z73" s="4">
        <f t="shared" si="47"/>
        <v>6</v>
      </c>
      <c r="AA73" s="4">
        <f t="shared" si="47"/>
        <v>6</v>
      </c>
      <c r="AB73" s="4">
        <f t="shared" si="47"/>
        <v>6</v>
      </c>
      <c r="AC73" s="4">
        <f t="shared" si="47"/>
        <v>6</v>
      </c>
      <c r="AD73" s="4">
        <f t="shared" si="47"/>
        <v>6</v>
      </c>
      <c r="AE73" s="4">
        <f t="shared" si="47"/>
        <v>6</v>
      </c>
      <c r="AF73" s="4">
        <f t="shared" si="47"/>
        <v>6</v>
      </c>
      <c r="AG73" s="4">
        <f t="shared" si="47"/>
        <v>6</v>
      </c>
      <c r="AH73" s="4">
        <f t="shared" si="47"/>
        <v>6</v>
      </c>
      <c r="AI73" s="4">
        <f t="shared" si="47"/>
        <v>6</v>
      </c>
      <c r="AJ73" s="4">
        <f t="shared" si="47"/>
        <v>6</v>
      </c>
      <c r="AK73" s="4">
        <f t="shared" si="47"/>
        <v>6</v>
      </c>
      <c r="AL73" s="4">
        <f t="shared" si="47"/>
        <v>6</v>
      </c>
      <c r="AM73" s="4">
        <f t="shared" si="47"/>
        <v>6</v>
      </c>
      <c r="AN73" s="4">
        <f t="shared" si="47"/>
        <v>6</v>
      </c>
      <c r="AO73" s="4">
        <f t="shared" si="47"/>
        <v>6</v>
      </c>
      <c r="AP73" s="4">
        <f t="shared" si="47"/>
        <v>6</v>
      </c>
      <c r="AQ73" s="4">
        <f t="shared" si="47"/>
        <v>6</v>
      </c>
      <c r="AR73" s="4">
        <f t="shared" si="47"/>
        <v>7</v>
      </c>
      <c r="AS73" s="4">
        <f t="shared" si="47"/>
        <v>36</v>
      </c>
      <c r="AT73" s="4">
        <f t="shared" si="47"/>
        <v>36</v>
      </c>
      <c r="AU73" s="4" t="s">
        <v>51</v>
      </c>
      <c r="AV73" s="4" t="s">
        <v>51</v>
      </c>
      <c r="AW73" s="4" t="s">
        <v>51</v>
      </c>
      <c r="AX73" s="4" t="s">
        <v>51</v>
      </c>
      <c r="AY73" s="4" t="s">
        <v>51</v>
      </c>
      <c r="AZ73" s="4" t="s">
        <v>51</v>
      </c>
      <c r="BA73" s="4" t="s">
        <v>51</v>
      </c>
      <c r="BB73" s="4" t="s">
        <v>51</v>
      </c>
      <c r="BC73" s="4" t="s">
        <v>51</v>
      </c>
      <c r="BD73" s="116">
        <f>SUM(BD74:BD76)</f>
        <v>205</v>
      </c>
    </row>
    <row r="74" spans="1:56" ht="15" x14ac:dyDescent="0.2">
      <c r="A74" s="13" t="s">
        <v>158</v>
      </c>
      <c r="B74" s="13" t="s">
        <v>158</v>
      </c>
      <c r="C74" s="78" t="s">
        <v>106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6" t="s">
        <v>51</v>
      </c>
      <c r="V74" s="6" t="s">
        <v>51</v>
      </c>
      <c r="W74" s="10">
        <v>6</v>
      </c>
      <c r="X74" s="10">
        <v>6</v>
      </c>
      <c r="Y74" s="10">
        <v>6</v>
      </c>
      <c r="Z74" s="10">
        <v>6</v>
      </c>
      <c r="AA74" s="10">
        <v>6</v>
      </c>
      <c r="AB74" s="10">
        <v>6</v>
      </c>
      <c r="AC74" s="10">
        <v>6</v>
      </c>
      <c r="AD74" s="10">
        <v>6</v>
      </c>
      <c r="AE74" s="10">
        <v>6</v>
      </c>
      <c r="AF74" s="10">
        <v>6</v>
      </c>
      <c r="AG74" s="10">
        <v>6</v>
      </c>
      <c r="AH74" s="10">
        <v>6</v>
      </c>
      <c r="AI74" s="10">
        <v>6</v>
      </c>
      <c r="AJ74" s="10">
        <v>6</v>
      </c>
      <c r="AK74" s="10">
        <v>6</v>
      </c>
      <c r="AL74" s="10">
        <v>6</v>
      </c>
      <c r="AM74" s="10">
        <v>6</v>
      </c>
      <c r="AN74" s="10">
        <v>6</v>
      </c>
      <c r="AO74" s="10">
        <v>6</v>
      </c>
      <c r="AP74" s="10">
        <v>6</v>
      </c>
      <c r="AQ74" s="10">
        <v>6</v>
      </c>
      <c r="AR74" s="10">
        <v>7</v>
      </c>
      <c r="AS74" s="10"/>
      <c r="AT74" s="10"/>
      <c r="AU74" s="4" t="s">
        <v>51</v>
      </c>
      <c r="AV74" s="4" t="s">
        <v>51</v>
      </c>
      <c r="AW74" s="4" t="s">
        <v>51</v>
      </c>
      <c r="AX74" s="4" t="s">
        <v>51</v>
      </c>
      <c r="AY74" s="4" t="s">
        <v>51</v>
      </c>
      <c r="AZ74" s="4" t="s">
        <v>51</v>
      </c>
      <c r="BA74" s="4" t="s">
        <v>51</v>
      </c>
      <c r="BB74" s="4" t="s">
        <v>51</v>
      </c>
      <c r="BC74" s="4" t="s">
        <v>51</v>
      </c>
      <c r="BD74" s="10">
        <f t="shared" si="43"/>
        <v>133</v>
      </c>
    </row>
    <row r="75" spans="1:56" ht="15" x14ac:dyDescent="0.2">
      <c r="A75" s="15" t="s">
        <v>37</v>
      </c>
      <c r="B75" s="15" t="s">
        <v>37</v>
      </c>
      <c r="C75" s="79" t="s">
        <v>53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6" t="s">
        <v>51</v>
      </c>
      <c r="V75" s="6" t="s">
        <v>51</v>
      </c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>
        <v>36</v>
      </c>
      <c r="AT75" s="10">
        <v>36</v>
      </c>
      <c r="AU75" s="4" t="s">
        <v>51</v>
      </c>
      <c r="AV75" s="4" t="s">
        <v>51</v>
      </c>
      <c r="AW75" s="4" t="s">
        <v>51</v>
      </c>
      <c r="AX75" s="4" t="s">
        <v>51</v>
      </c>
      <c r="AY75" s="4" t="s">
        <v>51</v>
      </c>
      <c r="AZ75" s="4" t="s">
        <v>51</v>
      </c>
      <c r="BA75" s="4" t="s">
        <v>51</v>
      </c>
      <c r="BB75" s="4" t="s">
        <v>51</v>
      </c>
      <c r="BC75" s="4" t="s">
        <v>51</v>
      </c>
      <c r="BD75" s="10">
        <f t="shared" si="43"/>
        <v>72</v>
      </c>
    </row>
    <row r="76" spans="1:56" ht="15.75" thickBot="1" x14ac:dyDescent="0.25">
      <c r="A76" s="41" t="s">
        <v>38</v>
      </c>
      <c r="B76" s="41" t="s">
        <v>38</v>
      </c>
      <c r="C76" s="74" t="s">
        <v>0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6" t="s">
        <v>51</v>
      </c>
      <c r="V76" s="6" t="s">
        <v>51</v>
      </c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4" t="s">
        <v>51</v>
      </c>
      <c r="AV76" s="4" t="s">
        <v>51</v>
      </c>
      <c r="AW76" s="4" t="s">
        <v>51</v>
      </c>
      <c r="AX76" s="4" t="s">
        <v>51</v>
      </c>
      <c r="AY76" s="4" t="s">
        <v>51</v>
      </c>
      <c r="AZ76" s="4" t="s">
        <v>51</v>
      </c>
      <c r="BA76" s="4" t="s">
        <v>51</v>
      </c>
      <c r="BB76" s="4" t="s">
        <v>51</v>
      </c>
      <c r="BC76" s="4" t="s">
        <v>51</v>
      </c>
      <c r="BD76" s="10">
        <f t="shared" si="43"/>
        <v>0</v>
      </c>
    </row>
    <row r="77" spans="1:56" ht="15.75" thickBot="1" x14ac:dyDescent="0.25">
      <c r="A77" s="86" t="s">
        <v>60</v>
      </c>
      <c r="B77" s="86" t="s">
        <v>60</v>
      </c>
      <c r="C77" s="87" t="s">
        <v>61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6" t="s">
        <v>51</v>
      </c>
      <c r="V77" s="6" t="s">
        <v>51</v>
      </c>
      <c r="W77" s="116">
        <f>SUM(W78:W79)</f>
        <v>4</v>
      </c>
      <c r="X77" s="116">
        <f t="shared" ref="X77:AT77" si="48">SUM(X78:X79)</f>
        <v>4</v>
      </c>
      <c r="Y77" s="116">
        <f t="shared" si="48"/>
        <v>4</v>
      </c>
      <c r="Z77" s="116">
        <f t="shared" si="48"/>
        <v>4</v>
      </c>
      <c r="AA77" s="116">
        <f t="shared" si="48"/>
        <v>4</v>
      </c>
      <c r="AB77" s="116">
        <f t="shared" si="48"/>
        <v>4</v>
      </c>
      <c r="AC77" s="116">
        <f t="shared" si="48"/>
        <v>4</v>
      </c>
      <c r="AD77" s="116">
        <f t="shared" si="48"/>
        <v>4</v>
      </c>
      <c r="AE77" s="116">
        <f t="shared" si="48"/>
        <v>4</v>
      </c>
      <c r="AF77" s="116">
        <f t="shared" si="48"/>
        <v>4</v>
      </c>
      <c r="AG77" s="116">
        <f t="shared" si="48"/>
        <v>4</v>
      </c>
      <c r="AH77" s="116">
        <f t="shared" si="48"/>
        <v>4</v>
      </c>
      <c r="AI77" s="116">
        <f t="shared" si="48"/>
        <v>4</v>
      </c>
      <c r="AJ77" s="116">
        <f t="shared" si="48"/>
        <v>4</v>
      </c>
      <c r="AK77" s="116">
        <f t="shared" si="48"/>
        <v>4</v>
      </c>
      <c r="AL77" s="116">
        <f t="shared" si="48"/>
        <v>4</v>
      </c>
      <c r="AM77" s="116">
        <f t="shared" si="48"/>
        <v>4</v>
      </c>
      <c r="AN77" s="116">
        <f t="shared" si="48"/>
        <v>4</v>
      </c>
      <c r="AO77" s="116">
        <f t="shared" si="48"/>
        <v>4</v>
      </c>
      <c r="AP77" s="116">
        <f t="shared" si="48"/>
        <v>4</v>
      </c>
      <c r="AQ77" s="116">
        <f t="shared" si="48"/>
        <v>4</v>
      </c>
      <c r="AR77" s="116">
        <f t="shared" si="48"/>
        <v>6</v>
      </c>
      <c r="AS77" s="116">
        <f t="shared" si="48"/>
        <v>0</v>
      </c>
      <c r="AT77" s="116">
        <f t="shared" si="48"/>
        <v>0</v>
      </c>
      <c r="AU77" s="4" t="s">
        <v>51</v>
      </c>
      <c r="AV77" s="4" t="s">
        <v>51</v>
      </c>
      <c r="AW77" s="4" t="s">
        <v>51</v>
      </c>
      <c r="AX77" s="4" t="s">
        <v>51</v>
      </c>
      <c r="AY77" s="4" t="s">
        <v>51</v>
      </c>
      <c r="AZ77" s="4" t="s">
        <v>51</v>
      </c>
      <c r="BA77" s="4" t="s">
        <v>51</v>
      </c>
      <c r="BB77" s="4" t="s">
        <v>51</v>
      </c>
      <c r="BC77" s="4" t="s">
        <v>51</v>
      </c>
      <c r="BD77" s="116">
        <f>SUM(BD78:BD79)</f>
        <v>90</v>
      </c>
    </row>
    <row r="78" spans="1:56" ht="16.5" thickBot="1" x14ac:dyDescent="0.3">
      <c r="A78" s="88" t="s">
        <v>190</v>
      </c>
      <c r="B78" s="88" t="s">
        <v>190</v>
      </c>
      <c r="C78" s="89" t="s">
        <v>159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6" t="s">
        <v>51</v>
      </c>
      <c r="V78" s="6" t="s">
        <v>51</v>
      </c>
      <c r="W78" s="10">
        <v>2</v>
      </c>
      <c r="X78" s="10">
        <v>2</v>
      </c>
      <c r="Y78" s="10">
        <v>2</v>
      </c>
      <c r="Z78" s="10">
        <v>2</v>
      </c>
      <c r="AA78" s="10">
        <v>2</v>
      </c>
      <c r="AB78" s="10">
        <v>2</v>
      </c>
      <c r="AC78" s="10">
        <v>2</v>
      </c>
      <c r="AD78" s="10">
        <v>2</v>
      </c>
      <c r="AE78" s="10">
        <v>2</v>
      </c>
      <c r="AF78" s="10">
        <v>2</v>
      </c>
      <c r="AG78" s="10">
        <v>2</v>
      </c>
      <c r="AH78" s="10">
        <v>2</v>
      </c>
      <c r="AI78" s="10">
        <v>2</v>
      </c>
      <c r="AJ78" s="10">
        <v>2</v>
      </c>
      <c r="AK78" s="10">
        <v>2</v>
      </c>
      <c r="AL78" s="10">
        <v>2</v>
      </c>
      <c r="AM78" s="10">
        <v>2</v>
      </c>
      <c r="AN78" s="10">
        <v>2</v>
      </c>
      <c r="AO78" s="10">
        <v>2</v>
      </c>
      <c r="AP78" s="10">
        <v>2</v>
      </c>
      <c r="AQ78" s="10">
        <v>2</v>
      </c>
      <c r="AR78" s="10">
        <v>6</v>
      </c>
      <c r="AS78" s="10"/>
      <c r="AT78" s="10"/>
      <c r="AU78" s="4" t="s">
        <v>51</v>
      </c>
      <c r="AV78" s="4" t="s">
        <v>51</v>
      </c>
      <c r="AW78" s="4" t="s">
        <v>51</v>
      </c>
      <c r="AX78" s="4" t="s">
        <v>51</v>
      </c>
      <c r="AY78" s="4" t="s">
        <v>51</v>
      </c>
      <c r="AZ78" s="4" t="s">
        <v>51</v>
      </c>
      <c r="BA78" s="4" t="s">
        <v>51</v>
      </c>
      <c r="BB78" s="4" t="s">
        <v>51</v>
      </c>
      <c r="BC78" s="4" t="s">
        <v>51</v>
      </c>
      <c r="BD78" s="10">
        <f t="shared" si="43"/>
        <v>48</v>
      </c>
    </row>
    <row r="79" spans="1:56" ht="15.75" x14ac:dyDescent="0.25">
      <c r="A79" s="115" t="s">
        <v>126</v>
      </c>
      <c r="B79" s="115" t="s">
        <v>126</v>
      </c>
      <c r="C79" s="114" t="s">
        <v>189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6" t="s">
        <v>51</v>
      </c>
      <c r="V79" s="6" t="s">
        <v>51</v>
      </c>
      <c r="W79" s="10">
        <v>2</v>
      </c>
      <c r="X79" s="10">
        <v>2</v>
      </c>
      <c r="Y79" s="10">
        <v>2</v>
      </c>
      <c r="Z79" s="10">
        <v>2</v>
      </c>
      <c r="AA79" s="10">
        <v>2</v>
      </c>
      <c r="AB79" s="10">
        <v>2</v>
      </c>
      <c r="AC79" s="10">
        <v>2</v>
      </c>
      <c r="AD79" s="10">
        <v>2</v>
      </c>
      <c r="AE79" s="10">
        <v>2</v>
      </c>
      <c r="AF79" s="10">
        <v>2</v>
      </c>
      <c r="AG79" s="10">
        <v>2</v>
      </c>
      <c r="AH79" s="10">
        <v>2</v>
      </c>
      <c r="AI79" s="10">
        <v>2</v>
      </c>
      <c r="AJ79" s="10">
        <v>2</v>
      </c>
      <c r="AK79" s="10">
        <v>2</v>
      </c>
      <c r="AL79" s="10">
        <v>2</v>
      </c>
      <c r="AM79" s="10">
        <v>2</v>
      </c>
      <c r="AN79" s="10">
        <v>2</v>
      </c>
      <c r="AO79" s="10">
        <v>2</v>
      </c>
      <c r="AP79" s="10">
        <v>2</v>
      </c>
      <c r="AQ79" s="10">
        <v>2</v>
      </c>
      <c r="AR79" s="10"/>
      <c r="AS79" s="10"/>
      <c r="AT79" s="10"/>
      <c r="AU79" s="4" t="s">
        <v>51</v>
      </c>
      <c r="AV79" s="4" t="s">
        <v>51</v>
      </c>
      <c r="AW79" s="4" t="s">
        <v>51</v>
      </c>
      <c r="AX79" s="4" t="s">
        <v>51</v>
      </c>
      <c r="AY79" s="4" t="s">
        <v>51</v>
      </c>
      <c r="AZ79" s="4" t="s">
        <v>51</v>
      </c>
      <c r="BA79" s="4" t="s">
        <v>51</v>
      </c>
      <c r="BB79" s="4" t="s">
        <v>51</v>
      </c>
      <c r="BC79" s="4" t="s">
        <v>51</v>
      </c>
      <c r="BD79" s="10">
        <f t="shared" si="43"/>
        <v>42</v>
      </c>
    </row>
    <row r="80" spans="1:56" ht="16.5" thickBot="1" x14ac:dyDescent="0.3">
      <c r="A80" s="111" t="s">
        <v>160</v>
      </c>
      <c r="B80" s="111" t="s">
        <v>160</v>
      </c>
      <c r="C80" s="112" t="s">
        <v>161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6" t="s">
        <v>51</v>
      </c>
      <c r="V80" s="6" t="s">
        <v>51</v>
      </c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4" t="s">
        <v>51</v>
      </c>
      <c r="AV80" s="4" t="s">
        <v>51</v>
      </c>
      <c r="AW80" s="4" t="s">
        <v>51</v>
      </c>
      <c r="AX80" s="4" t="s">
        <v>51</v>
      </c>
      <c r="AY80" s="4" t="s">
        <v>51</v>
      </c>
      <c r="AZ80" s="4" t="s">
        <v>51</v>
      </c>
      <c r="BA80" s="4" t="s">
        <v>51</v>
      </c>
      <c r="BB80" s="4" t="s">
        <v>51</v>
      </c>
      <c r="BC80" s="4" t="s">
        <v>51</v>
      </c>
      <c r="BD80" s="10">
        <f t="shared" si="43"/>
        <v>0</v>
      </c>
    </row>
    <row r="81" spans="1:56" ht="15.75" x14ac:dyDescent="0.25">
      <c r="A81" s="105" t="s">
        <v>65</v>
      </c>
      <c r="B81" s="105" t="s">
        <v>65</v>
      </c>
      <c r="C81" s="113" t="s">
        <v>162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6" t="s">
        <v>51</v>
      </c>
      <c r="V81" s="6" t="s">
        <v>51</v>
      </c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4" t="s">
        <v>51</v>
      </c>
      <c r="AV81" s="4" t="s">
        <v>51</v>
      </c>
      <c r="AW81" s="4" t="s">
        <v>51</v>
      </c>
      <c r="AX81" s="4" t="s">
        <v>51</v>
      </c>
      <c r="AY81" s="4" t="s">
        <v>51</v>
      </c>
      <c r="AZ81" s="4" t="s">
        <v>51</v>
      </c>
      <c r="BA81" s="4" t="s">
        <v>51</v>
      </c>
      <c r="BB81" s="4" t="s">
        <v>51</v>
      </c>
      <c r="BC81" s="4" t="s">
        <v>51</v>
      </c>
      <c r="BD81" s="10">
        <f t="shared" si="43"/>
        <v>0</v>
      </c>
    </row>
    <row r="82" spans="1:56" ht="15" x14ac:dyDescent="0.2">
      <c r="A82" s="90" t="s">
        <v>64</v>
      </c>
      <c r="B82" s="90" t="s">
        <v>64</v>
      </c>
      <c r="C82" s="91" t="s">
        <v>53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6" t="s">
        <v>51</v>
      </c>
      <c r="V82" s="6" t="s">
        <v>51</v>
      </c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4" t="s">
        <v>51</v>
      </c>
      <c r="AV82" s="4" t="s">
        <v>51</v>
      </c>
      <c r="AW82" s="4" t="s">
        <v>51</v>
      </c>
      <c r="AX82" s="4" t="s">
        <v>51</v>
      </c>
      <c r="AY82" s="4" t="s">
        <v>51</v>
      </c>
      <c r="AZ82" s="4" t="s">
        <v>51</v>
      </c>
      <c r="BA82" s="4" t="s">
        <v>51</v>
      </c>
      <c r="BB82" s="4" t="s">
        <v>51</v>
      </c>
      <c r="BC82" s="4" t="s">
        <v>51</v>
      </c>
      <c r="BD82" s="10">
        <f t="shared" si="43"/>
        <v>0</v>
      </c>
    </row>
    <row r="83" spans="1:56" ht="15.75" thickBot="1" x14ac:dyDescent="0.25">
      <c r="A83" s="92" t="s">
        <v>163</v>
      </c>
      <c r="B83" s="92" t="s">
        <v>163</v>
      </c>
      <c r="C83" s="93" t="s">
        <v>0</v>
      </c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" t="s">
        <v>51</v>
      </c>
      <c r="V83" s="6" t="s">
        <v>51</v>
      </c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4" t="s">
        <v>51</v>
      </c>
      <c r="AV83" s="4" t="s">
        <v>51</v>
      </c>
      <c r="AW83" s="4" t="s">
        <v>51</v>
      </c>
      <c r="AX83" s="4" t="s">
        <v>51</v>
      </c>
      <c r="AY83" s="4" t="s">
        <v>51</v>
      </c>
      <c r="AZ83" s="4" t="s">
        <v>51</v>
      </c>
      <c r="BA83" s="4" t="s">
        <v>51</v>
      </c>
      <c r="BB83" s="4" t="s">
        <v>51</v>
      </c>
      <c r="BC83" s="4" t="s">
        <v>51</v>
      </c>
      <c r="BD83" s="10">
        <f t="shared" si="43"/>
        <v>0</v>
      </c>
    </row>
    <row r="84" spans="1:56" ht="15.75" thickBot="1" x14ac:dyDescent="0.25">
      <c r="A84" s="80" t="s">
        <v>107</v>
      </c>
      <c r="B84" s="80" t="s">
        <v>107</v>
      </c>
      <c r="C84" s="81" t="s">
        <v>164</v>
      </c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4" t="s">
        <v>51</v>
      </c>
      <c r="V84" s="4" t="s">
        <v>51</v>
      </c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4" t="s">
        <v>51</v>
      </c>
      <c r="AV84" s="4" t="s">
        <v>51</v>
      </c>
      <c r="AW84" s="4" t="s">
        <v>51</v>
      </c>
      <c r="AX84" s="4" t="s">
        <v>51</v>
      </c>
      <c r="AY84" s="4" t="s">
        <v>51</v>
      </c>
      <c r="AZ84" s="4" t="s">
        <v>51</v>
      </c>
      <c r="BA84" s="4" t="s">
        <v>51</v>
      </c>
      <c r="BB84" s="4" t="s">
        <v>51</v>
      </c>
      <c r="BC84" s="4" t="s">
        <v>51</v>
      </c>
      <c r="BD84" s="10">
        <f t="shared" si="43"/>
        <v>0</v>
      </c>
    </row>
    <row r="85" spans="1:56" x14ac:dyDescent="0.2">
      <c r="A85" s="137" t="s">
        <v>108</v>
      </c>
      <c r="B85" s="137"/>
      <c r="C85" s="137"/>
      <c r="D85" s="9">
        <f t="shared" ref="D85:T85" si="49">SUM(D9)</f>
        <v>36</v>
      </c>
      <c r="E85" s="9">
        <f t="shared" si="49"/>
        <v>36</v>
      </c>
      <c r="F85" s="9">
        <f t="shared" si="49"/>
        <v>36</v>
      </c>
      <c r="G85" s="9">
        <f t="shared" si="49"/>
        <v>36</v>
      </c>
      <c r="H85" s="9">
        <f t="shared" si="49"/>
        <v>36</v>
      </c>
      <c r="I85" s="9">
        <f t="shared" si="49"/>
        <v>36</v>
      </c>
      <c r="J85" s="9">
        <f t="shared" si="49"/>
        <v>36</v>
      </c>
      <c r="K85" s="9">
        <f t="shared" si="49"/>
        <v>36</v>
      </c>
      <c r="L85" s="9">
        <f t="shared" si="49"/>
        <v>36</v>
      </c>
      <c r="M85" s="9">
        <f t="shared" si="49"/>
        <v>36</v>
      </c>
      <c r="N85" s="9">
        <f t="shared" si="49"/>
        <v>36</v>
      </c>
      <c r="O85" s="9">
        <f t="shared" si="49"/>
        <v>36</v>
      </c>
      <c r="P85" s="9">
        <f t="shared" si="49"/>
        <v>36</v>
      </c>
      <c r="Q85" s="9">
        <f t="shared" si="49"/>
        <v>36</v>
      </c>
      <c r="R85" s="9">
        <f t="shared" si="49"/>
        <v>36</v>
      </c>
      <c r="S85" s="9">
        <f t="shared" si="49"/>
        <v>36</v>
      </c>
      <c r="T85" s="9">
        <f t="shared" si="49"/>
        <v>36</v>
      </c>
      <c r="U85" s="4" t="s">
        <v>51</v>
      </c>
      <c r="V85" s="4" t="s">
        <v>51</v>
      </c>
      <c r="W85" s="9">
        <f t="shared" ref="W85:AT85" si="50">SUM(W9)</f>
        <v>36</v>
      </c>
      <c r="X85" s="9">
        <f t="shared" si="50"/>
        <v>36</v>
      </c>
      <c r="Y85" s="9">
        <f t="shared" si="50"/>
        <v>36</v>
      </c>
      <c r="Z85" s="9">
        <f t="shared" si="50"/>
        <v>36</v>
      </c>
      <c r="AA85" s="9">
        <f t="shared" si="50"/>
        <v>36</v>
      </c>
      <c r="AB85" s="9">
        <f t="shared" si="50"/>
        <v>36</v>
      </c>
      <c r="AC85" s="9">
        <f t="shared" si="50"/>
        <v>36</v>
      </c>
      <c r="AD85" s="9">
        <f t="shared" si="50"/>
        <v>36</v>
      </c>
      <c r="AE85" s="9">
        <f t="shared" si="50"/>
        <v>36</v>
      </c>
      <c r="AF85" s="9">
        <f t="shared" si="50"/>
        <v>36</v>
      </c>
      <c r="AG85" s="9">
        <f t="shared" si="50"/>
        <v>36</v>
      </c>
      <c r="AH85" s="9">
        <f t="shared" si="50"/>
        <v>36</v>
      </c>
      <c r="AI85" s="9">
        <f t="shared" si="50"/>
        <v>36</v>
      </c>
      <c r="AJ85" s="9">
        <f t="shared" si="50"/>
        <v>36</v>
      </c>
      <c r="AK85" s="9">
        <f t="shared" si="50"/>
        <v>36</v>
      </c>
      <c r="AL85" s="9">
        <f t="shared" si="50"/>
        <v>36</v>
      </c>
      <c r="AM85" s="9">
        <f t="shared" si="50"/>
        <v>36</v>
      </c>
      <c r="AN85" s="9">
        <f t="shared" si="50"/>
        <v>36</v>
      </c>
      <c r="AO85" s="9">
        <f t="shared" si="50"/>
        <v>36</v>
      </c>
      <c r="AP85" s="9">
        <f t="shared" si="50"/>
        <v>36</v>
      </c>
      <c r="AQ85" s="9">
        <f t="shared" si="50"/>
        <v>36</v>
      </c>
      <c r="AR85" s="9">
        <f t="shared" si="50"/>
        <v>36</v>
      </c>
      <c r="AS85" s="9">
        <f t="shared" si="50"/>
        <v>36</v>
      </c>
      <c r="AT85" s="9">
        <f t="shared" si="50"/>
        <v>36</v>
      </c>
      <c r="AU85" s="9" t="s">
        <v>51</v>
      </c>
      <c r="AV85" s="9" t="s">
        <v>51</v>
      </c>
      <c r="AW85" s="9" t="s">
        <v>51</v>
      </c>
      <c r="AX85" s="9" t="s">
        <v>51</v>
      </c>
      <c r="AY85" s="9" t="s">
        <v>51</v>
      </c>
      <c r="AZ85" s="9" t="s">
        <v>51</v>
      </c>
      <c r="BA85" s="9" t="s">
        <v>51</v>
      </c>
      <c r="BB85" s="9" t="s">
        <v>51</v>
      </c>
      <c r="BC85" s="9" t="s">
        <v>51</v>
      </c>
      <c r="BD85" s="9">
        <f>BD9+BD26+BD31+BD37+BD52</f>
        <v>1377</v>
      </c>
    </row>
  </sheetData>
  <mergeCells count="26">
    <mergeCell ref="A85:C85"/>
    <mergeCell ref="B3:C8"/>
    <mergeCell ref="AY3:AY4"/>
    <mergeCell ref="A3:A8"/>
    <mergeCell ref="H3:H4"/>
    <mergeCell ref="I3:K3"/>
    <mergeCell ref="L3:L4"/>
    <mergeCell ref="D7:AT7"/>
    <mergeCell ref="Z3:AB3"/>
    <mergeCell ref="D3:G3"/>
    <mergeCell ref="AQ3:AT3"/>
    <mergeCell ref="AZ3:BC3"/>
    <mergeCell ref="D5:AT5"/>
    <mergeCell ref="AC3:AC4"/>
    <mergeCell ref="AD3:AG3"/>
    <mergeCell ref="AH3:AH4"/>
    <mergeCell ref="AI3:AK3"/>
    <mergeCell ref="AL3:AL4"/>
    <mergeCell ref="AM3:AP3"/>
    <mergeCell ref="M3:O3"/>
    <mergeCell ref="Q3:T3"/>
    <mergeCell ref="U3:U4"/>
    <mergeCell ref="V3:X3"/>
    <mergeCell ref="Y3:Y4"/>
    <mergeCell ref="AU3:AU4"/>
    <mergeCell ref="AV3:AX3"/>
  </mergeCells>
  <conditionalFormatting sqref="A10:A25">
    <cfRule type="expression" dxfId="44" priority="12" stopIfTrue="1">
      <formula>#REF!=1</formula>
    </cfRule>
  </conditionalFormatting>
  <conditionalFormatting sqref="A26:A34">
    <cfRule type="expression" dxfId="43" priority="9" stopIfTrue="1">
      <formula>#REF!=1</formula>
    </cfRule>
  </conditionalFormatting>
  <conditionalFormatting sqref="A37:A40 A44 A48:A50 A52:A67 A73:A76 A84">
    <cfRule type="expression" dxfId="42" priority="19" stopIfTrue="1">
      <formula>#REF!=1</formula>
    </cfRule>
  </conditionalFormatting>
  <conditionalFormatting sqref="A77 C77 B80:B84">
    <cfRule type="expression" dxfId="41" priority="15" stopIfTrue="1">
      <formula>#REF!=1</formula>
    </cfRule>
  </conditionalFormatting>
  <conditionalFormatting sqref="A80:A83">
    <cfRule type="expression" dxfId="40" priority="8" stopIfTrue="1">
      <formula>#REF!=1</formula>
    </cfRule>
  </conditionalFormatting>
  <conditionalFormatting sqref="B10:B25">
    <cfRule type="expression" dxfId="39" priority="7" stopIfTrue="1">
      <formula>#REF!=1</formula>
    </cfRule>
  </conditionalFormatting>
  <conditionalFormatting sqref="B26:B34">
    <cfRule type="expression" dxfId="38" priority="5" stopIfTrue="1">
      <formula>#REF!=1</formula>
    </cfRule>
  </conditionalFormatting>
  <conditionalFormatting sqref="B37:B40 B44 B48:B50 B52:B67">
    <cfRule type="expression" dxfId="37" priority="4" stopIfTrue="1">
      <formula>#REF!=1</formula>
    </cfRule>
  </conditionalFormatting>
  <conditionalFormatting sqref="B73:B77">
    <cfRule type="expression" dxfId="36" priority="2" stopIfTrue="1">
      <formula>#REF!=1</formula>
    </cfRule>
  </conditionalFormatting>
  <conditionalFormatting sqref="C10:C25">
    <cfRule type="expression" dxfId="35" priority="13" stopIfTrue="1">
      <formula>#REF!&gt;0</formula>
    </cfRule>
    <cfRule type="expression" dxfId="34" priority="14" stopIfTrue="1">
      <formula>#REF!&gt;0</formula>
    </cfRule>
  </conditionalFormatting>
  <conditionalFormatting sqref="C26:C34 C82:C84">
    <cfRule type="expression" dxfId="33" priority="10" stopIfTrue="1">
      <formula>#REF!&gt;0</formula>
    </cfRule>
    <cfRule type="expression" dxfId="32" priority="11" stopIfTrue="1">
      <formula>#REF!&gt;0</formula>
    </cfRule>
  </conditionalFormatting>
  <conditionalFormatting sqref="C37:C40 C44 C48:C50 C52 C61:C70 C73:C76">
    <cfRule type="expression" dxfId="31" priority="20" stopIfTrue="1">
      <formula>#REF!&gt;0</formula>
    </cfRule>
    <cfRule type="expression" dxfId="30" priority="21" stopIfTrue="1">
      <formula>#REF!&gt;0</formula>
    </cfRule>
  </conditionalFormatting>
  <pageMargins left="0.7" right="0.7" top="0.75" bottom="0.75" header="0.3" footer="0.3"/>
  <pageSetup paperSize="9" scale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5C940-27F5-4012-8891-C336B06043AE}">
  <dimension ref="A1:BD85"/>
  <sheetViews>
    <sheetView view="pageBreakPreview" topLeftCell="B1" zoomScale="60" zoomScaleNormal="70" workbookViewId="0">
      <pane xSplit="2" ySplit="9" topLeftCell="E43" activePane="bottomRight" state="frozen"/>
      <selection activeCell="I17" sqref="I17"/>
      <selection pane="topRight" activeCell="I17" sqref="I17"/>
      <selection pane="bottomLeft" activeCell="I17" sqref="I17"/>
      <selection pane="bottomRight" activeCell="C70" sqref="C70"/>
    </sheetView>
  </sheetViews>
  <sheetFormatPr defaultColWidth="9.140625" defaultRowHeight="12.75" x14ac:dyDescent="0.2"/>
  <cols>
    <col min="1" max="2" width="12.5703125" style="3" customWidth="1"/>
    <col min="3" max="3" width="82.5703125" style="3" customWidth="1"/>
    <col min="4" max="46" width="5.140625" style="82" customWidth="1"/>
    <col min="47" max="55" width="5.140625" style="3" customWidth="1"/>
    <col min="56" max="56" width="11.7109375" style="3" bestFit="1" customWidth="1"/>
    <col min="57" max="16384" width="9.140625" style="3"/>
  </cols>
  <sheetData>
    <row r="1" spans="1:56" s="2" customFormat="1" ht="18.75" x14ac:dyDescent="0.25">
      <c r="A1" s="1" t="s">
        <v>66</v>
      </c>
      <c r="B1" s="1" t="s">
        <v>204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</row>
    <row r="2" spans="1:56" s="2" customFormat="1" ht="18.75" x14ac:dyDescent="0.25">
      <c r="A2" s="1" t="s">
        <v>165</v>
      </c>
      <c r="B2" s="1" t="s">
        <v>191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</row>
    <row r="3" spans="1:56" ht="12.75" customHeight="1" x14ac:dyDescent="0.2">
      <c r="A3" s="141" t="s">
        <v>1</v>
      </c>
      <c r="B3" s="142" t="s">
        <v>68</v>
      </c>
      <c r="C3" s="143"/>
      <c r="D3" s="139" t="s">
        <v>39</v>
      </c>
      <c r="E3" s="139"/>
      <c r="F3" s="139"/>
      <c r="G3" s="139"/>
      <c r="H3" s="138" t="s">
        <v>69</v>
      </c>
      <c r="I3" s="139" t="s">
        <v>40</v>
      </c>
      <c r="J3" s="139"/>
      <c r="K3" s="139"/>
      <c r="L3" s="138" t="s">
        <v>70</v>
      </c>
      <c r="M3" s="139" t="s">
        <v>41</v>
      </c>
      <c r="N3" s="139"/>
      <c r="O3" s="139"/>
      <c r="P3" s="58"/>
      <c r="Q3" s="139" t="s">
        <v>42</v>
      </c>
      <c r="R3" s="139"/>
      <c r="S3" s="139"/>
      <c r="T3" s="139"/>
      <c r="U3" s="138" t="s">
        <v>71</v>
      </c>
      <c r="V3" s="139" t="s">
        <v>43</v>
      </c>
      <c r="W3" s="139"/>
      <c r="X3" s="139"/>
      <c r="Y3" s="138" t="s">
        <v>72</v>
      </c>
      <c r="Z3" s="139" t="s">
        <v>44</v>
      </c>
      <c r="AA3" s="139"/>
      <c r="AB3" s="139"/>
      <c r="AC3" s="138" t="s">
        <v>73</v>
      </c>
      <c r="AD3" s="139" t="s">
        <v>45</v>
      </c>
      <c r="AE3" s="139"/>
      <c r="AF3" s="139"/>
      <c r="AG3" s="139"/>
      <c r="AH3" s="138" t="s">
        <v>74</v>
      </c>
      <c r="AI3" s="139" t="s">
        <v>46</v>
      </c>
      <c r="AJ3" s="139"/>
      <c r="AK3" s="139"/>
      <c r="AL3" s="138" t="s">
        <v>75</v>
      </c>
      <c r="AM3" s="139" t="s">
        <v>47</v>
      </c>
      <c r="AN3" s="139"/>
      <c r="AO3" s="139"/>
      <c r="AP3" s="139"/>
      <c r="AQ3" s="139" t="s">
        <v>48</v>
      </c>
      <c r="AR3" s="139"/>
      <c r="AS3" s="139"/>
      <c r="AT3" s="139"/>
      <c r="AU3" s="138" t="s">
        <v>76</v>
      </c>
      <c r="AV3" s="139" t="s">
        <v>49</v>
      </c>
      <c r="AW3" s="139"/>
      <c r="AX3" s="139"/>
      <c r="AY3" s="138" t="s">
        <v>77</v>
      </c>
      <c r="AZ3" s="139" t="s">
        <v>50</v>
      </c>
      <c r="BA3" s="139"/>
      <c r="BB3" s="139"/>
      <c r="BC3" s="139"/>
      <c r="BD3" s="59"/>
    </row>
    <row r="4" spans="1:56" ht="70.900000000000006" customHeight="1" x14ac:dyDescent="0.2">
      <c r="A4" s="141"/>
      <c r="B4" s="144"/>
      <c r="C4" s="145"/>
      <c r="D4" s="60" t="s">
        <v>78</v>
      </c>
      <c r="E4" s="60" t="s">
        <v>79</v>
      </c>
      <c r="F4" s="60" t="s">
        <v>80</v>
      </c>
      <c r="G4" s="60" t="s">
        <v>81</v>
      </c>
      <c r="H4" s="138"/>
      <c r="I4" s="60" t="s">
        <v>82</v>
      </c>
      <c r="J4" s="60" t="s">
        <v>83</v>
      </c>
      <c r="K4" s="60" t="s">
        <v>84</v>
      </c>
      <c r="L4" s="138"/>
      <c r="M4" s="60" t="s">
        <v>85</v>
      </c>
      <c r="N4" s="60" t="s">
        <v>86</v>
      </c>
      <c r="O4" s="60" t="s">
        <v>87</v>
      </c>
      <c r="P4" s="60" t="s">
        <v>88</v>
      </c>
      <c r="Q4" s="60" t="s">
        <v>78</v>
      </c>
      <c r="R4" s="60" t="s">
        <v>79</v>
      </c>
      <c r="S4" s="60" t="s">
        <v>80</v>
      </c>
      <c r="T4" s="60" t="s">
        <v>81</v>
      </c>
      <c r="U4" s="138"/>
      <c r="V4" s="60" t="s">
        <v>89</v>
      </c>
      <c r="W4" s="60" t="s">
        <v>90</v>
      </c>
      <c r="X4" s="60" t="s">
        <v>91</v>
      </c>
      <c r="Y4" s="138"/>
      <c r="Z4" s="60" t="s">
        <v>92</v>
      </c>
      <c r="AA4" s="60" t="s">
        <v>93</v>
      </c>
      <c r="AB4" s="60" t="s">
        <v>94</v>
      </c>
      <c r="AC4" s="138"/>
      <c r="AD4" s="60" t="s">
        <v>92</v>
      </c>
      <c r="AE4" s="60" t="s">
        <v>93</v>
      </c>
      <c r="AF4" s="60" t="s">
        <v>94</v>
      </c>
      <c r="AG4" s="60" t="s">
        <v>95</v>
      </c>
      <c r="AH4" s="138"/>
      <c r="AI4" s="60" t="s">
        <v>82</v>
      </c>
      <c r="AJ4" s="60" t="s">
        <v>83</v>
      </c>
      <c r="AK4" s="60" t="s">
        <v>84</v>
      </c>
      <c r="AL4" s="138"/>
      <c r="AM4" s="60" t="s">
        <v>96</v>
      </c>
      <c r="AN4" s="60" t="s">
        <v>97</v>
      </c>
      <c r="AO4" s="60" t="s">
        <v>98</v>
      </c>
      <c r="AP4" s="60" t="s">
        <v>99</v>
      </c>
      <c r="AQ4" s="60" t="s">
        <v>78</v>
      </c>
      <c r="AR4" s="60" t="s">
        <v>79</v>
      </c>
      <c r="AS4" s="60" t="s">
        <v>80</v>
      </c>
      <c r="AT4" s="60" t="s">
        <v>81</v>
      </c>
      <c r="AU4" s="138"/>
      <c r="AV4" s="60" t="s">
        <v>82</v>
      </c>
      <c r="AW4" s="60" t="s">
        <v>83</v>
      </c>
      <c r="AX4" s="60" t="s">
        <v>84</v>
      </c>
      <c r="AY4" s="138"/>
      <c r="AZ4" s="60" t="s">
        <v>85</v>
      </c>
      <c r="BA4" s="60" t="s">
        <v>86</v>
      </c>
      <c r="BB4" s="60" t="s">
        <v>87</v>
      </c>
      <c r="BC4" s="61" t="s">
        <v>100</v>
      </c>
      <c r="BD4" s="59"/>
    </row>
    <row r="5" spans="1:56" x14ac:dyDescent="0.2">
      <c r="A5" s="141"/>
      <c r="B5" s="144"/>
      <c r="C5" s="145"/>
      <c r="D5" s="140" t="s">
        <v>101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59"/>
      <c r="AV5" s="59"/>
      <c r="AW5" s="59"/>
      <c r="AX5" s="59"/>
      <c r="AY5" s="59"/>
      <c r="AZ5" s="59"/>
      <c r="BA5" s="59"/>
      <c r="BB5" s="59"/>
      <c r="BC5" s="59"/>
      <c r="BD5" s="59"/>
    </row>
    <row r="6" spans="1:56" x14ac:dyDescent="0.2">
      <c r="A6" s="141"/>
      <c r="B6" s="144"/>
      <c r="C6" s="145"/>
      <c r="D6" s="10">
        <v>35</v>
      </c>
      <c r="E6" s="10">
        <v>36</v>
      </c>
      <c r="F6" s="10">
        <v>37</v>
      </c>
      <c r="G6" s="10">
        <v>38</v>
      </c>
      <c r="H6" s="10">
        <v>39</v>
      </c>
      <c r="I6" s="10">
        <v>40</v>
      </c>
      <c r="J6" s="10">
        <v>41</v>
      </c>
      <c r="K6" s="10">
        <v>42</v>
      </c>
      <c r="L6" s="10">
        <v>43</v>
      </c>
      <c r="M6" s="10">
        <v>44</v>
      </c>
      <c r="N6" s="10">
        <v>45</v>
      </c>
      <c r="O6" s="10">
        <v>46</v>
      </c>
      <c r="P6" s="10">
        <v>47</v>
      </c>
      <c r="Q6" s="10">
        <v>48</v>
      </c>
      <c r="R6" s="10">
        <v>49</v>
      </c>
      <c r="S6" s="10">
        <v>50</v>
      </c>
      <c r="T6" s="10">
        <v>51</v>
      </c>
      <c r="U6" s="10">
        <v>52</v>
      </c>
      <c r="V6" s="10">
        <v>1</v>
      </c>
      <c r="W6" s="10">
        <v>2</v>
      </c>
      <c r="X6" s="10">
        <v>3</v>
      </c>
      <c r="Y6" s="10">
        <v>4</v>
      </c>
      <c r="Z6" s="10">
        <v>5</v>
      </c>
      <c r="AA6" s="10">
        <v>6</v>
      </c>
      <c r="AB6" s="10">
        <v>7</v>
      </c>
      <c r="AC6" s="10">
        <v>8</v>
      </c>
      <c r="AD6" s="10">
        <v>9</v>
      </c>
      <c r="AE6" s="10">
        <v>10</v>
      </c>
      <c r="AF6" s="10">
        <v>11</v>
      </c>
      <c r="AG6" s="10">
        <v>12</v>
      </c>
      <c r="AH6" s="10">
        <v>13</v>
      </c>
      <c r="AI6" s="10">
        <v>14</v>
      </c>
      <c r="AJ6" s="10">
        <v>15</v>
      </c>
      <c r="AK6" s="10">
        <v>16</v>
      </c>
      <c r="AL6" s="10">
        <v>17</v>
      </c>
      <c r="AM6" s="10">
        <v>18</v>
      </c>
      <c r="AN6" s="10">
        <v>19</v>
      </c>
      <c r="AO6" s="10">
        <v>20</v>
      </c>
      <c r="AP6" s="10">
        <v>21</v>
      </c>
      <c r="AQ6" s="10">
        <v>22</v>
      </c>
      <c r="AR6" s="10">
        <v>23</v>
      </c>
      <c r="AS6" s="10">
        <v>24</v>
      </c>
      <c r="AT6" s="10">
        <v>25</v>
      </c>
      <c r="AU6" s="10">
        <v>26</v>
      </c>
      <c r="AV6" s="10">
        <v>27</v>
      </c>
      <c r="AW6" s="59"/>
      <c r="AX6" s="59"/>
      <c r="AY6" s="59"/>
      <c r="AZ6" s="59"/>
      <c r="BA6" s="59"/>
      <c r="BB6" s="59"/>
      <c r="BC6" s="59"/>
      <c r="BD6" s="59"/>
    </row>
    <row r="7" spans="1:56" x14ac:dyDescent="0.2">
      <c r="A7" s="141"/>
      <c r="B7" s="144"/>
      <c r="C7" s="145"/>
      <c r="D7" s="140" t="s">
        <v>102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0"/>
      <c r="AV7" s="10"/>
      <c r="AW7" s="59"/>
      <c r="AX7" s="59"/>
      <c r="AY7" s="59"/>
      <c r="AZ7" s="59"/>
      <c r="BA7" s="59"/>
      <c r="BB7" s="59"/>
      <c r="BC7" s="59"/>
      <c r="BD7" s="59"/>
    </row>
    <row r="8" spans="1:56" x14ac:dyDescent="0.2">
      <c r="A8" s="141"/>
      <c r="B8" s="146"/>
      <c r="C8" s="147"/>
      <c r="D8" s="1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>
        <v>32</v>
      </c>
      <c r="AJ8" s="10">
        <v>33</v>
      </c>
      <c r="AK8" s="10">
        <v>34</v>
      </c>
      <c r="AL8" s="10">
        <v>35</v>
      </c>
      <c r="AM8" s="10">
        <v>36</v>
      </c>
      <c r="AN8" s="10">
        <v>37</v>
      </c>
      <c r="AO8" s="10">
        <v>38</v>
      </c>
      <c r="AP8" s="10">
        <v>39</v>
      </c>
      <c r="AQ8" s="10">
        <v>40</v>
      </c>
      <c r="AR8" s="10">
        <v>41</v>
      </c>
      <c r="AS8" s="10">
        <v>42</v>
      </c>
      <c r="AT8" s="10">
        <v>43</v>
      </c>
      <c r="AU8" s="10">
        <v>44</v>
      </c>
      <c r="AV8" s="10">
        <v>45</v>
      </c>
      <c r="AW8" s="59"/>
      <c r="AX8" s="59"/>
      <c r="AY8" s="59"/>
      <c r="AZ8" s="59"/>
      <c r="BA8" s="59"/>
      <c r="BB8" s="59"/>
      <c r="BC8" s="59"/>
      <c r="BD8" s="59"/>
    </row>
    <row r="9" spans="1:56" s="5" customFormat="1" x14ac:dyDescent="0.2">
      <c r="A9" s="96" t="s">
        <v>103</v>
      </c>
      <c r="B9" s="96" t="s">
        <v>103</v>
      </c>
      <c r="C9" s="96"/>
      <c r="D9" s="62">
        <f>SUM(D10:D25)+D26+D31+D37+D48+D52</f>
        <v>36</v>
      </c>
      <c r="E9" s="62">
        <f t="shared" ref="E9:T9" si="0">SUM(E10:E25)+E26+E31+E37+E48+E52</f>
        <v>36</v>
      </c>
      <c r="F9" s="62">
        <f t="shared" si="0"/>
        <v>36</v>
      </c>
      <c r="G9" s="62">
        <f t="shared" si="0"/>
        <v>36</v>
      </c>
      <c r="H9" s="62">
        <f t="shared" si="0"/>
        <v>36</v>
      </c>
      <c r="I9" s="62">
        <f t="shared" si="0"/>
        <v>36</v>
      </c>
      <c r="J9" s="62">
        <f t="shared" si="0"/>
        <v>36</v>
      </c>
      <c r="K9" s="62">
        <f t="shared" si="0"/>
        <v>36</v>
      </c>
      <c r="L9" s="62">
        <f t="shared" si="0"/>
        <v>36</v>
      </c>
      <c r="M9" s="62">
        <f t="shared" si="0"/>
        <v>36</v>
      </c>
      <c r="N9" s="62">
        <f t="shared" si="0"/>
        <v>36</v>
      </c>
      <c r="O9" s="62">
        <f t="shared" si="0"/>
        <v>36</v>
      </c>
      <c r="P9" s="62">
        <f t="shared" si="0"/>
        <v>36</v>
      </c>
      <c r="Q9" s="62">
        <f t="shared" si="0"/>
        <v>36</v>
      </c>
      <c r="R9" s="62">
        <f t="shared" si="0"/>
        <v>36</v>
      </c>
      <c r="S9" s="62">
        <f t="shared" si="0"/>
        <v>36</v>
      </c>
      <c r="T9" s="62">
        <f t="shared" si="0"/>
        <v>36</v>
      </c>
      <c r="U9" s="6" t="s">
        <v>51</v>
      </c>
      <c r="V9" s="6" t="s">
        <v>51</v>
      </c>
      <c r="W9" s="62">
        <f>SUM(W10:W25)+W26+W31+W37+W48+W52+W77</f>
        <v>36</v>
      </c>
      <c r="X9" s="62">
        <f t="shared" ref="X9:AT9" si="1">SUM(X10:X25)+X26+X31+X37+X48+X52+X77</f>
        <v>36</v>
      </c>
      <c r="Y9" s="62">
        <f t="shared" si="1"/>
        <v>36</v>
      </c>
      <c r="Z9" s="62">
        <f t="shared" si="1"/>
        <v>36</v>
      </c>
      <c r="AA9" s="62">
        <f t="shared" si="1"/>
        <v>36</v>
      </c>
      <c r="AB9" s="62">
        <f t="shared" si="1"/>
        <v>36</v>
      </c>
      <c r="AC9" s="62">
        <f t="shared" si="1"/>
        <v>36</v>
      </c>
      <c r="AD9" s="62">
        <f t="shared" si="1"/>
        <v>36</v>
      </c>
      <c r="AE9" s="62">
        <f t="shared" si="1"/>
        <v>36</v>
      </c>
      <c r="AF9" s="62">
        <f t="shared" si="1"/>
        <v>36</v>
      </c>
      <c r="AG9" s="62">
        <f t="shared" si="1"/>
        <v>36</v>
      </c>
      <c r="AH9" s="62">
        <f t="shared" si="1"/>
        <v>36</v>
      </c>
      <c r="AI9" s="62">
        <f t="shared" si="1"/>
        <v>36</v>
      </c>
      <c r="AJ9" s="62">
        <f t="shared" si="1"/>
        <v>36</v>
      </c>
      <c r="AK9" s="62">
        <f t="shared" si="1"/>
        <v>6</v>
      </c>
      <c r="AL9" s="62">
        <f t="shared" si="1"/>
        <v>36</v>
      </c>
      <c r="AM9" s="62">
        <f t="shared" si="1"/>
        <v>36</v>
      </c>
      <c r="AN9" s="62">
        <f t="shared" si="1"/>
        <v>36</v>
      </c>
      <c r="AO9" s="62">
        <f t="shared" si="1"/>
        <v>0</v>
      </c>
      <c r="AP9" s="62">
        <f t="shared" si="1"/>
        <v>0</v>
      </c>
      <c r="AQ9" s="62">
        <f t="shared" si="1"/>
        <v>0</v>
      </c>
      <c r="AR9" s="62">
        <f t="shared" si="1"/>
        <v>36</v>
      </c>
      <c r="AS9" s="62">
        <f t="shared" si="1"/>
        <v>36</v>
      </c>
      <c r="AT9" s="62">
        <f t="shared" si="1"/>
        <v>36</v>
      </c>
      <c r="AU9" s="4" t="s">
        <v>51</v>
      </c>
      <c r="AV9" s="4" t="s">
        <v>51</v>
      </c>
      <c r="AW9" s="4" t="s">
        <v>51</v>
      </c>
      <c r="AX9" s="4" t="s">
        <v>51</v>
      </c>
      <c r="AY9" s="4" t="s">
        <v>51</v>
      </c>
      <c r="AZ9" s="4" t="s">
        <v>51</v>
      </c>
      <c r="BA9" s="4" t="s">
        <v>51</v>
      </c>
      <c r="BB9" s="4" t="s">
        <v>51</v>
      </c>
      <c r="BC9" s="4" t="s">
        <v>51</v>
      </c>
      <c r="BD9" s="4">
        <f>SUM(BD10:BD25)</f>
        <v>0</v>
      </c>
    </row>
    <row r="10" spans="1:56" ht="15.75" x14ac:dyDescent="0.2">
      <c r="A10" s="97" t="s">
        <v>166</v>
      </c>
      <c r="B10" s="97" t="s">
        <v>166</v>
      </c>
      <c r="C10" s="98" t="s">
        <v>54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6" t="s">
        <v>51</v>
      </c>
      <c r="V10" s="6" t="s">
        <v>51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4" t="s">
        <v>51</v>
      </c>
      <c r="AV10" s="4" t="s">
        <v>51</v>
      </c>
      <c r="AW10" s="4" t="s">
        <v>51</v>
      </c>
      <c r="AX10" s="4" t="s">
        <v>51</v>
      </c>
      <c r="AY10" s="4" t="s">
        <v>51</v>
      </c>
      <c r="AZ10" s="4" t="s">
        <v>51</v>
      </c>
      <c r="BA10" s="4" t="s">
        <v>51</v>
      </c>
      <c r="BB10" s="4" t="s">
        <v>51</v>
      </c>
      <c r="BC10" s="4" t="s">
        <v>51</v>
      </c>
      <c r="BD10" s="10">
        <f>SUM(D10:AU10)</f>
        <v>0</v>
      </c>
    </row>
    <row r="11" spans="1:56" ht="15.75" x14ac:dyDescent="0.2">
      <c r="A11" s="99" t="s">
        <v>167</v>
      </c>
      <c r="B11" s="99" t="s">
        <v>167</v>
      </c>
      <c r="C11" s="100" t="s">
        <v>55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6" t="s">
        <v>51</v>
      </c>
      <c r="V11" s="6" t="s">
        <v>51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4" t="s">
        <v>51</v>
      </c>
      <c r="AV11" s="4" t="s">
        <v>51</v>
      </c>
      <c r="AW11" s="4" t="s">
        <v>51</v>
      </c>
      <c r="AX11" s="4" t="s">
        <v>51</v>
      </c>
      <c r="AY11" s="4" t="s">
        <v>51</v>
      </c>
      <c r="AZ11" s="4" t="s">
        <v>51</v>
      </c>
      <c r="BA11" s="4" t="s">
        <v>51</v>
      </c>
      <c r="BB11" s="4" t="s">
        <v>51</v>
      </c>
      <c r="BC11" s="4" t="s">
        <v>51</v>
      </c>
      <c r="BD11" s="10">
        <f t="shared" ref="BD11:BD65" si="2">SUM(D11:AU11)</f>
        <v>0</v>
      </c>
    </row>
    <row r="12" spans="1:56" ht="15.75" x14ac:dyDescent="0.2">
      <c r="A12" s="99" t="s">
        <v>168</v>
      </c>
      <c r="B12" s="99" t="s">
        <v>168</v>
      </c>
      <c r="C12" s="100" t="s">
        <v>52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6" t="s">
        <v>51</v>
      </c>
      <c r="V12" s="6" t="s">
        <v>51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4" t="s">
        <v>51</v>
      </c>
      <c r="AV12" s="4" t="s">
        <v>51</v>
      </c>
      <c r="AW12" s="4" t="s">
        <v>51</v>
      </c>
      <c r="AX12" s="4" t="s">
        <v>51</v>
      </c>
      <c r="AY12" s="4" t="s">
        <v>51</v>
      </c>
      <c r="AZ12" s="4" t="s">
        <v>51</v>
      </c>
      <c r="BA12" s="4" t="s">
        <v>51</v>
      </c>
      <c r="BB12" s="4" t="s">
        <v>51</v>
      </c>
      <c r="BC12" s="4" t="s">
        <v>51</v>
      </c>
      <c r="BD12" s="10">
        <f t="shared" si="2"/>
        <v>0</v>
      </c>
    </row>
    <row r="13" spans="1:56" ht="15.75" x14ac:dyDescent="0.2">
      <c r="A13" s="99" t="s">
        <v>169</v>
      </c>
      <c r="B13" s="99" t="s">
        <v>169</v>
      </c>
      <c r="C13" s="100" t="s">
        <v>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6" t="s">
        <v>51</v>
      </c>
      <c r="V13" s="6" t="s">
        <v>51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4" t="s">
        <v>51</v>
      </c>
      <c r="AV13" s="4" t="s">
        <v>51</v>
      </c>
      <c r="AW13" s="4" t="s">
        <v>51</v>
      </c>
      <c r="AX13" s="4" t="s">
        <v>51</v>
      </c>
      <c r="AY13" s="4" t="s">
        <v>51</v>
      </c>
      <c r="AZ13" s="4" t="s">
        <v>51</v>
      </c>
      <c r="BA13" s="4" t="s">
        <v>51</v>
      </c>
      <c r="BB13" s="4" t="s">
        <v>51</v>
      </c>
      <c r="BC13" s="4" t="s">
        <v>51</v>
      </c>
      <c r="BD13" s="10">
        <f t="shared" si="2"/>
        <v>0</v>
      </c>
    </row>
    <row r="14" spans="1:56" ht="15.75" x14ac:dyDescent="0.2">
      <c r="A14" s="99" t="s">
        <v>170</v>
      </c>
      <c r="B14" s="99" t="s">
        <v>170</v>
      </c>
      <c r="C14" s="100" t="s">
        <v>57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6" t="s">
        <v>51</v>
      </c>
      <c r="V14" s="6" t="s">
        <v>51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4" t="s">
        <v>51</v>
      </c>
      <c r="AV14" s="4" t="s">
        <v>51</v>
      </c>
      <c r="AW14" s="4" t="s">
        <v>51</v>
      </c>
      <c r="AX14" s="4" t="s">
        <v>51</v>
      </c>
      <c r="AY14" s="4" t="s">
        <v>51</v>
      </c>
      <c r="AZ14" s="4" t="s">
        <v>51</v>
      </c>
      <c r="BA14" s="4" t="s">
        <v>51</v>
      </c>
      <c r="BB14" s="4" t="s">
        <v>51</v>
      </c>
      <c r="BC14" s="4" t="s">
        <v>51</v>
      </c>
      <c r="BD14" s="10">
        <f t="shared" si="2"/>
        <v>0</v>
      </c>
    </row>
    <row r="15" spans="1:56" ht="15.75" x14ac:dyDescent="0.2">
      <c r="A15" s="99" t="s">
        <v>171</v>
      </c>
      <c r="B15" s="99" t="s">
        <v>171</v>
      </c>
      <c r="C15" s="100" t="s">
        <v>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6" t="s">
        <v>51</v>
      </c>
      <c r="V15" s="6" t="s">
        <v>51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4" t="s">
        <v>51</v>
      </c>
      <c r="AV15" s="4" t="s">
        <v>51</v>
      </c>
      <c r="AW15" s="4" t="s">
        <v>51</v>
      </c>
      <c r="AX15" s="4" t="s">
        <v>51</v>
      </c>
      <c r="AY15" s="4" t="s">
        <v>51</v>
      </c>
      <c r="AZ15" s="4" t="s">
        <v>51</v>
      </c>
      <c r="BA15" s="4" t="s">
        <v>51</v>
      </c>
      <c r="BB15" s="4" t="s">
        <v>51</v>
      </c>
      <c r="BC15" s="4" t="s">
        <v>51</v>
      </c>
      <c r="BD15" s="10">
        <f t="shared" si="2"/>
        <v>0</v>
      </c>
    </row>
    <row r="16" spans="1:56" ht="15.75" x14ac:dyDescent="0.2">
      <c r="A16" s="99" t="s">
        <v>172</v>
      </c>
      <c r="B16" s="99" t="s">
        <v>172</v>
      </c>
      <c r="C16" s="100" t="s">
        <v>173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6" t="s">
        <v>51</v>
      </c>
      <c r="V16" s="6" t="s">
        <v>51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4" t="s">
        <v>51</v>
      </c>
      <c r="AV16" s="4" t="s">
        <v>51</v>
      </c>
      <c r="AW16" s="4" t="s">
        <v>51</v>
      </c>
      <c r="AX16" s="4" t="s">
        <v>51</v>
      </c>
      <c r="AY16" s="4" t="s">
        <v>51</v>
      </c>
      <c r="AZ16" s="4" t="s">
        <v>51</v>
      </c>
      <c r="BA16" s="4" t="s">
        <v>51</v>
      </c>
      <c r="BB16" s="4" t="s">
        <v>51</v>
      </c>
      <c r="BC16" s="4" t="s">
        <v>51</v>
      </c>
      <c r="BD16" s="10">
        <f t="shared" si="2"/>
        <v>0</v>
      </c>
    </row>
    <row r="17" spans="1:56" ht="15.75" x14ac:dyDescent="0.2">
      <c r="A17" s="99" t="s">
        <v>174</v>
      </c>
      <c r="B17" s="99" t="s">
        <v>174</v>
      </c>
      <c r="C17" s="100" t="s">
        <v>175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6" t="s">
        <v>51</v>
      </c>
      <c r="V17" s="6" t="s">
        <v>51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4" t="s">
        <v>51</v>
      </c>
      <c r="AV17" s="4" t="s">
        <v>51</v>
      </c>
      <c r="AW17" s="4" t="s">
        <v>51</v>
      </c>
      <c r="AX17" s="4" t="s">
        <v>51</v>
      </c>
      <c r="AY17" s="4" t="s">
        <v>51</v>
      </c>
      <c r="AZ17" s="4" t="s">
        <v>51</v>
      </c>
      <c r="BA17" s="4" t="s">
        <v>51</v>
      </c>
      <c r="BB17" s="4" t="s">
        <v>51</v>
      </c>
      <c r="BC17" s="4" t="s">
        <v>51</v>
      </c>
      <c r="BD17" s="10">
        <f t="shared" si="2"/>
        <v>0</v>
      </c>
    </row>
    <row r="18" spans="1:56" ht="15.75" x14ac:dyDescent="0.2">
      <c r="A18" s="99" t="s">
        <v>176</v>
      </c>
      <c r="B18" s="99" t="s">
        <v>176</v>
      </c>
      <c r="C18" s="100" t="s">
        <v>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6" t="s">
        <v>51</v>
      </c>
      <c r="V18" s="6" t="s">
        <v>51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4" t="s">
        <v>51</v>
      </c>
      <c r="AV18" s="4" t="s">
        <v>51</v>
      </c>
      <c r="AW18" s="4" t="s">
        <v>51</v>
      </c>
      <c r="AX18" s="4" t="s">
        <v>51</v>
      </c>
      <c r="AY18" s="4" t="s">
        <v>51</v>
      </c>
      <c r="AZ18" s="4" t="s">
        <v>51</v>
      </c>
      <c r="BA18" s="4" t="s">
        <v>51</v>
      </c>
      <c r="BB18" s="4" t="s">
        <v>51</v>
      </c>
      <c r="BC18" s="4" t="s">
        <v>51</v>
      </c>
      <c r="BD18" s="10">
        <f t="shared" si="2"/>
        <v>0</v>
      </c>
    </row>
    <row r="19" spans="1:56" ht="15.75" x14ac:dyDescent="0.2">
      <c r="A19" s="99" t="s">
        <v>177</v>
      </c>
      <c r="B19" s="99" t="s">
        <v>177</v>
      </c>
      <c r="C19" s="100" t="s">
        <v>56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6" t="s">
        <v>51</v>
      </c>
      <c r="V19" s="6" t="s">
        <v>51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4" t="s">
        <v>51</v>
      </c>
      <c r="AV19" s="4" t="s">
        <v>51</v>
      </c>
      <c r="AW19" s="4" t="s">
        <v>51</v>
      </c>
      <c r="AX19" s="4" t="s">
        <v>51</v>
      </c>
      <c r="AY19" s="4" t="s">
        <v>51</v>
      </c>
      <c r="AZ19" s="4" t="s">
        <v>51</v>
      </c>
      <c r="BA19" s="4" t="s">
        <v>51</v>
      </c>
      <c r="BB19" s="4" t="s">
        <v>51</v>
      </c>
      <c r="BC19" s="4" t="s">
        <v>51</v>
      </c>
      <c r="BD19" s="10">
        <f t="shared" si="2"/>
        <v>0</v>
      </c>
    </row>
    <row r="20" spans="1:56" ht="15.75" x14ac:dyDescent="0.2">
      <c r="A20" s="99" t="s">
        <v>178</v>
      </c>
      <c r="B20" s="99" t="s">
        <v>178</v>
      </c>
      <c r="C20" s="100" t="s">
        <v>179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6" t="s">
        <v>51</v>
      </c>
      <c r="V20" s="6" t="s">
        <v>51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4" t="s">
        <v>51</v>
      </c>
      <c r="AV20" s="4" t="s">
        <v>51</v>
      </c>
      <c r="AW20" s="4" t="s">
        <v>51</v>
      </c>
      <c r="AX20" s="4" t="s">
        <v>51</v>
      </c>
      <c r="AY20" s="4" t="s">
        <v>51</v>
      </c>
      <c r="AZ20" s="4" t="s">
        <v>51</v>
      </c>
      <c r="BA20" s="4" t="s">
        <v>51</v>
      </c>
      <c r="BB20" s="4" t="s">
        <v>51</v>
      </c>
      <c r="BC20" s="4" t="s">
        <v>51</v>
      </c>
      <c r="BD20" s="10">
        <f t="shared" si="2"/>
        <v>0</v>
      </c>
    </row>
    <row r="21" spans="1:56" ht="15.75" x14ac:dyDescent="0.2">
      <c r="A21" s="99" t="s">
        <v>180</v>
      </c>
      <c r="B21" s="99" t="s">
        <v>180</v>
      </c>
      <c r="C21" s="100" t="s">
        <v>4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6" t="s">
        <v>51</v>
      </c>
      <c r="V21" s="6" t="s">
        <v>51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4" t="s">
        <v>51</v>
      </c>
      <c r="AV21" s="4" t="s">
        <v>51</v>
      </c>
      <c r="AW21" s="4" t="s">
        <v>51</v>
      </c>
      <c r="AX21" s="4" t="s">
        <v>51</v>
      </c>
      <c r="AY21" s="4" t="s">
        <v>51</v>
      </c>
      <c r="AZ21" s="4" t="s">
        <v>51</v>
      </c>
      <c r="BA21" s="4" t="s">
        <v>51</v>
      </c>
      <c r="BB21" s="4" t="s">
        <v>51</v>
      </c>
      <c r="BC21" s="4" t="s">
        <v>51</v>
      </c>
      <c r="BD21" s="10">
        <f t="shared" si="2"/>
        <v>0</v>
      </c>
    </row>
    <row r="22" spans="1:56" ht="15.75" x14ac:dyDescent="0.2">
      <c r="A22" s="99" t="s">
        <v>181</v>
      </c>
      <c r="B22" s="99" t="s">
        <v>181</v>
      </c>
      <c r="C22" s="100" t="s">
        <v>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6" t="s">
        <v>51</v>
      </c>
      <c r="V22" s="6" t="s">
        <v>51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" t="s">
        <v>51</v>
      </c>
      <c r="AV22" s="4" t="s">
        <v>51</v>
      </c>
      <c r="AW22" s="4" t="s">
        <v>51</v>
      </c>
      <c r="AX22" s="4" t="s">
        <v>51</v>
      </c>
      <c r="AY22" s="4" t="s">
        <v>51</v>
      </c>
      <c r="AZ22" s="4" t="s">
        <v>51</v>
      </c>
      <c r="BA22" s="4" t="s">
        <v>51</v>
      </c>
      <c r="BB22" s="4" t="s">
        <v>51</v>
      </c>
      <c r="BC22" s="4" t="s">
        <v>51</v>
      </c>
      <c r="BD22" s="10">
        <f t="shared" si="2"/>
        <v>0</v>
      </c>
    </row>
    <row r="23" spans="1:56" ht="15.75" x14ac:dyDescent="0.2">
      <c r="A23" s="99" t="s">
        <v>182</v>
      </c>
      <c r="B23" s="99" t="s">
        <v>182</v>
      </c>
      <c r="C23" s="100" t="s">
        <v>58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6" t="s">
        <v>51</v>
      </c>
      <c r="V23" s="6" t="s">
        <v>51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4" t="s">
        <v>51</v>
      </c>
      <c r="AV23" s="4" t="s">
        <v>51</v>
      </c>
      <c r="AW23" s="4" t="s">
        <v>51</v>
      </c>
      <c r="AX23" s="4" t="s">
        <v>51</v>
      </c>
      <c r="AY23" s="4" t="s">
        <v>51</v>
      </c>
      <c r="AZ23" s="4" t="s">
        <v>51</v>
      </c>
      <c r="BA23" s="4" t="s">
        <v>51</v>
      </c>
      <c r="BB23" s="4" t="s">
        <v>51</v>
      </c>
      <c r="BC23" s="4" t="s">
        <v>51</v>
      </c>
      <c r="BD23" s="10">
        <f t="shared" si="2"/>
        <v>0</v>
      </c>
    </row>
    <row r="24" spans="1:56" ht="15.75" x14ac:dyDescent="0.2">
      <c r="A24" s="99" t="s">
        <v>183</v>
      </c>
      <c r="B24" s="99" t="s">
        <v>183</v>
      </c>
      <c r="C24" s="100" t="s">
        <v>184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6" t="s">
        <v>51</v>
      </c>
      <c r="V24" s="6" t="s">
        <v>51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4" t="s">
        <v>51</v>
      </c>
      <c r="AV24" s="4" t="s">
        <v>51</v>
      </c>
      <c r="AW24" s="4" t="s">
        <v>51</v>
      </c>
      <c r="AX24" s="4" t="s">
        <v>51</v>
      </c>
      <c r="AY24" s="4" t="s">
        <v>51</v>
      </c>
      <c r="AZ24" s="4" t="s">
        <v>51</v>
      </c>
      <c r="BA24" s="4" t="s">
        <v>51</v>
      </c>
      <c r="BB24" s="4" t="s">
        <v>51</v>
      </c>
      <c r="BC24" s="4" t="s">
        <v>51</v>
      </c>
      <c r="BD24" s="10">
        <f t="shared" si="2"/>
        <v>0</v>
      </c>
    </row>
    <row r="25" spans="1:56" ht="32.25" thickBot="1" x14ac:dyDescent="0.25">
      <c r="A25" s="101" t="s">
        <v>185</v>
      </c>
      <c r="B25" s="101" t="s">
        <v>185</v>
      </c>
      <c r="C25" s="102" t="s">
        <v>186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6" t="s">
        <v>51</v>
      </c>
      <c r="V25" s="6" t="s">
        <v>51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4" t="s">
        <v>51</v>
      </c>
      <c r="AV25" s="4" t="s">
        <v>51</v>
      </c>
      <c r="AW25" s="4" t="s">
        <v>51</v>
      </c>
      <c r="AX25" s="4" t="s">
        <v>51</v>
      </c>
      <c r="AY25" s="4" t="s">
        <v>51</v>
      </c>
      <c r="AZ25" s="4" t="s">
        <v>51</v>
      </c>
      <c r="BA25" s="4" t="s">
        <v>51</v>
      </c>
      <c r="BB25" s="4" t="s">
        <v>51</v>
      </c>
      <c r="BC25" s="4" t="s">
        <v>51</v>
      </c>
      <c r="BD25" s="10">
        <f t="shared" si="2"/>
        <v>0</v>
      </c>
    </row>
    <row r="26" spans="1:56" ht="16.5" thickBot="1" x14ac:dyDescent="0.25">
      <c r="A26" s="103" t="s">
        <v>7</v>
      </c>
      <c r="B26" s="11" t="s">
        <v>7</v>
      </c>
      <c r="C26" s="104" t="s">
        <v>8</v>
      </c>
      <c r="D26" s="116">
        <f>SUM(D27:D30)</f>
        <v>6</v>
      </c>
      <c r="E26" s="116">
        <f t="shared" ref="E26:AT26" si="3">SUM(E27:E30)</f>
        <v>6</v>
      </c>
      <c r="F26" s="116">
        <f t="shared" si="3"/>
        <v>6</v>
      </c>
      <c r="G26" s="116">
        <f t="shared" si="3"/>
        <v>6</v>
      </c>
      <c r="H26" s="116">
        <f t="shared" si="3"/>
        <v>6</v>
      </c>
      <c r="I26" s="116">
        <f t="shared" si="3"/>
        <v>6</v>
      </c>
      <c r="J26" s="116">
        <f t="shared" si="3"/>
        <v>6</v>
      </c>
      <c r="K26" s="116">
        <f t="shared" si="3"/>
        <v>6</v>
      </c>
      <c r="L26" s="116">
        <f t="shared" si="3"/>
        <v>6</v>
      </c>
      <c r="M26" s="116">
        <f t="shared" si="3"/>
        <v>6</v>
      </c>
      <c r="N26" s="116">
        <f t="shared" si="3"/>
        <v>6</v>
      </c>
      <c r="O26" s="116">
        <f t="shared" si="3"/>
        <v>6</v>
      </c>
      <c r="P26" s="116">
        <f t="shared" si="3"/>
        <v>0</v>
      </c>
      <c r="Q26" s="116">
        <f t="shared" si="3"/>
        <v>0</v>
      </c>
      <c r="R26" s="116">
        <f t="shared" si="3"/>
        <v>0</v>
      </c>
      <c r="S26" s="116">
        <f t="shared" si="3"/>
        <v>0</v>
      </c>
      <c r="T26" s="116">
        <f t="shared" si="3"/>
        <v>0</v>
      </c>
      <c r="U26" s="6" t="s">
        <v>51</v>
      </c>
      <c r="V26" s="6" t="s">
        <v>51</v>
      </c>
      <c r="W26" s="116">
        <f t="shared" si="3"/>
        <v>4</v>
      </c>
      <c r="X26" s="116">
        <f t="shared" si="3"/>
        <v>4</v>
      </c>
      <c r="Y26" s="116">
        <f t="shared" si="3"/>
        <v>4</v>
      </c>
      <c r="Z26" s="116">
        <f t="shared" si="3"/>
        <v>4</v>
      </c>
      <c r="AA26" s="116">
        <f t="shared" si="3"/>
        <v>4</v>
      </c>
      <c r="AB26" s="116">
        <f t="shared" si="3"/>
        <v>4</v>
      </c>
      <c r="AC26" s="116">
        <f t="shared" si="3"/>
        <v>4</v>
      </c>
      <c r="AD26" s="116">
        <f t="shared" si="3"/>
        <v>4</v>
      </c>
      <c r="AE26" s="116">
        <f t="shared" si="3"/>
        <v>4</v>
      </c>
      <c r="AF26" s="116">
        <f t="shared" si="3"/>
        <v>4</v>
      </c>
      <c r="AG26" s="116">
        <f t="shared" si="3"/>
        <v>4</v>
      </c>
      <c r="AH26" s="116">
        <f t="shared" si="3"/>
        <v>4</v>
      </c>
      <c r="AI26" s="116">
        <f t="shared" si="3"/>
        <v>4</v>
      </c>
      <c r="AJ26" s="116">
        <f t="shared" si="3"/>
        <v>4</v>
      </c>
      <c r="AK26" s="116">
        <f t="shared" si="3"/>
        <v>0</v>
      </c>
      <c r="AL26" s="116">
        <f t="shared" si="3"/>
        <v>0</v>
      </c>
      <c r="AM26" s="116">
        <f t="shared" si="3"/>
        <v>0</v>
      </c>
      <c r="AN26" s="116">
        <f t="shared" si="3"/>
        <v>0</v>
      </c>
      <c r="AO26" s="116">
        <f t="shared" si="3"/>
        <v>0</v>
      </c>
      <c r="AP26" s="116">
        <f t="shared" si="3"/>
        <v>0</v>
      </c>
      <c r="AQ26" s="116">
        <f t="shared" si="3"/>
        <v>0</v>
      </c>
      <c r="AR26" s="116">
        <f t="shared" si="3"/>
        <v>0</v>
      </c>
      <c r="AS26" s="116">
        <f t="shared" si="3"/>
        <v>0</v>
      </c>
      <c r="AT26" s="116">
        <f t="shared" si="3"/>
        <v>0</v>
      </c>
      <c r="AU26" s="4" t="s">
        <v>51</v>
      </c>
      <c r="AV26" s="4" t="s">
        <v>51</v>
      </c>
      <c r="AW26" s="4" t="s">
        <v>51</v>
      </c>
      <c r="AX26" s="4" t="s">
        <v>51</v>
      </c>
      <c r="AY26" s="4" t="s">
        <v>51</v>
      </c>
      <c r="AZ26" s="4" t="s">
        <v>51</v>
      </c>
      <c r="BA26" s="4" t="s">
        <v>51</v>
      </c>
      <c r="BB26" s="4" t="s">
        <v>51</v>
      </c>
      <c r="BC26" s="4" t="s">
        <v>51</v>
      </c>
      <c r="BD26" s="116">
        <f>SUM(BD27:BD30)</f>
        <v>128</v>
      </c>
    </row>
    <row r="27" spans="1:56" ht="15.75" x14ac:dyDescent="0.2">
      <c r="A27" s="105" t="s">
        <v>9</v>
      </c>
      <c r="B27" s="13" t="s">
        <v>9</v>
      </c>
      <c r="C27" s="106" t="s">
        <v>10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6" t="s">
        <v>51</v>
      </c>
      <c r="V27" s="6" t="s">
        <v>51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4" t="s">
        <v>51</v>
      </c>
      <c r="AV27" s="4" t="s">
        <v>51</v>
      </c>
      <c r="AW27" s="4" t="s">
        <v>51</v>
      </c>
      <c r="AX27" s="4" t="s">
        <v>51</v>
      </c>
      <c r="AY27" s="4" t="s">
        <v>51</v>
      </c>
      <c r="AZ27" s="4" t="s">
        <v>51</v>
      </c>
      <c r="BA27" s="4" t="s">
        <v>51</v>
      </c>
      <c r="BB27" s="4" t="s">
        <v>51</v>
      </c>
      <c r="BC27" s="4" t="s">
        <v>51</v>
      </c>
      <c r="BD27" s="10">
        <f t="shared" si="2"/>
        <v>0</v>
      </c>
    </row>
    <row r="28" spans="1:56" ht="15.75" x14ac:dyDescent="0.2">
      <c r="A28" s="107" t="s">
        <v>11</v>
      </c>
      <c r="B28" s="15" t="s">
        <v>11</v>
      </c>
      <c r="C28" s="108" t="s">
        <v>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6" t="s">
        <v>51</v>
      </c>
      <c r="V28" s="6" t="s">
        <v>51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4" t="s">
        <v>51</v>
      </c>
      <c r="AV28" s="4" t="s">
        <v>51</v>
      </c>
      <c r="AW28" s="4" t="s">
        <v>51</v>
      </c>
      <c r="AX28" s="4" t="s">
        <v>51</v>
      </c>
      <c r="AY28" s="4" t="s">
        <v>51</v>
      </c>
      <c r="AZ28" s="4" t="s">
        <v>51</v>
      </c>
      <c r="BA28" s="4" t="s">
        <v>51</v>
      </c>
      <c r="BB28" s="4" t="s">
        <v>51</v>
      </c>
      <c r="BC28" s="4" t="s">
        <v>51</v>
      </c>
      <c r="BD28" s="10">
        <f t="shared" si="2"/>
        <v>0</v>
      </c>
    </row>
    <row r="29" spans="1:56" s="5" customFormat="1" ht="15.75" x14ac:dyDescent="0.2">
      <c r="A29" s="107" t="s">
        <v>12</v>
      </c>
      <c r="B29" s="15" t="s">
        <v>12</v>
      </c>
      <c r="C29" s="108" t="s">
        <v>109</v>
      </c>
      <c r="D29" s="10">
        <v>4</v>
      </c>
      <c r="E29" s="10">
        <v>2</v>
      </c>
      <c r="F29" s="10">
        <v>4</v>
      </c>
      <c r="G29" s="10">
        <v>2</v>
      </c>
      <c r="H29" s="10">
        <v>4</v>
      </c>
      <c r="I29" s="10">
        <v>2</v>
      </c>
      <c r="J29" s="10">
        <v>4</v>
      </c>
      <c r="K29" s="10">
        <v>2</v>
      </c>
      <c r="L29" s="10">
        <v>4</v>
      </c>
      <c r="M29" s="10">
        <v>2</v>
      </c>
      <c r="N29" s="10">
        <v>4</v>
      </c>
      <c r="O29" s="10">
        <v>2</v>
      </c>
      <c r="P29" s="10"/>
      <c r="Q29" s="10"/>
      <c r="R29" s="10"/>
      <c r="S29" s="10"/>
      <c r="T29" s="63"/>
      <c r="U29" s="6" t="s">
        <v>51</v>
      </c>
      <c r="V29" s="6" t="s">
        <v>51</v>
      </c>
      <c r="W29" s="10">
        <v>2</v>
      </c>
      <c r="X29" s="10">
        <v>2</v>
      </c>
      <c r="Y29" s="10">
        <v>2</v>
      </c>
      <c r="Z29" s="10">
        <v>2</v>
      </c>
      <c r="AA29" s="10">
        <v>2</v>
      </c>
      <c r="AB29" s="10">
        <v>2</v>
      </c>
      <c r="AC29" s="10">
        <v>2</v>
      </c>
      <c r="AD29" s="10">
        <v>2</v>
      </c>
      <c r="AE29" s="10">
        <v>2</v>
      </c>
      <c r="AF29" s="10">
        <v>2</v>
      </c>
      <c r="AG29" s="10">
        <v>2</v>
      </c>
      <c r="AH29" s="10">
        <v>2</v>
      </c>
      <c r="AI29" s="10">
        <v>2</v>
      </c>
      <c r="AJ29" s="10">
        <v>2</v>
      </c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4" t="s">
        <v>51</v>
      </c>
      <c r="AV29" s="4" t="s">
        <v>51</v>
      </c>
      <c r="AW29" s="4" t="s">
        <v>51</v>
      </c>
      <c r="AX29" s="4" t="s">
        <v>51</v>
      </c>
      <c r="AY29" s="4" t="s">
        <v>51</v>
      </c>
      <c r="AZ29" s="4" t="s">
        <v>51</v>
      </c>
      <c r="BA29" s="4" t="s">
        <v>51</v>
      </c>
      <c r="BB29" s="4" t="s">
        <v>51</v>
      </c>
      <c r="BC29" s="4" t="s">
        <v>51</v>
      </c>
      <c r="BD29" s="10">
        <f t="shared" si="2"/>
        <v>64</v>
      </c>
    </row>
    <row r="30" spans="1:56" ht="16.5" thickBot="1" x14ac:dyDescent="0.25">
      <c r="A30" s="109" t="s">
        <v>110</v>
      </c>
      <c r="B30" s="15" t="s">
        <v>110</v>
      </c>
      <c r="C30" s="110" t="s">
        <v>111</v>
      </c>
      <c r="D30" s="10">
        <v>2</v>
      </c>
      <c r="E30" s="10">
        <v>4</v>
      </c>
      <c r="F30" s="10">
        <v>2</v>
      </c>
      <c r="G30" s="10">
        <v>4</v>
      </c>
      <c r="H30" s="10">
        <v>2</v>
      </c>
      <c r="I30" s="10">
        <v>4</v>
      </c>
      <c r="J30" s="10">
        <v>2</v>
      </c>
      <c r="K30" s="10">
        <v>4</v>
      </c>
      <c r="L30" s="10">
        <v>2</v>
      </c>
      <c r="M30" s="10">
        <v>4</v>
      </c>
      <c r="N30" s="10">
        <v>2</v>
      </c>
      <c r="O30" s="10">
        <v>4</v>
      </c>
      <c r="P30" s="10"/>
      <c r="Q30" s="10"/>
      <c r="R30" s="10"/>
      <c r="S30" s="10"/>
      <c r="T30" s="63"/>
      <c r="U30" s="6" t="s">
        <v>51</v>
      </c>
      <c r="V30" s="6" t="s">
        <v>51</v>
      </c>
      <c r="W30" s="10">
        <v>2</v>
      </c>
      <c r="X30" s="10">
        <v>2</v>
      </c>
      <c r="Y30" s="10">
        <v>2</v>
      </c>
      <c r="Z30" s="10">
        <v>2</v>
      </c>
      <c r="AA30" s="10">
        <v>2</v>
      </c>
      <c r="AB30" s="10">
        <v>2</v>
      </c>
      <c r="AC30" s="10">
        <v>2</v>
      </c>
      <c r="AD30" s="10">
        <v>2</v>
      </c>
      <c r="AE30" s="10">
        <v>2</v>
      </c>
      <c r="AF30" s="10">
        <v>2</v>
      </c>
      <c r="AG30" s="10">
        <v>2</v>
      </c>
      <c r="AH30" s="10">
        <v>2</v>
      </c>
      <c r="AI30" s="10">
        <v>2</v>
      </c>
      <c r="AJ30" s="10">
        <v>2</v>
      </c>
      <c r="AK30" s="10"/>
      <c r="AL30" s="10"/>
      <c r="AM30" s="10"/>
      <c r="AN30" s="10"/>
      <c r="AO30" s="10"/>
      <c r="AP30" s="10"/>
      <c r="AQ30" s="10"/>
      <c r="AR30" s="63"/>
      <c r="AS30" s="63"/>
      <c r="AT30" s="63"/>
      <c r="AU30" s="4" t="s">
        <v>51</v>
      </c>
      <c r="AV30" s="4" t="s">
        <v>51</v>
      </c>
      <c r="AW30" s="4" t="s">
        <v>51</v>
      </c>
      <c r="AX30" s="4" t="s">
        <v>51</v>
      </c>
      <c r="AY30" s="4" t="s">
        <v>51</v>
      </c>
      <c r="AZ30" s="4" t="s">
        <v>51</v>
      </c>
      <c r="BA30" s="4" t="s">
        <v>51</v>
      </c>
      <c r="BB30" s="4" t="s">
        <v>51</v>
      </c>
      <c r="BC30" s="4" t="s">
        <v>51</v>
      </c>
      <c r="BD30" s="10">
        <f t="shared" si="2"/>
        <v>64</v>
      </c>
    </row>
    <row r="31" spans="1:56" ht="16.5" thickBot="1" x14ac:dyDescent="0.25">
      <c r="A31" s="103" t="s">
        <v>13</v>
      </c>
      <c r="B31" s="11" t="s">
        <v>13</v>
      </c>
      <c r="C31" s="104" t="s">
        <v>112</v>
      </c>
      <c r="D31" s="4">
        <f>SUM(D32:D34)</f>
        <v>0</v>
      </c>
      <c r="E31" s="4">
        <f t="shared" ref="E31:AT31" si="4">SUM(E32:E34)</f>
        <v>0</v>
      </c>
      <c r="F31" s="4">
        <f t="shared" si="4"/>
        <v>0</v>
      </c>
      <c r="G31" s="4">
        <f t="shared" si="4"/>
        <v>0</v>
      </c>
      <c r="H31" s="4">
        <f t="shared" si="4"/>
        <v>0</v>
      </c>
      <c r="I31" s="4">
        <f t="shared" si="4"/>
        <v>0</v>
      </c>
      <c r="J31" s="4">
        <f t="shared" si="4"/>
        <v>0</v>
      </c>
      <c r="K31" s="4">
        <f t="shared" si="4"/>
        <v>0</v>
      </c>
      <c r="L31" s="4">
        <f t="shared" si="4"/>
        <v>0</v>
      </c>
      <c r="M31" s="4">
        <f t="shared" si="4"/>
        <v>0</v>
      </c>
      <c r="N31" s="4">
        <f t="shared" si="4"/>
        <v>0</v>
      </c>
      <c r="O31" s="4">
        <f t="shared" si="4"/>
        <v>0</v>
      </c>
      <c r="P31" s="4">
        <f t="shared" si="4"/>
        <v>0</v>
      </c>
      <c r="Q31" s="4">
        <f t="shared" si="4"/>
        <v>0</v>
      </c>
      <c r="R31" s="4">
        <f t="shared" si="4"/>
        <v>0</v>
      </c>
      <c r="S31" s="4">
        <f t="shared" si="4"/>
        <v>0</v>
      </c>
      <c r="T31" s="4">
        <f t="shared" si="4"/>
        <v>0</v>
      </c>
      <c r="U31" s="4">
        <f t="shared" si="4"/>
        <v>0</v>
      </c>
      <c r="V31" s="4">
        <f t="shared" si="4"/>
        <v>0</v>
      </c>
      <c r="W31" s="4">
        <f t="shared" si="4"/>
        <v>4</v>
      </c>
      <c r="X31" s="4">
        <f t="shared" si="4"/>
        <v>4</v>
      </c>
      <c r="Y31" s="4">
        <f t="shared" si="4"/>
        <v>4</v>
      </c>
      <c r="Z31" s="4">
        <f t="shared" si="4"/>
        <v>4</v>
      </c>
      <c r="AA31" s="4">
        <f t="shared" si="4"/>
        <v>4</v>
      </c>
      <c r="AB31" s="4">
        <f t="shared" si="4"/>
        <v>4</v>
      </c>
      <c r="AC31" s="4">
        <f t="shared" si="4"/>
        <v>4</v>
      </c>
      <c r="AD31" s="4">
        <f t="shared" si="4"/>
        <v>4</v>
      </c>
      <c r="AE31" s="4">
        <f t="shared" si="4"/>
        <v>4</v>
      </c>
      <c r="AF31" s="4">
        <f t="shared" si="4"/>
        <v>4</v>
      </c>
      <c r="AG31" s="4">
        <f t="shared" si="4"/>
        <v>4</v>
      </c>
      <c r="AH31" s="4">
        <f t="shared" si="4"/>
        <v>4</v>
      </c>
      <c r="AI31" s="4">
        <f t="shared" si="4"/>
        <v>4</v>
      </c>
      <c r="AJ31" s="4">
        <f t="shared" si="4"/>
        <v>4</v>
      </c>
      <c r="AK31" s="4">
        <f t="shared" si="4"/>
        <v>0</v>
      </c>
      <c r="AL31" s="4">
        <f t="shared" si="4"/>
        <v>0</v>
      </c>
      <c r="AM31" s="4">
        <f t="shared" si="4"/>
        <v>0</v>
      </c>
      <c r="AN31" s="4">
        <f t="shared" si="4"/>
        <v>0</v>
      </c>
      <c r="AO31" s="4">
        <f t="shared" si="4"/>
        <v>0</v>
      </c>
      <c r="AP31" s="4">
        <f t="shared" si="4"/>
        <v>0</v>
      </c>
      <c r="AQ31" s="4">
        <f t="shared" si="4"/>
        <v>0</v>
      </c>
      <c r="AR31" s="4">
        <f t="shared" si="4"/>
        <v>0</v>
      </c>
      <c r="AS31" s="4">
        <f t="shared" si="4"/>
        <v>0</v>
      </c>
      <c r="AT31" s="4">
        <f t="shared" si="4"/>
        <v>0</v>
      </c>
      <c r="AU31" s="4" t="s">
        <v>51</v>
      </c>
      <c r="AV31" s="4" t="s">
        <v>51</v>
      </c>
      <c r="AW31" s="4" t="s">
        <v>51</v>
      </c>
      <c r="AX31" s="4" t="s">
        <v>51</v>
      </c>
      <c r="AY31" s="4" t="s">
        <v>51</v>
      </c>
      <c r="AZ31" s="4" t="s">
        <v>51</v>
      </c>
      <c r="BA31" s="4" t="s">
        <v>51</v>
      </c>
      <c r="BB31" s="4" t="s">
        <v>51</v>
      </c>
      <c r="BC31" s="4" t="s">
        <v>51</v>
      </c>
      <c r="BD31" s="116">
        <f>SUM(BD32:BD36)</f>
        <v>56</v>
      </c>
    </row>
    <row r="32" spans="1:56" ht="15.75" x14ac:dyDescent="0.2">
      <c r="A32" s="105" t="s">
        <v>14</v>
      </c>
      <c r="B32" s="17" t="s">
        <v>14</v>
      </c>
      <c r="C32" s="106" t="s">
        <v>15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6" t="s">
        <v>51</v>
      </c>
      <c r="V32" s="6" t="s">
        <v>51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4" t="s">
        <v>51</v>
      </c>
      <c r="AV32" s="4" t="s">
        <v>51</v>
      </c>
      <c r="AW32" s="4" t="s">
        <v>51</v>
      </c>
      <c r="AX32" s="4" t="s">
        <v>51</v>
      </c>
      <c r="AY32" s="4" t="s">
        <v>51</v>
      </c>
      <c r="AZ32" s="4" t="s">
        <v>51</v>
      </c>
      <c r="BA32" s="4" t="s">
        <v>51</v>
      </c>
      <c r="BB32" s="4" t="s">
        <v>51</v>
      </c>
      <c r="BC32" s="4" t="s">
        <v>51</v>
      </c>
      <c r="BD32" s="10">
        <f t="shared" si="2"/>
        <v>0</v>
      </c>
    </row>
    <row r="33" spans="1:56" ht="15.75" x14ac:dyDescent="0.2">
      <c r="A33" s="107" t="s">
        <v>16</v>
      </c>
      <c r="B33" s="19" t="s">
        <v>16</v>
      </c>
      <c r="C33" s="108" t="s">
        <v>21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6" t="s">
        <v>51</v>
      </c>
      <c r="V33" s="6" t="s">
        <v>51</v>
      </c>
      <c r="W33" s="10">
        <v>4</v>
      </c>
      <c r="X33" s="10">
        <v>4</v>
      </c>
      <c r="Y33" s="10">
        <v>4</v>
      </c>
      <c r="Z33" s="10">
        <v>4</v>
      </c>
      <c r="AA33" s="10">
        <v>4</v>
      </c>
      <c r="AB33" s="10">
        <v>4</v>
      </c>
      <c r="AC33" s="10">
        <v>4</v>
      </c>
      <c r="AD33" s="10">
        <v>4</v>
      </c>
      <c r="AE33" s="10">
        <v>4</v>
      </c>
      <c r="AF33" s="10">
        <v>4</v>
      </c>
      <c r="AG33" s="10">
        <v>4</v>
      </c>
      <c r="AH33" s="10">
        <v>4</v>
      </c>
      <c r="AI33" s="10">
        <v>4</v>
      </c>
      <c r="AJ33" s="10">
        <v>4</v>
      </c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4" t="s">
        <v>51</v>
      </c>
      <c r="AV33" s="4" t="s">
        <v>51</v>
      </c>
      <c r="AW33" s="4" t="s">
        <v>51</v>
      </c>
      <c r="AX33" s="4" t="s">
        <v>51</v>
      </c>
      <c r="AY33" s="4" t="s">
        <v>51</v>
      </c>
      <c r="AZ33" s="4" t="s">
        <v>51</v>
      </c>
      <c r="BA33" s="4" t="s">
        <v>51</v>
      </c>
      <c r="BB33" s="4" t="s">
        <v>51</v>
      </c>
      <c r="BC33" s="4" t="s">
        <v>51</v>
      </c>
      <c r="BD33" s="10">
        <f t="shared" si="2"/>
        <v>56</v>
      </c>
    </row>
    <row r="34" spans="1:56" ht="16.5" thickBot="1" x14ac:dyDescent="0.25">
      <c r="A34" s="107" t="s">
        <v>113</v>
      </c>
      <c r="B34" s="94" t="s">
        <v>113</v>
      </c>
      <c r="C34" s="108" t="s">
        <v>114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6" t="s">
        <v>51</v>
      </c>
      <c r="V34" s="6" t="s">
        <v>51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63"/>
      <c r="AS34" s="63"/>
      <c r="AT34" s="63"/>
      <c r="AU34" s="4" t="s">
        <v>51</v>
      </c>
      <c r="AV34" s="4" t="s">
        <v>51</v>
      </c>
      <c r="AW34" s="4" t="s">
        <v>51</v>
      </c>
      <c r="AX34" s="4" t="s">
        <v>51</v>
      </c>
      <c r="AY34" s="4" t="s">
        <v>51</v>
      </c>
      <c r="AZ34" s="4" t="s">
        <v>51</v>
      </c>
      <c r="BA34" s="4" t="s">
        <v>51</v>
      </c>
      <c r="BB34" s="4" t="s">
        <v>51</v>
      </c>
      <c r="BC34" s="4" t="s">
        <v>51</v>
      </c>
      <c r="BD34" s="10">
        <f t="shared" si="2"/>
        <v>0</v>
      </c>
    </row>
    <row r="35" spans="1:56" ht="16.5" thickBot="1" x14ac:dyDescent="0.3">
      <c r="A35" s="83" t="s">
        <v>17</v>
      </c>
      <c r="B35" s="83" t="s">
        <v>17</v>
      </c>
      <c r="C35" s="83" t="s">
        <v>18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6" t="s">
        <v>51</v>
      </c>
      <c r="V35" s="6" t="s">
        <v>51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4" t="s">
        <v>51</v>
      </c>
      <c r="AV35" s="4" t="s">
        <v>51</v>
      </c>
      <c r="AW35" s="4" t="s">
        <v>51</v>
      </c>
      <c r="AX35" s="4" t="s">
        <v>51</v>
      </c>
      <c r="AY35" s="4" t="s">
        <v>51</v>
      </c>
      <c r="AZ35" s="4" t="s">
        <v>51</v>
      </c>
      <c r="BA35" s="4" t="s">
        <v>51</v>
      </c>
      <c r="BB35" s="4" t="s">
        <v>51</v>
      </c>
      <c r="BC35" s="4" t="s">
        <v>51</v>
      </c>
      <c r="BD35" s="10">
        <f t="shared" si="2"/>
        <v>0</v>
      </c>
    </row>
    <row r="36" spans="1:56" ht="15.75" thickBot="1" x14ac:dyDescent="0.25">
      <c r="A36" s="84" t="s">
        <v>62</v>
      </c>
      <c r="B36" s="84" t="s">
        <v>62</v>
      </c>
      <c r="C36" s="85" t="s">
        <v>63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6" t="s">
        <v>51</v>
      </c>
      <c r="V36" s="6" t="s">
        <v>51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4" t="s">
        <v>51</v>
      </c>
      <c r="AV36" s="4" t="s">
        <v>51</v>
      </c>
      <c r="AW36" s="4" t="s">
        <v>51</v>
      </c>
      <c r="AX36" s="4" t="s">
        <v>51</v>
      </c>
      <c r="AY36" s="4" t="s">
        <v>51</v>
      </c>
      <c r="AZ36" s="4" t="s">
        <v>51</v>
      </c>
      <c r="BA36" s="4" t="s">
        <v>51</v>
      </c>
      <c r="BB36" s="4" t="s">
        <v>51</v>
      </c>
      <c r="BC36" s="4" t="s">
        <v>51</v>
      </c>
      <c r="BD36" s="10">
        <f t="shared" si="2"/>
        <v>0</v>
      </c>
    </row>
    <row r="37" spans="1:56" ht="15" thickBot="1" x14ac:dyDescent="0.25">
      <c r="A37" s="21" t="s">
        <v>19</v>
      </c>
      <c r="B37" s="21" t="s">
        <v>19</v>
      </c>
      <c r="C37" s="22" t="s">
        <v>115</v>
      </c>
      <c r="D37" s="117">
        <f>SUM(D38:D47)</f>
        <v>0</v>
      </c>
      <c r="E37" s="117">
        <f t="shared" ref="E37:T37" si="5">SUM(E38:E47)</f>
        <v>0</v>
      </c>
      <c r="F37" s="117">
        <f t="shared" si="5"/>
        <v>0</v>
      </c>
      <c r="G37" s="117">
        <f t="shared" si="5"/>
        <v>0</v>
      </c>
      <c r="H37" s="117">
        <f t="shared" si="5"/>
        <v>0</v>
      </c>
      <c r="I37" s="117">
        <f t="shared" si="5"/>
        <v>0</v>
      </c>
      <c r="J37" s="117">
        <f t="shared" si="5"/>
        <v>0</v>
      </c>
      <c r="K37" s="117">
        <f t="shared" si="5"/>
        <v>0</v>
      </c>
      <c r="L37" s="117">
        <f t="shared" si="5"/>
        <v>0</v>
      </c>
      <c r="M37" s="117">
        <f t="shared" si="5"/>
        <v>0</v>
      </c>
      <c r="N37" s="117">
        <f t="shared" si="5"/>
        <v>0</v>
      </c>
      <c r="O37" s="117">
        <f t="shared" si="5"/>
        <v>0</v>
      </c>
      <c r="P37" s="117">
        <f t="shared" si="5"/>
        <v>0</v>
      </c>
      <c r="Q37" s="117">
        <f t="shared" si="5"/>
        <v>0</v>
      </c>
      <c r="R37" s="117">
        <f t="shared" si="5"/>
        <v>0</v>
      </c>
      <c r="S37" s="117">
        <f t="shared" si="5"/>
        <v>0</v>
      </c>
      <c r="T37" s="117">
        <f t="shared" si="5"/>
        <v>0</v>
      </c>
      <c r="U37" s="6" t="s">
        <v>51</v>
      </c>
      <c r="V37" s="6" t="s">
        <v>51</v>
      </c>
      <c r="W37" s="117">
        <f>SUM(W38:W47)</f>
        <v>6</v>
      </c>
      <c r="X37" s="117">
        <f t="shared" ref="X37:AT37" si="6">SUM(X38:X47)</f>
        <v>4</v>
      </c>
      <c r="Y37" s="117">
        <f t="shared" si="6"/>
        <v>6</v>
      </c>
      <c r="Z37" s="117">
        <f t="shared" si="6"/>
        <v>4</v>
      </c>
      <c r="AA37" s="117">
        <f t="shared" si="6"/>
        <v>6</v>
      </c>
      <c r="AB37" s="117">
        <f t="shared" si="6"/>
        <v>4</v>
      </c>
      <c r="AC37" s="117">
        <f t="shared" si="6"/>
        <v>6</v>
      </c>
      <c r="AD37" s="117">
        <f t="shared" si="6"/>
        <v>4</v>
      </c>
      <c r="AE37" s="117">
        <f t="shared" si="6"/>
        <v>6</v>
      </c>
      <c r="AF37" s="117">
        <f t="shared" si="6"/>
        <v>4</v>
      </c>
      <c r="AG37" s="117">
        <f t="shared" si="6"/>
        <v>6</v>
      </c>
      <c r="AH37" s="117">
        <f t="shared" si="6"/>
        <v>4</v>
      </c>
      <c r="AI37" s="117">
        <f t="shared" si="6"/>
        <v>6</v>
      </c>
      <c r="AJ37" s="117">
        <f t="shared" si="6"/>
        <v>4</v>
      </c>
      <c r="AK37" s="117">
        <f t="shared" si="6"/>
        <v>0</v>
      </c>
      <c r="AL37" s="117">
        <f t="shared" si="6"/>
        <v>0</v>
      </c>
      <c r="AM37" s="117">
        <f t="shared" si="6"/>
        <v>0</v>
      </c>
      <c r="AN37" s="117">
        <f t="shared" si="6"/>
        <v>0</v>
      </c>
      <c r="AO37" s="117">
        <f t="shared" si="6"/>
        <v>0</v>
      </c>
      <c r="AP37" s="117">
        <f t="shared" si="6"/>
        <v>0</v>
      </c>
      <c r="AQ37" s="117">
        <f t="shared" si="6"/>
        <v>0</v>
      </c>
      <c r="AR37" s="117">
        <f t="shared" si="6"/>
        <v>0</v>
      </c>
      <c r="AS37" s="117">
        <f t="shared" si="6"/>
        <v>0</v>
      </c>
      <c r="AT37" s="117">
        <f t="shared" si="6"/>
        <v>0</v>
      </c>
      <c r="AU37" s="4" t="s">
        <v>51</v>
      </c>
      <c r="AV37" s="4" t="s">
        <v>51</v>
      </c>
      <c r="AW37" s="4" t="s">
        <v>51</v>
      </c>
      <c r="AX37" s="4" t="s">
        <v>51</v>
      </c>
      <c r="AY37" s="4" t="s">
        <v>51</v>
      </c>
      <c r="AZ37" s="4" t="s">
        <v>51</v>
      </c>
      <c r="BA37" s="4" t="s">
        <v>51</v>
      </c>
      <c r="BB37" s="4" t="s">
        <v>51</v>
      </c>
      <c r="BC37" s="4" t="s">
        <v>51</v>
      </c>
      <c r="BD37" s="116">
        <f>SUM(BD38:BD47)+BD48</f>
        <v>70</v>
      </c>
    </row>
    <row r="38" spans="1:56" ht="15" x14ac:dyDescent="0.2">
      <c r="A38" s="23" t="s">
        <v>22</v>
      </c>
      <c r="B38" s="23" t="s">
        <v>22</v>
      </c>
      <c r="C38" s="24" t="s">
        <v>116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6" t="s">
        <v>51</v>
      </c>
      <c r="V38" s="6" t="s">
        <v>51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4" t="s">
        <v>51</v>
      </c>
      <c r="AV38" s="4" t="s">
        <v>51</v>
      </c>
      <c r="AW38" s="4" t="s">
        <v>51</v>
      </c>
      <c r="AX38" s="4" t="s">
        <v>51</v>
      </c>
      <c r="AY38" s="4" t="s">
        <v>51</v>
      </c>
      <c r="AZ38" s="4" t="s">
        <v>51</v>
      </c>
      <c r="BA38" s="4" t="s">
        <v>51</v>
      </c>
      <c r="BB38" s="4" t="s">
        <v>51</v>
      </c>
      <c r="BC38" s="4" t="s">
        <v>51</v>
      </c>
      <c r="BD38" s="10">
        <f t="shared" si="2"/>
        <v>0</v>
      </c>
    </row>
    <row r="39" spans="1:56" ht="15" x14ac:dyDescent="0.2">
      <c r="A39" s="23" t="s">
        <v>24</v>
      </c>
      <c r="B39" s="23" t="s">
        <v>24</v>
      </c>
      <c r="C39" s="25" t="s">
        <v>27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6" t="s">
        <v>51</v>
      </c>
      <c r="V39" s="6" t="s">
        <v>51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4" t="s">
        <v>51</v>
      </c>
      <c r="AV39" s="4" t="s">
        <v>51</v>
      </c>
      <c r="AW39" s="4" t="s">
        <v>51</v>
      </c>
      <c r="AX39" s="4" t="s">
        <v>51</v>
      </c>
      <c r="AY39" s="4" t="s">
        <v>51</v>
      </c>
      <c r="AZ39" s="4" t="s">
        <v>51</v>
      </c>
      <c r="BA39" s="4" t="s">
        <v>51</v>
      </c>
      <c r="BB39" s="4" t="s">
        <v>51</v>
      </c>
      <c r="BC39" s="4" t="s">
        <v>51</v>
      </c>
      <c r="BD39" s="10">
        <f t="shared" si="2"/>
        <v>0</v>
      </c>
    </row>
    <row r="40" spans="1:56" ht="15" x14ac:dyDescent="0.2">
      <c r="A40" s="26" t="s">
        <v>25</v>
      </c>
      <c r="B40" s="26" t="s">
        <v>25</v>
      </c>
      <c r="C40" s="27" t="s">
        <v>28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6" t="s">
        <v>51</v>
      </c>
      <c r="V40" s="6" t="s">
        <v>51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63"/>
      <c r="AT40" s="63"/>
      <c r="AU40" s="4" t="s">
        <v>51</v>
      </c>
      <c r="AV40" s="4" t="s">
        <v>51</v>
      </c>
      <c r="AW40" s="4" t="s">
        <v>51</v>
      </c>
      <c r="AX40" s="4" t="s">
        <v>51</v>
      </c>
      <c r="AY40" s="4" t="s">
        <v>51</v>
      </c>
      <c r="AZ40" s="4" t="s">
        <v>51</v>
      </c>
      <c r="BA40" s="4" t="s">
        <v>51</v>
      </c>
      <c r="BB40" s="4" t="s">
        <v>51</v>
      </c>
      <c r="BC40" s="4" t="s">
        <v>51</v>
      </c>
      <c r="BD40" s="10">
        <f t="shared" si="2"/>
        <v>0</v>
      </c>
    </row>
    <row r="41" spans="1:56" ht="15" x14ac:dyDescent="0.25">
      <c r="A41" s="28" t="s">
        <v>117</v>
      </c>
      <c r="B41" s="28" t="s">
        <v>117</v>
      </c>
      <c r="C41" s="29" t="s">
        <v>118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63"/>
      <c r="U41" s="6" t="s">
        <v>51</v>
      </c>
      <c r="V41" s="6" t="s">
        <v>51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4" t="s">
        <v>51</v>
      </c>
      <c r="AV41" s="4" t="s">
        <v>51</v>
      </c>
      <c r="AW41" s="4" t="s">
        <v>51</v>
      </c>
      <c r="AX41" s="4" t="s">
        <v>51</v>
      </c>
      <c r="AY41" s="4" t="s">
        <v>51</v>
      </c>
      <c r="AZ41" s="4" t="s">
        <v>51</v>
      </c>
      <c r="BA41" s="4" t="s">
        <v>51</v>
      </c>
      <c r="BB41" s="4" t="s">
        <v>51</v>
      </c>
      <c r="BC41" s="4" t="s">
        <v>51</v>
      </c>
      <c r="BD41" s="10">
        <f t="shared" si="2"/>
        <v>0</v>
      </c>
    </row>
    <row r="42" spans="1:56" ht="15" x14ac:dyDescent="0.25">
      <c r="A42" s="28" t="s">
        <v>119</v>
      </c>
      <c r="B42" s="28" t="s">
        <v>119</v>
      </c>
      <c r="C42" s="29" t="s">
        <v>120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6" t="s">
        <v>51</v>
      </c>
      <c r="V42" s="6" t="s">
        <v>51</v>
      </c>
      <c r="W42" s="10">
        <v>4</v>
      </c>
      <c r="X42" s="10">
        <v>4</v>
      </c>
      <c r="Y42" s="10">
        <v>4</v>
      </c>
      <c r="Z42" s="10">
        <v>4</v>
      </c>
      <c r="AA42" s="10">
        <v>4</v>
      </c>
      <c r="AB42" s="10">
        <v>4</v>
      </c>
      <c r="AC42" s="10">
        <v>4</v>
      </c>
      <c r="AD42" s="10">
        <v>4</v>
      </c>
      <c r="AE42" s="10">
        <v>4</v>
      </c>
      <c r="AF42" s="10">
        <v>4</v>
      </c>
      <c r="AG42" s="10">
        <v>4</v>
      </c>
      <c r="AH42" s="10">
        <v>4</v>
      </c>
      <c r="AI42" s="10">
        <v>4</v>
      </c>
      <c r="AJ42" s="10">
        <v>4</v>
      </c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4" t="s">
        <v>51</v>
      </c>
      <c r="AV42" s="4" t="s">
        <v>51</v>
      </c>
      <c r="AW42" s="4" t="s">
        <v>51</v>
      </c>
      <c r="AX42" s="4" t="s">
        <v>51</v>
      </c>
      <c r="AY42" s="4" t="s">
        <v>51</v>
      </c>
      <c r="AZ42" s="4" t="s">
        <v>51</v>
      </c>
      <c r="BA42" s="4" t="s">
        <v>51</v>
      </c>
      <c r="BB42" s="4" t="s">
        <v>51</v>
      </c>
      <c r="BC42" s="4" t="s">
        <v>51</v>
      </c>
      <c r="BD42" s="10">
        <f t="shared" si="2"/>
        <v>56</v>
      </c>
    </row>
    <row r="43" spans="1:56" ht="15" x14ac:dyDescent="0.25">
      <c r="A43" s="28" t="s">
        <v>121</v>
      </c>
      <c r="B43" s="28" t="s">
        <v>121</v>
      </c>
      <c r="C43" s="29" t="s">
        <v>26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6" t="s">
        <v>51</v>
      </c>
      <c r="V43" s="6" t="s">
        <v>51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63"/>
      <c r="AS43" s="63"/>
      <c r="AT43" s="63"/>
      <c r="AU43" s="4" t="s">
        <v>51</v>
      </c>
      <c r="AV43" s="4" t="s">
        <v>51</v>
      </c>
      <c r="AW43" s="4" t="s">
        <v>51</v>
      </c>
      <c r="AX43" s="4" t="s">
        <v>51</v>
      </c>
      <c r="AY43" s="4" t="s">
        <v>51</v>
      </c>
      <c r="AZ43" s="4" t="s">
        <v>51</v>
      </c>
      <c r="BA43" s="4" t="s">
        <v>51</v>
      </c>
      <c r="BB43" s="4" t="s">
        <v>51</v>
      </c>
      <c r="BC43" s="4" t="s">
        <v>51</v>
      </c>
      <c r="BD43" s="10">
        <f t="shared" si="2"/>
        <v>0</v>
      </c>
    </row>
    <row r="44" spans="1:56" ht="15" x14ac:dyDescent="0.2">
      <c r="A44" s="23" t="s">
        <v>29</v>
      </c>
      <c r="B44" s="23" t="s">
        <v>29</v>
      </c>
      <c r="C44" s="24" t="s">
        <v>122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6" t="s">
        <v>51</v>
      </c>
      <c r="V44" s="6" t="s">
        <v>51</v>
      </c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4" t="s">
        <v>51</v>
      </c>
      <c r="AV44" s="4" t="s">
        <v>51</v>
      </c>
      <c r="AW44" s="4" t="s">
        <v>51</v>
      </c>
      <c r="AX44" s="4" t="s">
        <v>51</v>
      </c>
      <c r="AY44" s="4" t="s">
        <v>51</v>
      </c>
      <c r="AZ44" s="4" t="s">
        <v>51</v>
      </c>
      <c r="BA44" s="4" t="s">
        <v>51</v>
      </c>
      <c r="BB44" s="4" t="s">
        <v>51</v>
      </c>
      <c r="BC44" s="4" t="s">
        <v>51</v>
      </c>
      <c r="BD44" s="10">
        <f t="shared" si="2"/>
        <v>0</v>
      </c>
    </row>
    <row r="45" spans="1:56" ht="15" x14ac:dyDescent="0.25">
      <c r="A45" s="30" t="s">
        <v>187</v>
      </c>
      <c r="B45" s="30" t="s">
        <v>187</v>
      </c>
      <c r="C45" s="31" t="s">
        <v>124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4" t="s">
        <v>51</v>
      </c>
      <c r="V45" s="4" t="s">
        <v>51</v>
      </c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4" t="s">
        <v>51</v>
      </c>
      <c r="AV45" s="4" t="s">
        <v>51</v>
      </c>
      <c r="AW45" s="4" t="s">
        <v>51</v>
      </c>
      <c r="AX45" s="4" t="s">
        <v>51</v>
      </c>
      <c r="AY45" s="4" t="s">
        <v>51</v>
      </c>
      <c r="AZ45" s="4" t="s">
        <v>51</v>
      </c>
      <c r="BA45" s="4" t="s">
        <v>51</v>
      </c>
      <c r="BB45" s="4" t="s">
        <v>51</v>
      </c>
      <c r="BC45" s="4" t="s">
        <v>51</v>
      </c>
      <c r="BD45" s="10">
        <f t="shared" si="2"/>
        <v>0</v>
      </c>
    </row>
    <row r="46" spans="1:56" ht="15" x14ac:dyDescent="0.25">
      <c r="A46" s="32" t="s">
        <v>188</v>
      </c>
      <c r="B46" s="32" t="s">
        <v>188</v>
      </c>
      <c r="C46" s="33" t="s">
        <v>125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6" t="s">
        <v>51</v>
      </c>
      <c r="V46" s="6" t="s">
        <v>51</v>
      </c>
      <c r="W46" s="10">
        <v>2</v>
      </c>
      <c r="X46" s="10"/>
      <c r="Y46" s="10">
        <v>2</v>
      </c>
      <c r="Z46" s="10"/>
      <c r="AA46" s="10">
        <v>2</v>
      </c>
      <c r="AB46" s="10"/>
      <c r="AC46" s="10">
        <v>2</v>
      </c>
      <c r="AD46" s="10"/>
      <c r="AE46" s="10">
        <v>2</v>
      </c>
      <c r="AF46" s="10"/>
      <c r="AG46" s="10">
        <v>2</v>
      </c>
      <c r="AH46" s="10"/>
      <c r="AI46" s="10">
        <v>2</v>
      </c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4" t="s">
        <v>51</v>
      </c>
      <c r="AV46" s="4" t="s">
        <v>51</v>
      </c>
      <c r="AW46" s="4" t="s">
        <v>51</v>
      </c>
      <c r="AX46" s="4" t="s">
        <v>51</v>
      </c>
      <c r="AY46" s="4" t="s">
        <v>51</v>
      </c>
      <c r="AZ46" s="4" t="s">
        <v>51</v>
      </c>
      <c r="BA46" s="4" t="s">
        <v>51</v>
      </c>
      <c r="BB46" s="4" t="s">
        <v>51</v>
      </c>
      <c r="BC46" s="4" t="s">
        <v>51</v>
      </c>
      <c r="BD46" s="10">
        <f t="shared" si="2"/>
        <v>14</v>
      </c>
    </row>
    <row r="47" spans="1:56" ht="15.75" thickBot="1" x14ac:dyDescent="0.3">
      <c r="A47" s="34" t="s">
        <v>123</v>
      </c>
      <c r="B47" s="34" t="s">
        <v>123</v>
      </c>
      <c r="C47" s="65" t="s">
        <v>30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6" t="s">
        <v>51</v>
      </c>
      <c r="V47" s="6" t="s">
        <v>51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63"/>
      <c r="AS47" s="63"/>
      <c r="AT47" s="63"/>
      <c r="AU47" s="4" t="s">
        <v>51</v>
      </c>
      <c r="AV47" s="4" t="s">
        <v>51</v>
      </c>
      <c r="AW47" s="4" t="s">
        <v>51</v>
      </c>
      <c r="AX47" s="4" t="s">
        <v>51</v>
      </c>
      <c r="AY47" s="4" t="s">
        <v>51</v>
      </c>
      <c r="AZ47" s="4" t="s">
        <v>51</v>
      </c>
      <c r="BA47" s="4" t="s">
        <v>51</v>
      </c>
      <c r="BB47" s="4" t="s">
        <v>51</v>
      </c>
      <c r="BC47" s="4" t="s">
        <v>51</v>
      </c>
      <c r="BD47" s="10">
        <f t="shared" si="2"/>
        <v>0</v>
      </c>
    </row>
    <row r="48" spans="1:56" ht="16.5" thickBot="1" x14ac:dyDescent="0.25">
      <c r="A48" s="66" t="s">
        <v>127</v>
      </c>
      <c r="B48" s="66" t="s">
        <v>127</v>
      </c>
      <c r="C48" s="67" t="s">
        <v>128</v>
      </c>
      <c r="D48" s="117">
        <f>SUM(D49:D51)</f>
        <v>0</v>
      </c>
      <c r="E48" s="117">
        <f t="shared" ref="E48:T48" si="7">SUM(E49:E51)</f>
        <v>0</v>
      </c>
      <c r="F48" s="117">
        <f t="shared" si="7"/>
        <v>0</v>
      </c>
      <c r="G48" s="117">
        <f t="shared" si="7"/>
        <v>0</v>
      </c>
      <c r="H48" s="117">
        <f t="shared" si="7"/>
        <v>0</v>
      </c>
      <c r="I48" s="117">
        <f t="shared" si="7"/>
        <v>0</v>
      </c>
      <c r="J48" s="117">
        <f t="shared" si="7"/>
        <v>0</v>
      </c>
      <c r="K48" s="117">
        <f t="shared" si="7"/>
        <v>0</v>
      </c>
      <c r="L48" s="117">
        <f t="shared" si="7"/>
        <v>0</v>
      </c>
      <c r="M48" s="117">
        <f t="shared" si="7"/>
        <v>0</v>
      </c>
      <c r="N48" s="117">
        <f t="shared" si="7"/>
        <v>0</v>
      </c>
      <c r="O48" s="117">
        <f t="shared" si="7"/>
        <v>0</v>
      </c>
      <c r="P48" s="117">
        <f t="shared" si="7"/>
        <v>0</v>
      </c>
      <c r="Q48" s="117">
        <f t="shared" si="7"/>
        <v>0</v>
      </c>
      <c r="R48" s="117">
        <f t="shared" si="7"/>
        <v>0</v>
      </c>
      <c r="S48" s="117">
        <f t="shared" si="7"/>
        <v>0</v>
      </c>
      <c r="T48" s="117">
        <f t="shared" si="7"/>
        <v>0</v>
      </c>
      <c r="U48" s="6" t="s">
        <v>51</v>
      </c>
      <c r="V48" s="6" t="s">
        <v>51</v>
      </c>
      <c r="W48" s="117">
        <f>SUM(W49:W51)</f>
        <v>0</v>
      </c>
      <c r="X48" s="117">
        <f t="shared" ref="X48:AT48" si="8">SUM(X49:X51)</f>
        <v>0</v>
      </c>
      <c r="Y48" s="117">
        <f t="shared" si="8"/>
        <v>0</v>
      </c>
      <c r="Z48" s="117">
        <f t="shared" si="8"/>
        <v>0</v>
      </c>
      <c r="AA48" s="117">
        <f t="shared" si="8"/>
        <v>0</v>
      </c>
      <c r="AB48" s="117">
        <f t="shared" si="8"/>
        <v>0</v>
      </c>
      <c r="AC48" s="117">
        <f t="shared" si="8"/>
        <v>0</v>
      </c>
      <c r="AD48" s="117">
        <f t="shared" si="8"/>
        <v>0</v>
      </c>
      <c r="AE48" s="117">
        <f t="shared" si="8"/>
        <v>0</v>
      </c>
      <c r="AF48" s="117">
        <f t="shared" si="8"/>
        <v>0</v>
      </c>
      <c r="AG48" s="117">
        <f t="shared" si="8"/>
        <v>0</v>
      </c>
      <c r="AH48" s="117">
        <f t="shared" si="8"/>
        <v>0</v>
      </c>
      <c r="AI48" s="117">
        <f t="shared" si="8"/>
        <v>0</v>
      </c>
      <c r="AJ48" s="117">
        <f t="shared" si="8"/>
        <v>0</v>
      </c>
      <c r="AK48" s="117">
        <f t="shared" si="8"/>
        <v>0</v>
      </c>
      <c r="AL48" s="117">
        <f t="shared" si="8"/>
        <v>0</v>
      </c>
      <c r="AM48" s="117">
        <f t="shared" si="8"/>
        <v>0</v>
      </c>
      <c r="AN48" s="117">
        <f t="shared" si="8"/>
        <v>0</v>
      </c>
      <c r="AO48" s="117">
        <f t="shared" si="8"/>
        <v>0</v>
      </c>
      <c r="AP48" s="117">
        <f t="shared" si="8"/>
        <v>0</v>
      </c>
      <c r="AQ48" s="117">
        <f t="shared" si="8"/>
        <v>0</v>
      </c>
      <c r="AR48" s="117">
        <f t="shared" si="8"/>
        <v>0</v>
      </c>
      <c r="AS48" s="117">
        <f t="shared" si="8"/>
        <v>0</v>
      </c>
      <c r="AT48" s="117">
        <f t="shared" si="8"/>
        <v>0</v>
      </c>
      <c r="AU48" s="4" t="s">
        <v>51</v>
      </c>
      <c r="AV48" s="4" t="s">
        <v>51</v>
      </c>
      <c r="AW48" s="4" t="s">
        <v>51</v>
      </c>
      <c r="AX48" s="4" t="s">
        <v>51</v>
      </c>
      <c r="AY48" s="4" t="s">
        <v>51</v>
      </c>
      <c r="AZ48" s="4" t="s">
        <v>51</v>
      </c>
      <c r="BA48" s="4" t="s">
        <v>51</v>
      </c>
      <c r="BB48" s="4" t="s">
        <v>51</v>
      </c>
      <c r="BC48" s="4" t="s">
        <v>51</v>
      </c>
      <c r="BD48" s="116">
        <f>SUM(BD49:BD51)</f>
        <v>0</v>
      </c>
    </row>
    <row r="49" spans="1:56" ht="15" x14ac:dyDescent="0.2">
      <c r="A49" s="68" t="s">
        <v>20</v>
      </c>
      <c r="B49" s="68" t="s">
        <v>20</v>
      </c>
      <c r="C49" s="69" t="s">
        <v>129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63"/>
      <c r="U49" s="6" t="s">
        <v>51</v>
      </c>
      <c r="V49" s="6" t="s">
        <v>51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63"/>
      <c r="AS49" s="63"/>
      <c r="AT49" s="63"/>
      <c r="AU49" s="4" t="s">
        <v>51</v>
      </c>
      <c r="AV49" s="4" t="s">
        <v>51</v>
      </c>
      <c r="AW49" s="4" t="s">
        <v>51</v>
      </c>
      <c r="AX49" s="4" t="s">
        <v>51</v>
      </c>
      <c r="AY49" s="4" t="s">
        <v>51</v>
      </c>
      <c r="AZ49" s="4" t="s">
        <v>51</v>
      </c>
      <c r="BA49" s="4" t="s">
        <v>51</v>
      </c>
      <c r="BB49" s="4" t="s">
        <v>51</v>
      </c>
      <c r="BC49" s="4" t="s">
        <v>51</v>
      </c>
      <c r="BD49" s="10">
        <f t="shared" si="2"/>
        <v>0</v>
      </c>
    </row>
    <row r="50" spans="1:56" ht="15" x14ac:dyDescent="0.2">
      <c r="A50" s="23" t="s">
        <v>23</v>
      </c>
      <c r="B50" s="23" t="s">
        <v>23</v>
      </c>
      <c r="C50" s="24" t="s">
        <v>130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63"/>
      <c r="U50" s="6" t="s">
        <v>51</v>
      </c>
      <c r="V50" s="6" t="s">
        <v>51</v>
      </c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63"/>
      <c r="AS50" s="63"/>
      <c r="AT50" s="63"/>
      <c r="AU50" s="4" t="s">
        <v>51</v>
      </c>
      <c r="AV50" s="4" t="s">
        <v>51</v>
      </c>
      <c r="AW50" s="4" t="s">
        <v>51</v>
      </c>
      <c r="AX50" s="4" t="s">
        <v>51</v>
      </c>
      <c r="AY50" s="4" t="s">
        <v>51</v>
      </c>
      <c r="AZ50" s="4" t="s">
        <v>51</v>
      </c>
      <c r="BA50" s="4" t="s">
        <v>51</v>
      </c>
      <c r="BB50" s="4" t="s">
        <v>51</v>
      </c>
      <c r="BC50" s="4" t="s">
        <v>51</v>
      </c>
      <c r="BD50" s="10">
        <f t="shared" si="2"/>
        <v>0</v>
      </c>
    </row>
    <row r="51" spans="1:56" ht="15" x14ac:dyDescent="0.25">
      <c r="A51" s="30" t="s">
        <v>131</v>
      </c>
      <c r="B51" s="30" t="s">
        <v>131</v>
      </c>
      <c r="C51" s="70" t="s">
        <v>132</v>
      </c>
      <c r="D51" s="1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" t="s">
        <v>51</v>
      </c>
      <c r="V51" s="6" t="s">
        <v>51</v>
      </c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63"/>
      <c r="AS51" s="63"/>
      <c r="AT51" s="63"/>
      <c r="AU51" s="4" t="s">
        <v>51</v>
      </c>
      <c r="AV51" s="4" t="s">
        <v>51</v>
      </c>
      <c r="AW51" s="4" t="s">
        <v>51</v>
      </c>
      <c r="AX51" s="4" t="s">
        <v>51</v>
      </c>
      <c r="AY51" s="4" t="s">
        <v>51</v>
      </c>
      <c r="AZ51" s="4" t="s">
        <v>51</v>
      </c>
      <c r="BA51" s="4" t="s">
        <v>51</v>
      </c>
      <c r="BB51" s="4" t="s">
        <v>51</v>
      </c>
      <c r="BC51" s="4" t="s">
        <v>51</v>
      </c>
      <c r="BD51" s="10">
        <f t="shared" si="2"/>
        <v>0</v>
      </c>
    </row>
    <row r="52" spans="1:56" ht="16.5" thickBot="1" x14ac:dyDescent="0.25">
      <c r="A52" s="71" t="s">
        <v>17</v>
      </c>
      <c r="B52" s="71" t="s">
        <v>17</v>
      </c>
      <c r="C52" s="72" t="s">
        <v>104</v>
      </c>
      <c r="D52" s="116">
        <f>D58+D63+D68+D73+D77+D80+D53</f>
        <v>30</v>
      </c>
      <c r="E52" s="116">
        <f t="shared" ref="E52:T52" si="9">E58+E63+E68+E73+E77+E80+E53</f>
        <v>30</v>
      </c>
      <c r="F52" s="116">
        <f t="shared" si="9"/>
        <v>30</v>
      </c>
      <c r="G52" s="116">
        <f t="shared" si="9"/>
        <v>30</v>
      </c>
      <c r="H52" s="116">
        <f t="shared" si="9"/>
        <v>30</v>
      </c>
      <c r="I52" s="116">
        <f t="shared" si="9"/>
        <v>30</v>
      </c>
      <c r="J52" s="116">
        <f t="shared" si="9"/>
        <v>30</v>
      </c>
      <c r="K52" s="116">
        <f t="shared" si="9"/>
        <v>30</v>
      </c>
      <c r="L52" s="116">
        <f t="shared" si="9"/>
        <v>30</v>
      </c>
      <c r="M52" s="116">
        <f t="shared" si="9"/>
        <v>30</v>
      </c>
      <c r="N52" s="116">
        <f t="shared" si="9"/>
        <v>30</v>
      </c>
      <c r="O52" s="116">
        <f t="shared" si="9"/>
        <v>30</v>
      </c>
      <c r="P52" s="116">
        <f t="shared" si="9"/>
        <v>36</v>
      </c>
      <c r="Q52" s="116">
        <f t="shared" si="9"/>
        <v>36</v>
      </c>
      <c r="R52" s="116">
        <f t="shared" si="9"/>
        <v>36</v>
      </c>
      <c r="S52" s="116">
        <f t="shared" si="9"/>
        <v>36</v>
      </c>
      <c r="T52" s="116">
        <f t="shared" si="9"/>
        <v>36</v>
      </c>
      <c r="U52" s="6" t="s">
        <v>51</v>
      </c>
      <c r="V52" s="6" t="s">
        <v>51</v>
      </c>
      <c r="W52" s="116">
        <f>SUM(W53:W57)+W58+W73+W63+W68</f>
        <v>18</v>
      </c>
      <c r="X52" s="116">
        <f t="shared" ref="X52:AT52" si="10">SUM(X53:X57)+X58+X73+X63+X68</f>
        <v>22</v>
      </c>
      <c r="Y52" s="116">
        <f t="shared" si="10"/>
        <v>18</v>
      </c>
      <c r="Z52" s="116">
        <f t="shared" si="10"/>
        <v>22</v>
      </c>
      <c r="AA52" s="116">
        <f t="shared" si="10"/>
        <v>18</v>
      </c>
      <c r="AB52" s="116">
        <f t="shared" si="10"/>
        <v>22</v>
      </c>
      <c r="AC52" s="116">
        <f t="shared" si="10"/>
        <v>18</v>
      </c>
      <c r="AD52" s="116">
        <f t="shared" si="10"/>
        <v>22</v>
      </c>
      <c r="AE52" s="116">
        <f t="shared" si="10"/>
        <v>18</v>
      </c>
      <c r="AF52" s="116">
        <f t="shared" si="10"/>
        <v>22</v>
      </c>
      <c r="AG52" s="116">
        <f t="shared" si="10"/>
        <v>18</v>
      </c>
      <c r="AH52" s="116">
        <f t="shared" si="10"/>
        <v>22</v>
      </c>
      <c r="AI52" s="116">
        <f t="shared" si="10"/>
        <v>18</v>
      </c>
      <c r="AJ52" s="116">
        <f t="shared" si="10"/>
        <v>22</v>
      </c>
      <c r="AK52" s="116">
        <f t="shared" si="10"/>
        <v>6</v>
      </c>
      <c r="AL52" s="116">
        <f t="shared" si="10"/>
        <v>36</v>
      </c>
      <c r="AM52" s="116">
        <f t="shared" si="10"/>
        <v>36</v>
      </c>
      <c r="AN52" s="116">
        <f t="shared" si="10"/>
        <v>36</v>
      </c>
      <c r="AO52" s="116">
        <f t="shared" si="10"/>
        <v>0</v>
      </c>
      <c r="AP52" s="116">
        <f t="shared" si="10"/>
        <v>0</v>
      </c>
      <c r="AQ52" s="116">
        <f t="shared" si="10"/>
        <v>0</v>
      </c>
      <c r="AR52" s="116">
        <f t="shared" si="10"/>
        <v>0</v>
      </c>
      <c r="AS52" s="116">
        <f t="shared" si="10"/>
        <v>0</v>
      </c>
      <c r="AT52" s="116">
        <f t="shared" si="10"/>
        <v>0</v>
      </c>
      <c r="AU52" s="4" t="s">
        <v>51</v>
      </c>
      <c r="AV52" s="4" t="s">
        <v>51</v>
      </c>
      <c r="AW52" s="4" t="s">
        <v>51</v>
      </c>
      <c r="AX52" s="4" t="s">
        <v>51</v>
      </c>
      <c r="AY52" s="4" t="s">
        <v>51</v>
      </c>
      <c r="AZ52" s="4" t="s">
        <v>51</v>
      </c>
      <c r="BA52" s="4" t="s">
        <v>51</v>
      </c>
      <c r="BB52" s="4" t="s">
        <v>51</v>
      </c>
      <c r="BC52" s="4" t="s">
        <v>51</v>
      </c>
      <c r="BD52" s="116">
        <f>SUM(BD53:BD57)+BD58+BD68+BD73+BD63</f>
        <v>1180</v>
      </c>
    </row>
    <row r="53" spans="1:56" ht="30.75" thickBot="1" x14ac:dyDescent="0.3">
      <c r="A53" s="35" t="s">
        <v>133</v>
      </c>
      <c r="B53" s="35" t="s">
        <v>133</v>
      </c>
      <c r="C53" s="36" t="s">
        <v>134</v>
      </c>
      <c r="D53" s="116">
        <f>SUM(D54:D57)</f>
        <v>10</v>
      </c>
      <c r="E53" s="116">
        <f t="shared" ref="E53:T53" si="11">SUM(E54:E57)</f>
        <v>10</v>
      </c>
      <c r="F53" s="116">
        <f t="shared" si="11"/>
        <v>10</v>
      </c>
      <c r="G53" s="116">
        <f t="shared" si="11"/>
        <v>10</v>
      </c>
      <c r="H53" s="116">
        <f t="shared" si="11"/>
        <v>10</v>
      </c>
      <c r="I53" s="116">
        <f t="shared" si="11"/>
        <v>10</v>
      </c>
      <c r="J53" s="116">
        <f t="shared" si="11"/>
        <v>10</v>
      </c>
      <c r="K53" s="116">
        <f t="shared" si="11"/>
        <v>10</v>
      </c>
      <c r="L53" s="116">
        <f t="shared" si="11"/>
        <v>10</v>
      </c>
      <c r="M53" s="116">
        <f t="shared" si="11"/>
        <v>10</v>
      </c>
      <c r="N53" s="116">
        <f t="shared" si="11"/>
        <v>10</v>
      </c>
      <c r="O53" s="116">
        <f t="shared" si="11"/>
        <v>10</v>
      </c>
      <c r="P53" s="116">
        <f t="shared" si="11"/>
        <v>18</v>
      </c>
      <c r="Q53" s="116">
        <f t="shared" si="11"/>
        <v>0</v>
      </c>
      <c r="R53" s="116">
        <f t="shared" si="11"/>
        <v>0</v>
      </c>
      <c r="S53" s="116">
        <f t="shared" si="11"/>
        <v>0</v>
      </c>
      <c r="T53" s="116">
        <f t="shared" si="11"/>
        <v>0</v>
      </c>
      <c r="U53" s="6" t="s">
        <v>51</v>
      </c>
      <c r="V53" s="6" t="s">
        <v>51</v>
      </c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4" t="s">
        <v>51</v>
      </c>
      <c r="AV53" s="4" t="s">
        <v>51</v>
      </c>
      <c r="AW53" s="4" t="s">
        <v>51</v>
      </c>
      <c r="AX53" s="4" t="s">
        <v>51</v>
      </c>
      <c r="AY53" s="4" t="s">
        <v>51</v>
      </c>
      <c r="AZ53" s="4" t="s">
        <v>51</v>
      </c>
      <c r="BA53" s="4" t="s">
        <v>51</v>
      </c>
      <c r="BB53" s="4" t="s">
        <v>51</v>
      </c>
      <c r="BC53" s="4" t="s">
        <v>51</v>
      </c>
      <c r="BD53" s="10">
        <f t="shared" si="2"/>
        <v>138</v>
      </c>
    </row>
    <row r="54" spans="1:56" ht="45" x14ac:dyDescent="0.25">
      <c r="A54" s="37" t="s">
        <v>135</v>
      </c>
      <c r="B54" s="37" t="s">
        <v>135</v>
      </c>
      <c r="C54" s="38" t="s">
        <v>136</v>
      </c>
      <c r="D54" s="10">
        <v>8</v>
      </c>
      <c r="E54" s="10">
        <v>6</v>
      </c>
      <c r="F54" s="10">
        <v>8</v>
      </c>
      <c r="G54" s="10">
        <v>6</v>
      </c>
      <c r="H54" s="10">
        <v>8</v>
      </c>
      <c r="I54" s="10">
        <v>6</v>
      </c>
      <c r="J54" s="10">
        <v>8</v>
      </c>
      <c r="K54" s="10">
        <v>6</v>
      </c>
      <c r="L54" s="10">
        <v>8</v>
      </c>
      <c r="M54" s="10">
        <v>6</v>
      </c>
      <c r="N54" s="10">
        <v>8</v>
      </c>
      <c r="O54" s="10">
        <v>6</v>
      </c>
      <c r="P54" s="10">
        <v>18</v>
      </c>
      <c r="Q54" s="10"/>
      <c r="R54" s="10"/>
      <c r="S54" s="10"/>
      <c r="T54" s="10"/>
      <c r="U54" s="6" t="s">
        <v>51</v>
      </c>
      <c r="V54" s="6" t="s">
        <v>51</v>
      </c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4" t="s">
        <v>51</v>
      </c>
      <c r="AV54" s="4" t="s">
        <v>51</v>
      </c>
      <c r="AW54" s="4" t="s">
        <v>51</v>
      </c>
      <c r="AX54" s="4" t="s">
        <v>51</v>
      </c>
      <c r="AY54" s="4" t="s">
        <v>51</v>
      </c>
      <c r="AZ54" s="4" t="s">
        <v>51</v>
      </c>
      <c r="BA54" s="4" t="s">
        <v>51</v>
      </c>
      <c r="BB54" s="4" t="s">
        <v>51</v>
      </c>
      <c r="BC54" s="4" t="s">
        <v>51</v>
      </c>
      <c r="BD54" s="10">
        <f t="shared" si="2"/>
        <v>102</v>
      </c>
    </row>
    <row r="55" spans="1:56" ht="30" x14ac:dyDescent="0.25">
      <c r="A55" s="15" t="s">
        <v>137</v>
      </c>
      <c r="B55" s="15" t="s">
        <v>137</v>
      </c>
      <c r="C55" s="39" t="s">
        <v>138</v>
      </c>
      <c r="D55" s="10">
        <v>2</v>
      </c>
      <c r="E55" s="10">
        <v>4</v>
      </c>
      <c r="F55" s="10">
        <v>2</v>
      </c>
      <c r="G55" s="10">
        <v>4</v>
      </c>
      <c r="H55" s="10">
        <v>2</v>
      </c>
      <c r="I55" s="10">
        <v>4</v>
      </c>
      <c r="J55" s="10">
        <v>2</v>
      </c>
      <c r="K55" s="10">
        <v>4</v>
      </c>
      <c r="L55" s="10">
        <v>2</v>
      </c>
      <c r="M55" s="10">
        <v>4</v>
      </c>
      <c r="N55" s="10">
        <v>2</v>
      </c>
      <c r="O55" s="10">
        <v>4</v>
      </c>
      <c r="P55" s="64"/>
      <c r="Q55" s="64"/>
      <c r="R55" s="64"/>
      <c r="S55" s="64"/>
      <c r="T55" s="64"/>
      <c r="U55" s="4" t="s">
        <v>51</v>
      </c>
      <c r="V55" s="4" t="s">
        <v>51</v>
      </c>
      <c r="W55" s="10">
        <v>4</v>
      </c>
      <c r="X55" s="10">
        <v>4</v>
      </c>
      <c r="Y55" s="10">
        <v>4</v>
      </c>
      <c r="Z55" s="10">
        <v>4</v>
      </c>
      <c r="AA55" s="10">
        <v>4</v>
      </c>
      <c r="AB55" s="10">
        <v>4</v>
      </c>
      <c r="AC55" s="10">
        <v>4</v>
      </c>
      <c r="AD55" s="10">
        <v>4</v>
      </c>
      <c r="AE55" s="10">
        <v>4</v>
      </c>
      <c r="AF55" s="10">
        <v>4</v>
      </c>
      <c r="AG55" s="10">
        <v>4</v>
      </c>
      <c r="AH55" s="10">
        <v>4</v>
      </c>
      <c r="AI55" s="10">
        <v>4</v>
      </c>
      <c r="AJ55" s="10">
        <v>4</v>
      </c>
      <c r="AK55" s="10">
        <v>6</v>
      </c>
      <c r="AL55" s="64"/>
      <c r="AM55" s="64"/>
      <c r="AN55" s="64"/>
      <c r="AO55" s="64"/>
      <c r="AP55" s="64"/>
      <c r="AQ55" s="64"/>
      <c r="AR55" s="64"/>
      <c r="AS55" s="64"/>
      <c r="AT55" s="64"/>
      <c r="AU55" s="4" t="s">
        <v>51</v>
      </c>
      <c r="AV55" s="4" t="s">
        <v>51</v>
      </c>
      <c r="AW55" s="4" t="s">
        <v>51</v>
      </c>
      <c r="AX55" s="4" t="s">
        <v>51</v>
      </c>
      <c r="AY55" s="4" t="s">
        <v>51</v>
      </c>
      <c r="AZ55" s="4" t="s">
        <v>51</v>
      </c>
      <c r="BA55" s="4" t="s">
        <v>51</v>
      </c>
      <c r="BB55" s="4" t="s">
        <v>51</v>
      </c>
      <c r="BC55" s="4" t="s">
        <v>51</v>
      </c>
      <c r="BD55" s="10">
        <f t="shared" si="2"/>
        <v>98</v>
      </c>
    </row>
    <row r="56" spans="1:56" ht="15" x14ac:dyDescent="0.25">
      <c r="A56" s="15" t="s">
        <v>139</v>
      </c>
      <c r="B56" s="15" t="s">
        <v>139</v>
      </c>
      <c r="C56" s="40" t="s">
        <v>53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6" t="s">
        <v>51</v>
      </c>
      <c r="V56" s="6" t="s">
        <v>51</v>
      </c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>
        <v>36</v>
      </c>
      <c r="AM56" s="10"/>
      <c r="AN56" s="10"/>
      <c r="AO56" s="10"/>
      <c r="AP56" s="10"/>
      <c r="AQ56" s="10"/>
      <c r="AR56" s="10"/>
      <c r="AS56" s="10"/>
      <c r="AT56" s="10"/>
      <c r="AU56" s="4" t="s">
        <v>51</v>
      </c>
      <c r="AV56" s="4" t="s">
        <v>51</v>
      </c>
      <c r="AW56" s="4" t="s">
        <v>51</v>
      </c>
      <c r="AX56" s="4" t="s">
        <v>51</v>
      </c>
      <c r="AY56" s="4" t="s">
        <v>51</v>
      </c>
      <c r="AZ56" s="4" t="s">
        <v>51</v>
      </c>
      <c r="BA56" s="4" t="s">
        <v>51</v>
      </c>
      <c r="BB56" s="4" t="s">
        <v>51</v>
      </c>
      <c r="BC56" s="4" t="s">
        <v>51</v>
      </c>
      <c r="BD56" s="10">
        <f t="shared" si="2"/>
        <v>36</v>
      </c>
    </row>
    <row r="57" spans="1:56" ht="15.75" thickBot="1" x14ac:dyDescent="0.3">
      <c r="A57" s="41" t="s">
        <v>140</v>
      </c>
      <c r="B57" s="41" t="s">
        <v>140</v>
      </c>
      <c r="C57" s="42" t="s">
        <v>0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6" t="s">
        <v>51</v>
      </c>
      <c r="V57" s="6" t="s">
        <v>51</v>
      </c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>
        <v>36</v>
      </c>
      <c r="AN57" s="10">
        <v>36</v>
      </c>
      <c r="AO57" s="10"/>
      <c r="AP57" s="10"/>
      <c r="AQ57" s="10"/>
      <c r="AR57" s="10"/>
      <c r="AS57" s="10"/>
      <c r="AT57" s="10"/>
      <c r="AU57" s="4" t="s">
        <v>51</v>
      </c>
      <c r="AV57" s="4" t="s">
        <v>51</v>
      </c>
      <c r="AW57" s="4" t="s">
        <v>51</v>
      </c>
      <c r="AX57" s="4" t="s">
        <v>51</v>
      </c>
      <c r="AY57" s="4" t="s">
        <v>51</v>
      </c>
      <c r="AZ57" s="4" t="s">
        <v>51</v>
      </c>
      <c r="BA57" s="4" t="s">
        <v>51</v>
      </c>
      <c r="BB57" s="4" t="s">
        <v>51</v>
      </c>
      <c r="BC57" s="4" t="s">
        <v>51</v>
      </c>
      <c r="BD57" s="10">
        <f t="shared" si="2"/>
        <v>72</v>
      </c>
    </row>
    <row r="58" spans="1:56" ht="29.25" thickBot="1" x14ac:dyDescent="0.25">
      <c r="A58" s="43" t="s">
        <v>31</v>
      </c>
      <c r="B58" s="43" t="s">
        <v>31</v>
      </c>
      <c r="C58" s="44" t="s">
        <v>141</v>
      </c>
      <c r="D58" s="116">
        <f>SUM(D59:D62)</f>
        <v>6</v>
      </c>
      <c r="E58" s="116">
        <f t="shared" ref="E58:T58" si="12">SUM(E59:E62)</f>
        <v>6</v>
      </c>
      <c r="F58" s="116">
        <f t="shared" si="12"/>
        <v>6</v>
      </c>
      <c r="G58" s="116">
        <f t="shared" si="12"/>
        <v>6</v>
      </c>
      <c r="H58" s="116">
        <f t="shared" si="12"/>
        <v>6</v>
      </c>
      <c r="I58" s="116">
        <f t="shared" si="12"/>
        <v>6</v>
      </c>
      <c r="J58" s="116">
        <f t="shared" si="12"/>
        <v>6</v>
      </c>
      <c r="K58" s="116">
        <f t="shared" si="12"/>
        <v>6</v>
      </c>
      <c r="L58" s="116">
        <f t="shared" si="12"/>
        <v>6</v>
      </c>
      <c r="M58" s="116">
        <f t="shared" si="12"/>
        <v>6</v>
      </c>
      <c r="N58" s="116">
        <f t="shared" si="12"/>
        <v>6</v>
      </c>
      <c r="O58" s="116">
        <f t="shared" si="12"/>
        <v>6</v>
      </c>
      <c r="P58" s="116">
        <f t="shared" si="12"/>
        <v>0</v>
      </c>
      <c r="Q58" s="116">
        <f t="shared" si="12"/>
        <v>0</v>
      </c>
      <c r="R58" s="116">
        <f t="shared" si="12"/>
        <v>0</v>
      </c>
      <c r="S58" s="116">
        <f t="shared" si="12"/>
        <v>0</v>
      </c>
      <c r="T58" s="116">
        <f t="shared" si="12"/>
        <v>0</v>
      </c>
      <c r="U58" s="6" t="s">
        <v>51</v>
      </c>
      <c r="V58" s="6" t="s">
        <v>51</v>
      </c>
      <c r="W58" s="116">
        <f>SUM(W59:W62)</f>
        <v>4</v>
      </c>
      <c r="X58" s="116">
        <f t="shared" ref="X58:AQ58" si="13">SUM(X59:X62)</f>
        <v>6</v>
      </c>
      <c r="Y58" s="116">
        <f t="shared" si="13"/>
        <v>4</v>
      </c>
      <c r="Z58" s="116">
        <f t="shared" si="13"/>
        <v>6</v>
      </c>
      <c r="AA58" s="116">
        <f t="shared" si="13"/>
        <v>4</v>
      </c>
      <c r="AB58" s="116">
        <f t="shared" si="13"/>
        <v>6</v>
      </c>
      <c r="AC58" s="116">
        <f t="shared" si="13"/>
        <v>4</v>
      </c>
      <c r="AD58" s="116">
        <f t="shared" si="13"/>
        <v>6</v>
      </c>
      <c r="AE58" s="116">
        <f t="shared" si="13"/>
        <v>4</v>
      </c>
      <c r="AF58" s="116">
        <f t="shared" si="13"/>
        <v>6</v>
      </c>
      <c r="AG58" s="116">
        <f t="shared" si="13"/>
        <v>4</v>
      </c>
      <c r="AH58" s="116">
        <f t="shared" si="13"/>
        <v>6</v>
      </c>
      <c r="AI58" s="116">
        <f t="shared" si="13"/>
        <v>4</v>
      </c>
      <c r="AJ58" s="116">
        <f t="shared" si="13"/>
        <v>6</v>
      </c>
      <c r="AK58" s="116">
        <f t="shared" si="13"/>
        <v>0</v>
      </c>
      <c r="AL58" s="116">
        <f t="shared" si="13"/>
        <v>0</v>
      </c>
      <c r="AM58" s="116">
        <f t="shared" si="13"/>
        <v>0</v>
      </c>
      <c r="AN58" s="116">
        <f t="shared" si="13"/>
        <v>0</v>
      </c>
      <c r="AO58" s="116">
        <f t="shared" si="13"/>
        <v>0</v>
      </c>
      <c r="AP58" s="116">
        <f t="shared" si="13"/>
        <v>0</v>
      </c>
      <c r="AQ58" s="116">
        <f t="shared" si="13"/>
        <v>0</v>
      </c>
      <c r="AR58" s="116"/>
      <c r="AS58" s="116"/>
      <c r="AT58" s="116"/>
      <c r="AU58" s="4" t="s">
        <v>51</v>
      </c>
      <c r="AV58" s="4" t="s">
        <v>51</v>
      </c>
      <c r="AW58" s="4" t="s">
        <v>51</v>
      </c>
      <c r="AX58" s="4" t="s">
        <v>51</v>
      </c>
      <c r="AY58" s="4" t="s">
        <v>51</v>
      </c>
      <c r="AZ58" s="4" t="s">
        <v>51</v>
      </c>
      <c r="BA58" s="4" t="s">
        <v>51</v>
      </c>
      <c r="BB58" s="4" t="s">
        <v>51</v>
      </c>
      <c r="BC58" s="4" t="s">
        <v>51</v>
      </c>
      <c r="BD58" s="116">
        <f>SUM(BD59:BD62)</f>
        <v>142</v>
      </c>
    </row>
    <row r="59" spans="1:56" ht="30" x14ac:dyDescent="0.25">
      <c r="A59" s="13" t="s">
        <v>142</v>
      </c>
      <c r="B59" s="13" t="s">
        <v>142</v>
      </c>
      <c r="C59" s="45" t="s">
        <v>143</v>
      </c>
      <c r="D59" s="10">
        <v>6</v>
      </c>
      <c r="E59" s="10">
        <v>6</v>
      </c>
      <c r="F59" s="10">
        <v>6</v>
      </c>
      <c r="G59" s="10">
        <v>6</v>
      </c>
      <c r="H59" s="10">
        <v>6</v>
      </c>
      <c r="I59" s="10">
        <v>6</v>
      </c>
      <c r="J59" s="10">
        <v>6</v>
      </c>
      <c r="K59" s="10">
        <v>6</v>
      </c>
      <c r="L59" s="10">
        <v>6</v>
      </c>
      <c r="M59" s="10">
        <v>6</v>
      </c>
      <c r="N59" s="10">
        <v>6</v>
      </c>
      <c r="O59" s="10">
        <v>6</v>
      </c>
      <c r="P59" s="10"/>
      <c r="Q59" s="10"/>
      <c r="R59" s="10"/>
      <c r="S59" s="10"/>
      <c r="T59" s="10"/>
      <c r="U59" s="6" t="s">
        <v>51</v>
      </c>
      <c r="V59" s="6" t="s">
        <v>51</v>
      </c>
      <c r="W59" s="10">
        <v>2</v>
      </c>
      <c r="X59" s="10">
        <v>4</v>
      </c>
      <c r="Y59" s="10">
        <v>2</v>
      </c>
      <c r="Z59" s="10">
        <v>4</v>
      </c>
      <c r="AA59" s="10">
        <v>2</v>
      </c>
      <c r="AB59" s="10">
        <v>4</v>
      </c>
      <c r="AC59" s="10">
        <v>2</v>
      </c>
      <c r="AD59" s="10">
        <v>4</v>
      </c>
      <c r="AE59" s="10">
        <v>2</v>
      </c>
      <c r="AF59" s="10">
        <v>4</v>
      </c>
      <c r="AG59" s="10">
        <v>2</v>
      </c>
      <c r="AH59" s="10">
        <v>4</v>
      </c>
      <c r="AI59" s="10">
        <v>2</v>
      </c>
      <c r="AJ59" s="10">
        <v>4</v>
      </c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4" t="s">
        <v>51</v>
      </c>
      <c r="AV59" s="4" t="s">
        <v>51</v>
      </c>
      <c r="AW59" s="4" t="s">
        <v>51</v>
      </c>
      <c r="AX59" s="4" t="s">
        <v>51</v>
      </c>
      <c r="AY59" s="4" t="s">
        <v>51</v>
      </c>
      <c r="AZ59" s="4" t="s">
        <v>51</v>
      </c>
      <c r="BA59" s="4" t="s">
        <v>51</v>
      </c>
      <c r="BB59" s="4" t="s">
        <v>51</v>
      </c>
      <c r="BC59" s="4" t="s">
        <v>51</v>
      </c>
      <c r="BD59" s="10">
        <f t="shared" si="2"/>
        <v>114</v>
      </c>
    </row>
    <row r="60" spans="1:56" ht="30" x14ac:dyDescent="0.25">
      <c r="A60" s="23" t="s">
        <v>144</v>
      </c>
      <c r="B60" s="23" t="s">
        <v>144</v>
      </c>
      <c r="C60" s="46" t="s">
        <v>145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6" t="s">
        <v>51</v>
      </c>
      <c r="V60" s="6" t="s">
        <v>51</v>
      </c>
      <c r="W60" s="10">
        <v>2</v>
      </c>
      <c r="X60" s="10">
        <v>2</v>
      </c>
      <c r="Y60" s="10">
        <v>2</v>
      </c>
      <c r="Z60" s="10">
        <v>2</v>
      </c>
      <c r="AA60" s="10">
        <v>2</v>
      </c>
      <c r="AB60" s="10">
        <v>2</v>
      </c>
      <c r="AC60" s="10">
        <v>2</v>
      </c>
      <c r="AD60" s="10">
        <v>2</v>
      </c>
      <c r="AE60" s="10">
        <v>2</v>
      </c>
      <c r="AF60" s="10">
        <v>2</v>
      </c>
      <c r="AG60" s="10">
        <v>2</v>
      </c>
      <c r="AH60" s="10">
        <v>2</v>
      </c>
      <c r="AI60" s="10">
        <v>2</v>
      </c>
      <c r="AJ60" s="10">
        <v>2</v>
      </c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4" t="s">
        <v>51</v>
      </c>
      <c r="AV60" s="4" t="s">
        <v>51</v>
      </c>
      <c r="AW60" s="4" t="s">
        <v>51</v>
      </c>
      <c r="AX60" s="4" t="s">
        <v>51</v>
      </c>
      <c r="AY60" s="4" t="s">
        <v>51</v>
      </c>
      <c r="AZ60" s="4" t="s">
        <v>51</v>
      </c>
      <c r="BA60" s="4" t="s">
        <v>51</v>
      </c>
      <c r="BB60" s="4" t="s">
        <v>51</v>
      </c>
      <c r="BC60" s="4" t="s">
        <v>51</v>
      </c>
      <c r="BD60" s="10">
        <f t="shared" si="2"/>
        <v>28</v>
      </c>
    </row>
    <row r="61" spans="1:56" ht="15" x14ac:dyDescent="0.25">
      <c r="A61" s="15" t="s">
        <v>146</v>
      </c>
      <c r="B61" s="15" t="s">
        <v>146</v>
      </c>
      <c r="C61" s="47" t="s">
        <v>53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" t="s">
        <v>51</v>
      </c>
      <c r="V61" s="6" t="s">
        <v>51</v>
      </c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4"/>
      <c r="AV61" s="4"/>
      <c r="AW61" s="4"/>
      <c r="AX61" s="4"/>
      <c r="AY61" s="4"/>
      <c r="AZ61" s="4"/>
      <c r="BA61" s="4"/>
      <c r="BB61" s="4"/>
      <c r="BC61" s="4"/>
      <c r="BD61" s="10">
        <f t="shared" si="2"/>
        <v>0</v>
      </c>
    </row>
    <row r="62" spans="1:56" ht="15.75" thickBot="1" x14ac:dyDescent="0.3">
      <c r="A62" s="41" t="s">
        <v>32</v>
      </c>
      <c r="B62" s="41" t="s">
        <v>32</v>
      </c>
      <c r="C62" s="48" t="s">
        <v>0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6" t="s">
        <v>51</v>
      </c>
      <c r="V62" s="6" t="s">
        <v>51</v>
      </c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4" t="s">
        <v>51</v>
      </c>
      <c r="AV62" s="4" t="s">
        <v>51</v>
      </c>
      <c r="AW62" s="4" t="s">
        <v>51</v>
      </c>
      <c r="AX62" s="4" t="s">
        <v>51</v>
      </c>
      <c r="AY62" s="4" t="s">
        <v>51</v>
      </c>
      <c r="AZ62" s="4" t="s">
        <v>51</v>
      </c>
      <c r="BA62" s="4" t="s">
        <v>51</v>
      </c>
      <c r="BB62" s="4" t="s">
        <v>51</v>
      </c>
      <c r="BC62" s="4" t="s">
        <v>51</v>
      </c>
      <c r="BD62" s="10">
        <f t="shared" si="2"/>
        <v>0</v>
      </c>
    </row>
    <row r="63" spans="1:56" ht="29.25" thickBot="1" x14ac:dyDescent="0.25">
      <c r="A63" s="43" t="s">
        <v>33</v>
      </c>
      <c r="B63" s="43" t="s">
        <v>33</v>
      </c>
      <c r="C63" s="49" t="s">
        <v>147</v>
      </c>
      <c r="D63" s="4">
        <f>SUM(D64:D67)</f>
        <v>14</v>
      </c>
      <c r="E63" s="4">
        <f t="shared" ref="E63:T63" si="14">SUM(E64:E67)</f>
        <v>14</v>
      </c>
      <c r="F63" s="4">
        <f t="shared" si="14"/>
        <v>14</v>
      </c>
      <c r="G63" s="4">
        <f t="shared" si="14"/>
        <v>14</v>
      </c>
      <c r="H63" s="4">
        <f t="shared" si="14"/>
        <v>14</v>
      </c>
      <c r="I63" s="4">
        <f t="shared" si="14"/>
        <v>14</v>
      </c>
      <c r="J63" s="4">
        <f t="shared" si="14"/>
        <v>14</v>
      </c>
      <c r="K63" s="4">
        <f t="shared" si="14"/>
        <v>14</v>
      </c>
      <c r="L63" s="4">
        <f t="shared" si="14"/>
        <v>14</v>
      </c>
      <c r="M63" s="4">
        <f t="shared" si="14"/>
        <v>14</v>
      </c>
      <c r="N63" s="4">
        <f t="shared" si="14"/>
        <v>14</v>
      </c>
      <c r="O63" s="4">
        <f t="shared" si="14"/>
        <v>14</v>
      </c>
      <c r="P63" s="4">
        <f t="shared" si="14"/>
        <v>18</v>
      </c>
      <c r="Q63" s="4">
        <f t="shared" si="14"/>
        <v>0</v>
      </c>
      <c r="R63" s="4">
        <f t="shared" si="14"/>
        <v>0</v>
      </c>
      <c r="S63" s="4">
        <f t="shared" si="14"/>
        <v>0</v>
      </c>
      <c r="T63" s="4">
        <f t="shared" si="14"/>
        <v>0</v>
      </c>
      <c r="U63" s="6" t="s">
        <v>51</v>
      </c>
      <c r="V63" s="6" t="s">
        <v>51</v>
      </c>
      <c r="W63" s="4">
        <f t="shared" ref="W63:AT63" si="15">W64+W93</f>
        <v>2</v>
      </c>
      <c r="X63" s="4">
        <f t="shared" si="15"/>
        <v>4</v>
      </c>
      <c r="Y63" s="4">
        <f t="shared" si="15"/>
        <v>2</v>
      </c>
      <c r="Z63" s="4">
        <f t="shared" si="15"/>
        <v>4</v>
      </c>
      <c r="AA63" s="4">
        <f t="shared" si="15"/>
        <v>2</v>
      </c>
      <c r="AB63" s="4">
        <f t="shared" si="15"/>
        <v>4</v>
      </c>
      <c r="AC63" s="4">
        <f t="shared" si="15"/>
        <v>2</v>
      </c>
      <c r="AD63" s="4">
        <f t="shared" si="15"/>
        <v>4</v>
      </c>
      <c r="AE63" s="4">
        <f t="shared" si="15"/>
        <v>2</v>
      </c>
      <c r="AF63" s="4">
        <f t="shared" si="15"/>
        <v>4</v>
      </c>
      <c r="AG63" s="4">
        <f t="shared" si="15"/>
        <v>2</v>
      </c>
      <c r="AH63" s="4">
        <f t="shared" si="15"/>
        <v>4</v>
      </c>
      <c r="AI63" s="4">
        <f t="shared" si="15"/>
        <v>2</v>
      </c>
      <c r="AJ63" s="4">
        <f t="shared" si="15"/>
        <v>4</v>
      </c>
      <c r="AK63" s="4">
        <f t="shared" si="15"/>
        <v>0</v>
      </c>
      <c r="AL63" s="4">
        <f t="shared" si="15"/>
        <v>0</v>
      </c>
      <c r="AM63" s="4">
        <f t="shared" si="15"/>
        <v>0</v>
      </c>
      <c r="AN63" s="4">
        <f t="shared" si="15"/>
        <v>0</v>
      </c>
      <c r="AO63" s="4">
        <f t="shared" si="15"/>
        <v>0</v>
      </c>
      <c r="AP63" s="4">
        <f t="shared" si="15"/>
        <v>0</v>
      </c>
      <c r="AQ63" s="4">
        <f t="shared" si="15"/>
        <v>0</v>
      </c>
      <c r="AR63" s="4">
        <f t="shared" si="15"/>
        <v>0</v>
      </c>
      <c r="AS63" s="4">
        <f t="shared" si="15"/>
        <v>0</v>
      </c>
      <c r="AT63" s="4">
        <f t="shared" si="15"/>
        <v>0</v>
      </c>
      <c r="AU63" s="4" t="s">
        <v>51</v>
      </c>
      <c r="AV63" s="4" t="s">
        <v>51</v>
      </c>
      <c r="AW63" s="4" t="s">
        <v>51</v>
      </c>
      <c r="AX63" s="4" t="s">
        <v>51</v>
      </c>
      <c r="AY63" s="4" t="s">
        <v>51</v>
      </c>
      <c r="AZ63" s="4" t="s">
        <v>51</v>
      </c>
      <c r="BA63" s="4" t="s">
        <v>51</v>
      </c>
      <c r="BB63" s="4" t="s">
        <v>51</v>
      </c>
      <c r="BC63" s="4" t="s">
        <v>51</v>
      </c>
      <c r="BD63" s="116">
        <f>SUM(BD64:BD67)</f>
        <v>336</v>
      </c>
    </row>
    <row r="64" spans="1:56" ht="30" x14ac:dyDescent="0.2">
      <c r="A64" s="13" t="s">
        <v>148</v>
      </c>
      <c r="B64" s="13" t="s">
        <v>148</v>
      </c>
      <c r="C64" s="50" t="s">
        <v>149</v>
      </c>
      <c r="D64" s="10">
        <v>6</v>
      </c>
      <c r="E64" s="10">
        <v>6</v>
      </c>
      <c r="F64" s="10">
        <v>6</v>
      </c>
      <c r="G64" s="10">
        <v>6</v>
      </c>
      <c r="H64" s="10">
        <v>6</v>
      </c>
      <c r="I64" s="10">
        <v>6</v>
      </c>
      <c r="J64" s="10">
        <v>6</v>
      </c>
      <c r="K64" s="10">
        <v>6</v>
      </c>
      <c r="L64" s="10">
        <v>6</v>
      </c>
      <c r="M64" s="10">
        <v>6</v>
      </c>
      <c r="N64" s="10">
        <v>6</v>
      </c>
      <c r="O64" s="10">
        <v>6</v>
      </c>
      <c r="P64" s="10"/>
      <c r="Q64" s="10"/>
      <c r="R64" s="10"/>
      <c r="S64" s="10"/>
      <c r="T64" s="10"/>
      <c r="U64" s="6" t="s">
        <v>51</v>
      </c>
      <c r="V64" s="6" t="s">
        <v>51</v>
      </c>
      <c r="W64" s="10">
        <v>2</v>
      </c>
      <c r="X64" s="10">
        <v>4</v>
      </c>
      <c r="Y64" s="10">
        <v>2</v>
      </c>
      <c r="Z64" s="10">
        <v>4</v>
      </c>
      <c r="AA64" s="10">
        <v>2</v>
      </c>
      <c r="AB64" s="10">
        <v>4</v>
      </c>
      <c r="AC64" s="10">
        <v>2</v>
      </c>
      <c r="AD64" s="10">
        <v>4</v>
      </c>
      <c r="AE64" s="10">
        <v>2</v>
      </c>
      <c r="AF64" s="10">
        <v>4</v>
      </c>
      <c r="AG64" s="10">
        <v>2</v>
      </c>
      <c r="AH64" s="10">
        <v>4</v>
      </c>
      <c r="AI64" s="10">
        <v>2</v>
      </c>
      <c r="AJ64" s="10">
        <v>4</v>
      </c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4" t="s">
        <v>51</v>
      </c>
      <c r="AV64" s="4" t="s">
        <v>51</v>
      </c>
      <c r="AW64" s="4" t="s">
        <v>51</v>
      </c>
      <c r="AX64" s="4" t="s">
        <v>51</v>
      </c>
      <c r="AY64" s="4" t="s">
        <v>51</v>
      </c>
      <c r="AZ64" s="4" t="s">
        <v>51</v>
      </c>
      <c r="BA64" s="4" t="s">
        <v>51</v>
      </c>
      <c r="BB64" s="4" t="s">
        <v>51</v>
      </c>
      <c r="BC64" s="4" t="s">
        <v>51</v>
      </c>
      <c r="BD64" s="10">
        <f t="shared" si="2"/>
        <v>114</v>
      </c>
    </row>
    <row r="65" spans="1:56" s="8" customFormat="1" ht="30" x14ac:dyDescent="0.2">
      <c r="A65" s="13" t="s">
        <v>150</v>
      </c>
      <c r="B65" s="13" t="s">
        <v>150</v>
      </c>
      <c r="C65" s="51" t="s">
        <v>151</v>
      </c>
      <c r="D65" s="10">
        <v>8</v>
      </c>
      <c r="E65" s="10">
        <v>8</v>
      </c>
      <c r="F65" s="10">
        <v>8</v>
      </c>
      <c r="G65" s="10">
        <v>8</v>
      </c>
      <c r="H65" s="10">
        <v>8</v>
      </c>
      <c r="I65" s="10">
        <v>8</v>
      </c>
      <c r="J65" s="10">
        <v>8</v>
      </c>
      <c r="K65" s="10">
        <v>8</v>
      </c>
      <c r="L65" s="10">
        <v>8</v>
      </c>
      <c r="M65" s="10">
        <v>8</v>
      </c>
      <c r="N65" s="10">
        <v>8</v>
      </c>
      <c r="O65" s="10">
        <v>8</v>
      </c>
      <c r="P65" s="10">
        <v>18</v>
      </c>
      <c r="Q65" s="10"/>
      <c r="R65" s="10"/>
      <c r="S65" s="10"/>
      <c r="T65" s="10"/>
      <c r="U65" s="6" t="s">
        <v>51</v>
      </c>
      <c r="V65" s="6" t="s">
        <v>51</v>
      </c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4" t="s">
        <v>51</v>
      </c>
      <c r="AV65" s="4" t="s">
        <v>51</v>
      </c>
      <c r="AW65" s="4" t="s">
        <v>51</v>
      </c>
      <c r="AX65" s="4" t="s">
        <v>51</v>
      </c>
      <c r="AY65" s="4" t="s">
        <v>51</v>
      </c>
      <c r="AZ65" s="4" t="s">
        <v>51</v>
      </c>
      <c r="BA65" s="4" t="s">
        <v>51</v>
      </c>
      <c r="BB65" s="4" t="s">
        <v>51</v>
      </c>
      <c r="BC65" s="4" t="s">
        <v>51</v>
      </c>
      <c r="BD65" s="10">
        <f t="shared" si="2"/>
        <v>114</v>
      </c>
    </row>
    <row r="66" spans="1:56" ht="15" x14ac:dyDescent="0.2">
      <c r="A66" s="15" t="s">
        <v>59</v>
      </c>
      <c r="B66" s="15" t="s">
        <v>59</v>
      </c>
      <c r="C66" s="16" t="s">
        <v>53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6" t="s">
        <v>51</v>
      </c>
      <c r="V66" s="6" t="s">
        <v>51</v>
      </c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>
        <v>36</v>
      </c>
      <c r="AP66" s="10"/>
      <c r="AQ66" s="10"/>
      <c r="AR66" s="10"/>
      <c r="AS66" s="10"/>
      <c r="AT66" s="10"/>
      <c r="AU66" s="4" t="s">
        <v>51</v>
      </c>
      <c r="AV66" s="4" t="s">
        <v>51</v>
      </c>
      <c r="AW66" s="4" t="s">
        <v>51</v>
      </c>
      <c r="AX66" s="4" t="s">
        <v>51</v>
      </c>
      <c r="AY66" s="4" t="s">
        <v>51</v>
      </c>
      <c r="AZ66" s="4" t="s">
        <v>51</v>
      </c>
      <c r="BA66" s="4" t="s">
        <v>51</v>
      </c>
      <c r="BB66" s="4" t="s">
        <v>51</v>
      </c>
      <c r="BC66" s="4" t="s">
        <v>51</v>
      </c>
      <c r="BD66" s="10">
        <f t="shared" ref="BD66:BD84" si="16">SUM(D66:AU66)</f>
        <v>36</v>
      </c>
    </row>
    <row r="67" spans="1:56" ht="15.75" thickBot="1" x14ac:dyDescent="0.25">
      <c r="A67" s="41" t="s">
        <v>34</v>
      </c>
      <c r="B67" s="41" t="s">
        <v>34</v>
      </c>
      <c r="C67" s="51" t="s">
        <v>0</v>
      </c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" t="s">
        <v>51</v>
      </c>
      <c r="V67" s="6" t="s">
        <v>51</v>
      </c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10">
        <v>36</v>
      </c>
      <c r="AQ67" s="10">
        <v>36</v>
      </c>
      <c r="AR67" s="63"/>
      <c r="AS67" s="63"/>
      <c r="AT67" s="63"/>
      <c r="AU67" s="4" t="s">
        <v>51</v>
      </c>
      <c r="AV67" s="4" t="s">
        <v>51</v>
      </c>
      <c r="AW67" s="4" t="s">
        <v>51</v>
      </c>
      <c r="AX67" s="4" t="s">
        <v>51</v>
      </c>
      <c r="AY67" s="4" t="s">
        <v>51</v>
      </c>
      <c r="AZ67" s="4" t="s">
        <v>51</v>
      </c>
      <c r="BA67" s="4" t="s">
        <v>51</v>
      </c>
      <c r="BB67" s="4" t="s">
        <v>51</v>
      </c>
      <c r="BC67" s="4" t="s">
        <v>51</v>
      </c>
      <c r="BD67" s="10">
        <f t="shared" si="16"/>
        <v>72</v>
      </c>
    </row>
    <row r="68" spans="1:56" ht="15.75" thickBot="1" x14ac:dyDescent="0.25">
      <c r="A68" s="52" t="s">
        <v>35</v>
      </c>
      <c r="B68" s="52" t="s">
        <v>35</v>
      </c>
      <c r="C68" s="53" t="s">
        <v>152</v>
      </c>
      <c r="D68" s="4">
        <f t="shared" ref="D68:T68" si="17">D69+D98</f>
        <v>0</v>
      </c>
      <c r="E68" s="4">
        <f t="shared" si="17"/>
        <v>0</v>
      </c>
      <c r="F68" s="4">
        <f t="shared" si="17"/>
        <v>0</v>
      </c>
      <c r="G68" s="4">
        <f t="shared" si="17"/>
        <v>0</v>
      </c>
      <c r="H68" s="4">
        <f t="shared" si="17"/>
        <v>0</v>
      </c>
      <c r="I68" s="4">
        <f t="shared" si="17"/>
        <v>0</v>
      </c>
      <c r="J68" s="4">
        <f t="shared" si="17"/>
        <v>0</v>
      </c>
      <c r="K68" s="4">
        <f t="shared" si="17"/>
        <v>0</v>
      </c>
      <c r="L68" s="4">
        <f t="shared" si="17"/>
        <v>0</v>
      </c>
      <c r="M68" s="4">
        <f t="shared" si="17"/>
        <v>0</v>
      </c>
      <c r="N68" s="4">
        <f t="shared" si="17"/>
        <v>0</v>
      </c>
      <c r="O68" s="4">
        <f t="shared" si="17"/>
        <v>0</v>
      </c>
      <c r="P68" s="4">
        <f t="shared" si="17"/>
        <v>0</v>
      </c>
      <c r="Q68" s="4">
        <f t="shared" si="17"/>
        <v>0</v>
      </c>
      <c r="R68" s="4">
        <f t="shared" si="17"/>
        <v>0</v>
      </c>
      <c r="S68" s="4">
        <f t="shared" si="17"/>
        <v>0</v>
      </c>
      <c r="T68" s="4">
        <f t="shared" si="17"/>
        <v>0</v>
      </c>
      <c r="U68" s="4" t="s">
        <v>51</v>
      </c>
      <c r="V68" s="4" t="s">
        <v>51</v>
      </c>
      <c r="W68" s="4">
        <f>SUM(W69:W72)</f>
        <v>8</v>
      </c>
      <c r="X68" s="4">
        <f t="shared" ref="X68:AT68" si="18">SUM(X69:X72)</f>
        <v>8</v>
      </c>
      <c r="Y68" s="4">
        <f t="shared" si="18"/>
        <v>8</v>
      </c>
      <c r="Z68" s="4">
        <f t="shared" si="18"/>
        <v>8</v>
      </c>
      <c r="AA68" s="4">
        <f t="shared" si="18"/>
        <v>8</v>
      </c>
      <c r="AB68" s="4">
        <f t="shared" si="18"/>
        <v>8</v>
      </c>
      <c r="AC68" s="4">
        <f t="shared" si="18"/>
        <v>8</v>
      </c>
      <c r="AD68" s="4">
        <f t="shared" si="18"/>
        <v>8</v>
      </c>
      <c r="AE68" s="4">
        <f t="shared" si="18"/>
        <v>8</v>
      </c>
      <c r="AF68" s="4">
        <f t="shared" si="18"/>
        <v>8</v>
      </c>
      <c r="AG68" s="4">
        <f t="shared" si="18"/>
        <v>8</v>
      </c>
      <c r="AH68" s="4">
        <f t="shared" si="18"/>
        <v>8</v>
      </c>
      <c r="AI68" s="4">
        <f t="shared" si="18"/>
        <v>8</v>
      </c>
      <c r="AJ68" s="4">
        <f t="shared" si="18"/>
        <v>8</v>
      </c>
      <c r="AK68" s="4">
        <f t="shared" si="18"/>
        <v>0</v>
      </c>
      <c r="AL68" s="4">
        <f t="shared" si="18"/>
        <v>0</v>
      </c>
      <c r="AM68" s="4">
        <f t="shared" si="18"/>
        <v>0</v>
      </c>
      <c r="AN68" s="4">
        <f t="shared" si="18"/>
        <v>0</v>
      </c>
      <c r="AO68" s="4">
        <f t="shared" si="18"/>
        <v>0</v>
      </c>
      <c r="AP68" s="4">
        <f t="shared" si="18"/>
        <v>0</v>
      </c>
      <c r="AQ68" s="4">
        <f t="shared" si="18"/>
        <v>0</v>
      </c>
      <c r="AR68" s="4">
        <f t="shared" si="18"/>
        <v>0</v>
      </c>
      <c r="AS68" s="4">
        <f t="shared" si="18"/>
        <v>0</v>
      </c>
      <c r="AT68" s="4">
        <f t="shared" si="18"/>
        <v>0</v>
      </c>
      <c r="AU68" s="4" t="s">
        <v>51</v>
      </c>
      <c r="AV68" s="4" t="s">
        <v>51</v>
      </c>
      <c r="AW68" s="4" t="s">
        <v>51</v>
      </c>
      <c r="AX68" s="4" t="s">
        <v>51</v>
      </c>
      <c r="AY68" s="4" t="s">
        <v>51</v>
      </c>
      <c r="AZ68" s="4" t="s">
        <v>51</v>
      </c>
      <c r="BA68" s="4" t="s">
        <v>51</v>
      </c>
      <c r="BB68" s="4" t="s">
        <v>51</v>
      </c>
      <c r="BC68" s="4" t="s">
        <v>51</v>
      </c>
      <c r="BD68" s="116">
        <f t="shared" si="16"/>
        <v>112</v>
      </c>
    </row>
    <row r="69" spans="1:56" ht="15" x14ac:dyDescent="0.2">
      <c r="A69" s="54" t="s">
        <v>36</v>
      </c>
      <c r="B69" s="54" t="s">
        <v>36</v>
      </c>
      <c r="C69" s="73" t="s">
        <v>152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6" t="s">
        <v>51</v>
      </c>
      <c r="V69" s="6" t="s">
        <v>51</v>
      </c>
      <c r="W69" s="10">
        <v>4</v>
      </c>
      <c r="X69" s="10">
        <v>4</v>
      </c>
      <c r="Y69" s="10">
        <v>4</v>
      </c>
      <c r="Z69" s="10">
        <v>4</v>
      </c>
      <c r="AA69" s="10">
        <v>4</v>
      </c>
      <c r="AB69" s="10">
        <v>4</v>
      </c>
      <c r="AC69" s="10">
        <v>4</v>
      </c>
      <c r="AD69" s="10">
        <v>4</v>
      </c>
      <c r="AE69" s="10">
        <v>4</v>
      </c>
      <c r="AF69" s="10">
        <v>4</v>
      </c>
      <c r="AG69" s="10">
        <v>4</v>
      </c>
      <c r="AH69" s="10">
        <v>4</v>
      </c>
      <c r="AI69" s="10">
        <v>4</v>
      </c>
      <c r="AJ69" s="10">
        <v>4</v>
      </c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4" t="s">
        <v>51</v>
      </c>
      <c r="AV69" s="4" t="s">
        <v>51</v>
      </c>
      <c r="AW69" s="4" t="s">
        <v>51</v>
      </c>
      <c r="AX69" s="4" t="s">
        <v>51</v>
      </c>
      <c r="AY69" s="4" t="s">
        <v>51</v>
      </c>
      <c r="AZ69" s="4" t="s">
        <v>51</v>
      </c>
      <c r="BA69" s="4" t="s">
        <v>51</v>
      </c>
      <c r="BB69" s="4" t="s">
        <v>51</v>
      </c>
      <c r="BC69" s="4" t="s">
        <v>51</v>
      </c>
      <c r="BD69" s="10">
        <f t="shared" si="16"/>
        <v>56</v>
      </c>
    </row>
    <row r="70" spans="1:56" ht="30" x14ac:dyDescent="0.2">
      <c r="A70" s="54" t="s">
        <v>153</v>
      </c>
      <c r="B70" s="54" t="s">
        <v>153</v>
      </c>
      <c r="C70" s="74" t="s">
        <v>154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6" t="s">
        <v>51</v>
      </c>
      <c r="V70" s="6" t="s">
        <v>51</v>
      </c>
      <c r="W70" s="10">
        <v>4</v>
      </c>
      <c r="X70" s="10">
        <v>4</v>
      </c>
      <c r="Y70" s="10">
        <v>4</v>
      </c>
      <c r="Z70" s="10">
        <v>4</v>
      </c>
      <c r="AA70" s="10">
        <v>4</v>
      </c>
      <c r="AB70" s="10">
        <v>4</v>
      </c>
      <c r="AC70" s="10">
        <v>4</v>
      </c>
      <c r="AD70" s="10">
        <v>4</v>
      </c>
      <c r="AE70" s="10">
        <v>4</v>
      </c>
      <c r="AF70" s="10">
        <v>4</v>
      </c>
      <c r="AG70" s="10">
        <v>4</v>
      </c>
      <c r="AH70" s="10">
        <v>4</v>
      </c>
      <c r="AI70" s="10">
        <v>4</v>
      </c>
      <c r="AJ70" s="10">
        <v>4</v>
      </c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4" t="s">
        <v>51</v>
      </c>
      <c r="AV70" s="4" t="s">
        <v>51</v>
      </c>
      <c r="AW70" s="4" t="s">
        <v>51</v>
      </c>
      <c r="AX70" s="4" t="s">
        <v>51</v>
      </c>
      <c r="AY70" s="4" t="s">
        <v>51</v>
      </c>
      <c r="AZ70" s="4" t="s">
        <v>51</v>
      </c>
      <c r="BA70" s="4" t="s">
        <v>51</v>
      </c>
      <c r="BB70" s="4" t="s">
        <v>51</v>
      </c>
      <c r="BC70" s="4" t="s">
        <v>51</v>
      </c>
      <c r="BD70" s="10">
        <f t="shared" si="16"/>
        <v>56</v>
      </c>
    </row>
    <row r="71" spans="1:56" ht="15" x14ac:dyDescent="0.25">
      <c r="A71" s="55" t="s">
        <v>155</v>
      </c>
      <c r="B71" s="55" t="s">
        <v>155</v>
      </c>
      <c r="C71" s="75" t="s">
        <v>53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6" t="s">
        <v>51</v>
      </c>
      <c r="V71" s="6" t="s">
        <v>51</v>
      </c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4" t="s">
        <v>51</v>
      </c>
      <c r="AV71" s="4" t="s">
        <v>51</v>
      </c>
      <c r="AW71" s="4" t="s">
        <v>51</v>
      </c>
      <c r="AX71" s="4" t="s">
        <v>51</v>
      </c>
      <c r="AY71" s="4" t="s">
        <v>51</v>
      </c>
      <c r="AZ71" s="4" t="s">
        <v>51</v>
      </c>
      <c r="BA71" s="4" t="s">
        <v>51</v>
      </c>
      <c r="BB71" s="4" t="s">
        <v>51</v>
      </c>
      <c r="BC71" s="4" t="s">
        <v>51</v>
      </c>
      <c r="BD71" s="10">
        <f t="shared" si="16"/>
        <v>0</v>
      </c>
    </row>
    <row r="72" spans="1:56" ht="15.75" thickBot="1" x14ac:dyDescent="0.3">
      <c r="A72" s="56" t="s">
        <v>156</v>
      </c>
      <c r="B72" s="56" t="s">
        <v>156</v>
      </c>
      <c r="C72" s="76" t="s">
        <v>0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6" t="s">
        <v>51</v>
      </c>
      <c r="V72" s="6" t="s">
        <v>51</v>
      </c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4" t="s">
        <v>51</v>
      </c>
      <c r="AV72" s="4" t="s">
        <v>51</v>
      </c>
      <c r="AW72" s="4" t="s">
        <v>51</v>
      </c>
      <c r="AX72" s="4" t="s">
        <v>51</v>
      </c>
      <c r="AY72" s="4" t="s">
        <v>51</v>
      </c>
      <c r="AZ72" s="4" t="s">
        <v>51</v>
      </c>
      <c r="BA72" s="4" t="s">
        <v>51</v>
      </c>
      <c r="BB72" s="4" t="s">
        <v>51</v>
      </c>
      <c r="BC72" s="4" t="s">
        <v>51</v>
      </c>
      <c r="BD72" s="10">
        <f t="shared" si="16"/>
        <v>0</v>
      </c>
    </row>
    <row r="73" spans="1:56" ht="29.25" thickBot="1" x14ac:dyDescent="0.25">
      <c r="A73" s="43" t="s">
        <v>157</v>
      </c>
      <c r="B73" s="43" t="s">
        <v>157</v>
      </c>
      <c r="C73" s="77" t="s">
        <v>105</v>
      </c>
      <c r="D73" s="4">
        <f>SUM(D74:D76)</f>
        <v>0</v>
      </c>
      <c r="E73" s="4">
        <f t="shared" ref="E73:T73" si="19">SUM(E74:E76)</f>
        <v>0</v>
      </c>
      <c r="F73" s="4">
        <f t="shared" si="19"/>
        <v>0</v>
      </c>
      <c r="G73" s="4">
        <f t="shared" si="19"/>
        <v>0</v>
      </c>
      <c r="H73" s="4">
        <f t="shared" si="19"/>
        <v>0</v>
      </c>
      <c r="I73" s="4">
        <f t="shared" si="19"/>
        <v>0</v>
      </c>
      <c r="J73" s="4">
        <f t="shared" si="19"/>
        <v>0</v>
      </c>
      <c r="K73" s="4">
        <f t="shared" si="19"/>
        <v>0</v>
      </c>
      <c r="L73" s="4">
        <f t="shared" si="19"/>
        <v>0</v>
      </c>
      <c r="M73" s="4">
        <f t="shared" si="19"/>
        <v>0</v>
      </c>
      <c r="N73" s="4">
        <f t="shared" si="19"/>
        <v>0</v>
      </c>
      <c r="O73" s="4">
        <f t="shared" si="19"/>
        <v>0</v>
      </c>
      <c r="P73" s="4">
        <f t="shared" si="19"/>
        <v>0</v>
      </c>
      <c r="Q73" s="4">
        <f t="shared" si="19"/>
        <v>36</v>
      </c>
      <c r="R73" s="4">
        <f t="shared" si="19"/>
        <v>36</v>
      </c>
      <c r="S73" s="4">
        <f t="shared" si="19"/>
        <v>36</v>
      </c>
      <c r="T73" s="4">
        <f t="shared" si="19"/>
        <v>36</v>
      </c>
      <c r="U73" s="4" t="s">
        <v>51</v>
      </c>
      <c r="V73" s="4" t="s">
        <v>51</v>
      </c>
      <c r="W73" s="4">
        <f>SUM(W74:W76)</f>
        <v>0</v>
      </c>
      <c r="X73" s="4">
        <f t="shared" ref="X73:AT73" si="20">SUM(X74:X76)</f>
        <v>0</v>
      </c>
      <c r="Y73" s="4">
        <f t="shared" si="20"/>
        <v>0</v>
      </c>
      <c r="Z73" s="4">
        <f t="shared" si="20"/>
        <v>0</v>
      </c>
      <c r="AA73" s="4">
        <f t="shared" si="20"/>
        <v>0</v>
      </c>
      <c r="AB73" s="4">
        <f t="shared" si="20"/>
        <v>0</v>
      </c>
      <c r="AC73" s="4">
        <f t="shared" si="20"/>
        <v>0</v>
      </c>
      <c r="AD73" s="4">
        <f t="shared" si="20"/>
        <v>0</v>
      </c>
      <c r="AE73" s="4">
        <f t="shared" si="20"/>
        <v>0</v>
      </c>
      <c r="AF73" s="4">
        <f t="shared" si="20"/>
        <v>0</v>
      </c>
      <c r="AG73" s="4">
        <f t="shared" si="20"/>
        <v>0</v>
      </c>
      <c r="AH73" s="4">
        <f t="shared" si="20"/>
        <v>0</v>
      </c>
      <c r="AI73" s="4">
        <f t="shared" si="20"/>
        <v>0</v>
      </c>
      <c r="AJ73" s="4">
        <f t="shared" si="20"/>
        <v>0</v>
      </c>
      <c r="AK73" s="4">
        <f t="shared" si="20"/>
        <v>0</v>
      </c>
      <c r="AL73" s="4">
        <f t="shared" si="20"/>
        <v>0</v>
      </c>
      <c r="AM73" s="4">
        <f t="shared" si="20"/>
        <v>0</v>
      </c>
      <c r="AN73" s="4">
        <f t="shared" si="20"/>
        <v>0</v>
      </c>
      <c r="AO73" s="4">
        <f t="shared" si="20"/>
        <v>0</v>
      </c>
      <c r="AP73" s="4">
        <f t="shared" si="20"/>
        <v>0</v>
      </c>
      <c r="AQ73" s="4">
        <f t="shared" si="20"/>
        <v>0</v>
      </c>
      <c r="AR73" s="4">
        <f t="shared" si="20"/>
        <v>0</v>
      </c>
      <c r="AS73" s="4">
        <f t="shared" si="20"/>
        <v>0</v>
      </c>
      <c r="AT73" s="4">
        <f t="shared" si="20"/>
        <v>0</v>
      </c>
      <c r="AU73" s="4" t="s">
        <v>51</v>
      </c>
      <c r="AV73" s="4" t="s">
        <v>51</v>
      </c>
      <c r="AW73" s="4" t="s">
        <v>51</v>
      </c>
      <c r="AX73" s="4" t="s">
        <v>51</v>
      </c>
      <c r="AY73" s="4" t="s">
        <v>51</v>
      </c>
      <c r="AZ73" s="4" t="s">
        <v>51</v>
      </c>
      <c r="BA73" s="4" t="s">
        <v>51</v>
      </c>
      <c r="BB73" s="4" t="s">
        <v>51</v>
      </c>
      <c r="BC73" s="4" t="s">
        <v>51</v>
      </c>
      <c r="BD73" s="116">
        <f>SUM(BD74:BD76)</f>
        <v>144</v>
      </c>
    </row>
    <row r="74" spans="1:56" ht="15" x14ac:dyDescent="0.2">
      <c r="A74" s="13" t="s">
        <v>158</v>
      </c>
      <c r="B74" s="13" t="s">
        <v>158</v>
      </c>
      <c r="C74" s="78" t="s">
        <v>106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6" t="s">
        <v>51</v>
      </c>
      <c r="V74" s="6" t="s">
        <v>51</v>
      </c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4" t="s">
        <v>51</v>
      </c>
      <c r="AV74" s="4" t="s">
        <v>51</v>
      </c>
      <c r="AW74" s="4" t="s">
        <v>51</v>
      </c>
      <c r="AX74" s="4" t="s">
        <v>51</v>
      </c>
      <c r="AY74" s="4" t="s">
        <v>51</v>
      </c>
      <c r="AZ74" s="4" t="s">
        <v>51</v>
      </c>
      <c r="BA74" s="4" t="s">
        <v>51</v>
      </c>
      <c r="BB74" s="4" t="s">
        <v>51</v>
      </c>
      <c r="BC74" s="4" t="s">
        <v>51</v>
      </c>
      <c r="BD74" s="10">
        <f t="shared" si="16"/>
        <v>0</v>
      </c>
    </row>
    <row r="75" spans="1:56" ht="15" x14ac:dyDescent="0.2">
      <c r="A75" s="15" t="s">
        <v>37</v>
      </c>
      <c r="B75" s="15" t="s">
        <v>37</v>
      </c>
      <c r="C75" s="79" t="s">
        <v>53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>
        <v>36</v>
      </c>
      <c r="R75" s="10"/>
      <c r="S75" s="10"/>
      <c r="T75" s="10"/>
      <c r="U75" s="6" t="s">
        <v>51</v>
      </c>
      <c r="V75" s="6" t="s">
        <v>51</v>
      </c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4" t="s">
        <v>51</v>
      </c>
      <c r="AV75" s="4" t="s">
        <v>51</v>
      </c>
      <c r="AW75" s="4" t="s">
        <v>51</v>
      </c>
      <c r="AX75" s="4" t="s">
        <v>51</v>
      </c>
      <c r="AY75" s="4" t="s">
        <v>51</v>
      </c>
      <c r="AZ75" s="4" t="s">
        <v>51</v>
      </c>
      <c r="BA75" s="4" t="s">
        <v>51</v>
      </c>
      <c r="BB75" s="4" t="s">
        <v>51</v>
      </c>
      <c r="BC75" s="4" t="s">
        <v>51</v>
      </c>
      <c r="BD75" s="10">
        <f t="shared" si="16"/>
        <v>36</v>
      </c>
    </row>
    <row r="76" spans="1:56" ht="15.75" thickBot="1" x14ac:dyDescent="0.25">
      <c r="A76" s="41" t="s">
        <v>38</v>
      </c>
      <c r="B76" s="41" t="s">
        <v>38</v>
      </c>
      <c r="C76" s="74" t="s">
        <v>0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>
        <v>36</v>
      </c>
      <c r="S76" s="10">
        <v>36</v>
      </c>
      <c r="T76" s="10">
        <v>36</v>
      </c>
      <c r="U76" s="6" t="s">
        <v>51</v>
      </c>
      <c r="V76" s="6" t="s">
        <v>51</v>
      </c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4" t="s">
        <v>51</v>
      </c>
      <c r="AV76" s="4" t="s">
        <v>51</v>
      </c>
      <c r="AW76" s="4" t="s">
        <v>51</v>
      </c>
      <c r="AX76" s="4" t="s">
        <v>51</v>
      </c>
      <c r="AY76" s="4" t="s">
        <v>51</v>
      </c>
      <c r="AZ76" s="4" t="s">
        <v>51</v>
      </c>
      <c r="BA76" s="4" t="s">
        <v>51</v>
      </c>
      <c r="BB76" s="4" t="s">
        <v>51</v>
      </c>
      <c r="BC76" s="4" t="s">
        <v>51</v>
      </c>
      <c r="BD76" s="10">
        <f t="shared" si="16"/>
        <v>108</v>
      </c>
    </row>
    <row r="77" spans="1:56" ht="15.75" thickBot="1" x14ac:dyDescent="0.25">
      <c r="A77" s="86" t="s">
        <v>60</v>
      </c>
      <c r="B77" s="86" t="s">
        <v>60</v>
      </c>
      <c r="C77" s="87" t="s">
        <v>61</v>
      </c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6" t="s">
        <v>51</v>
      </c>
      <c r="V77" s="6" t="s">
        <v>51</v>
      </c>
      <c r="W77" s="116">
        <f>SUM(W78:W79)+W80</f>
        <v>4</v>
      </c>
      <c r="X77" s="116">
        <f t="shared" ref="X77:AT77" si="21">SUM(X78:X79)+X80</f>
        <v>2</v>
      </c>
      <c r="Y77" s="116">
        <f t="shared" si="21"/>
        <v>4</v>
      </c>
      <c r="Z77" s="116">
        <f t="shared" si="21"/>
        <v>2</v>
      </c>
      <c r="AA77" s="116">
        <f t="shared" si="21"/>
        <v>4</v>
      </c>
      <c r="AB77" s="116">
        <f t="shared" si="21"/>
        <v>2</v>
      </c>
      <c r="AC77" s="116">
        <f t="shared" si="21"/>
        <v>4</v>
      </c>
      <c r="AD77" s="116">
        <f t="shared" si="21"/>
        <v>2</v>
      </c>
      <c r="AE77" s="116">
        <f t="shared" si="21"/>
        <v>4</v>
      </c>
      <c r="AF77" s="116">
        <f t="shared" si="21"/>
        <v>2</v>
      </c>
      <c r="AG77" s="116">
        <f t="shared" si="21"/>
        <v>4</v>
      </c>
      <c r="AH77" s="116">
        <f t="shared" si="21"/>
        <v>2</v>
      </c>
      <c r="AI77" s="116">
        <f t="shared" si="21"/>
        <v>4</v>
      </c>
      <c r="AJ77" s="116">
        <f t="shared" si="21"/>
        <v>2</v>
      </c>
      <c r="AK77" s="116">
        <f t="shared" si="21"/>
        <v>0</v>
      </c>
      <c r="AL77" s="116">
        <f t="shared" si="21"/>
        <v>0</v>
      </c>
      <c r="AM77" s="116">
        <f t="shared" si="21"/>
        <v>0</v>
      </c>
      <c r="AN77" s="116">
        <f t="shared" si="21"/>
        <v>0</v>
      </c>
      <c r="AO77" s="116">
        <f t="shared" si="21"/>
        <v>0</v>
      </c>
      <c r="AP77" s="116">
        <f t="shared" si="21"/>
        <v>0</v>
      </c>
      <c r="AQ77" s="116">
        <f t="shared" si="21"/>
        <v>0</v>
      </c>
      <c r="AR77" s="116">
        <f t="shared" si="21"/>
        <v>36</v>
      </c>
      <c r="AS77" s="116">
        <f t="shared" si="21"/>
        <v>36</v>
      </c>
      <c r="AT77" s="116">
        <f t="shared" si="21"/>
        <v>36</v>
      </c>
      <c r="AU77" s="4" t="s">
        <v>51</v>
      </c>
      <c r="AV77" s="4" t="s">
        <v>51</v>
      </c>
      <c r="AW77" s="4" t="s">
        <v>51</v>
      </c>
      <c r="AX77" s="4" t="s">
        <v>51</v>
      </c>
      <c r="AY77" s="4" t="s">
        <v>51</v>
      </c>
      <c r="AZ77" s="4" t="s">
        <v>51</v>
      </c>
      <c r="BA77" s="4" t="s">
        <v>51</v>
      </c>
      <c r="BB77" s="4" t="s">
        <v>51</v>
      </c>
      <c r="BC77" s="4" t="s">
        <v>51</v>
      </c>
      <c r="BD77" s="116">
        <f>SUM(BD78:BD79)</f>
        <v>150</v>
      </c>
    </row>
    <row r="78" spans="1:56" ht="16.5" thickBot="1" x14ac:dyDescent="0.3">
      <c r="A78" s="88" t="s">
        <v>190</v>
      </c>
      <c r="B78" s="88" t="s">
        <v>190</v>
      </c>
      <c r="C78" s="89" t="s">
        <v>159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6" t="s">
        <v>51</v>
      </c>
      <c r="V78" s="6" t="s">
        <v>51</v>
      </c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4" t="s">
        <v>51</v>
      </c>
      <c r="AV78" s="4" t="s">
        <v>51</v>
      </c>
      <c r="AW78" s="4" t="s">
        <v>51</v>
      </c>
      <c r="AX78" s="4" t="s">
        <v>51</v>
      </c>
      <c r="AY78" s="4" t="s">
        <v>51</v>
      </c>
      <c r="AZ78" s="4" t="s">
        <v>51</v>
      </c>
      <c r="BA78" s="4" t="s">
        <v>51</v>
      </c>
      <c r="BB78" s="4" t="s">
        <v>51</v>
      </c>
      <c r="BC78" s="4" t="s">
        <v>51</v>
      </c>
      <c r="BD78" s="10">
        <f>SUM(D78:AU78)+BD80</f>
        <v>150</v>
      </c>
    </row>
    <row r="79" spans="1:56" ht="15.75" x14ac:dyDescent="0.25">
      <c r="A79" s="115" t="s">
        <v>126</v>
      </c>
      <c r="B79" s="115" t="s">
        <v>126</v>
      </c>
      <c r="C79" s="114" t="s">
        <v>189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6" t="s">
        <v>51</v>
      </c>
      <c r="V79" s="6" t="s">
        <v>51</v>
      </c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4" t="s">
        <v>51</v>
      </c>
      <c r="AV79" s="4" t="s">
        <v>51</v>
      </c>
      <c r="AW79" s="4" t="s">
        <v>51</v>
      </c>
      <c r="AX79" s="4" t="s">
        <v>51</v>
      </c>
      <c r="AY79" s="4" t="s">
        <v>51</v>
      </c>
      <c r="AZ79" s="4" t="s">
        <v>51</v>
      </c>
      <c r="BA79" s="4" t="s">
        <v>51</v>
      </c>
      <c r="BB79" s="4" t="s">
        <v>51</v>
      </c>
      <c r="BC79" s="4" t="s">
        <v>51</v>
      </c>
      <c r="BD79" s="10">
        <f t="shared" si="16"/>
        <v>0</v>
      </c>
    </row>
    <row r="80" spans="1:56" ht="16.5" thickBot="1" x14ac:dyDescent="0.3">
      <c r="A80" s="111" t="s">
        <v>160</v>
      </c>
      <c r="B80" s="111" t="s">
        <v>160</v>
      </c>
      <c r="C80" s="112" t="s">
        <v>161</v>
      </c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 t="s">
        <v>51</v>
      </c>
      <c r="V80" s="116" t="s">
        <v>51</v>
      </c>
      <c r="W80" s="116">
        <f>SUM(W81:W83)</f>
        <v>4</v>
      </c>
      <c r="X80" s="116">
        <f t="shared" ref="X80:AT80" si="22">SUM(X81:X83)</f>
        <v>2</v>
      </c>
      <c r="Y80" s="116">
        <f t="shared" si="22"/>
        <v>4</v>
      </c>
      <c r="Z80" s="116">
        <f t="shared" si="22"/>
        <v>2</v>
      </c>
      <c r="AA80" s="116">
        <f t="shared" si="22"/>
        <v>4</v>
      </c>
      <c r="AB80" s="116">
        <f t="shared" si="22"/>
        <v>2</v>
      </c>
      <c r="AC80" s="116">
        <f t="shared" si="22"/>
        <v>4</v>
      </c>
      <c r="AD80" s="116">
        <f t="shared" si="22"/>
        <v>2</v>
      </c>
      <c r="AE80" s="116">
        <f t="shared" si="22"/>
        <v>4</v>
      </c>
      <c r="AF80" s="116">
        <f t="shared" si="22"/>
        <v>2</v>
      </c>
      <c r="AG80" s="116">
        <f t="shared" si="22"/>
        <v>4</v>
      </c>
      <c r="AH80" s="116">
        <f t="shared" si="22"/>
        <v>2</v>
      </c>
      <c r="AI80" s="116">
        <f t="shared" si="22"/>
        <v>4</v>
      </c>
      <c r="AJ80" s="116">
        <f t="shared" si="22"/>
        <v>2</v>
      </c>
      <c r="AK80" s="116">
        <f t="shared" si="22"/>
        <v>0</v>
      </c>
      <c r="AL80" s="116">
        <f t="shared" si="22"/>
        <v>0</v>
      </c>
      <c r="AM80" s="116">
        <f t="shared" si="22"/>
        <v>0</v>
      </c>
      <c r="AN80" s="116">
        <f t="shared" si="22"/>
        <v>0</v>
      </c>
      <c r="AO80" s="116">
        <f t="shared" si="22"/>
        <v>0</v>
      </c>
      <c r="AP80" s="116">
        <f t="shared" si="22"/>
        <v>0</v>
      </c>
      <c r="AQ80" s="116">
        <f t="shared" si="22"/>
        <v>0</v>
      </c>
      <c r="AR80" s="116">
        <f t="shared" si="22"/>
        <v>36</v>
      </c>
      <c r="AS80" s="116">
        <f t="shared" si="22"/>
        <v>36</v>
      </c>
      <c r="AT80" s="116">
        <f t="shared" si="22"/>
        <v>36</v>
      </c>
      <c r="AU80" s="4" t="s">
        <v>51</v>
      </c>
      <c r="AV80" s="4" t="s">
        <v>51</v>
      </c>
      <c r="AW80" s="4" t="s">
        <v>51</v>
      </c>
      <c r="AX80" s="4" t="s">
        <v>51</v>
      </c>
      <c r="AY80" s="4" t="s">
        <v>51</v>
      </c>
      <c r="AZ80" s="4" t="s">
        <v>51</v>
      </c>
      <c r="BA80" s="4" t="s">
        <v>51</v>
      </c>
      <c r="BB80" s="4" t="s">
        <v>51</v>
      </c>
      <c r="BC80" s="4" t="s">
        <v>51</v>
      </c>
      <c r="BD80" s="116">
        <f t="shared" si="16"/>
        <v>150</v>
      </c>
    </row>
    <row r="81" spans="1:56" ht="15.75" x14ac:dyDescent="0.25">
      <c r="A81" s="105" t="s">
        <v>65</v>
      </c>
      <c r="B81" s="105" t="s">
        <v>65</v>
      </c>
      <c r="C81" s="113" t="s">
        <v>162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6" t="s">
        <v>51</v>
      </c>
      <c r="V81" s="6" t="s">
        <v>51</v>
      </c>
      <c r="W81" s="10">
        <v>4</v>
      </c>
      <c r="X81" s="10">
        <v>2</v>
      </c>
      <c r="Y81" s="10">
        <v>4</v>
      </c>
      <c r="Z81" s="10">
        <v>2</v>
      </c>
      <c r="AA81" s="10">
        <v>4</v>
      </c>
      <c r="AB81" s="10">
        <v>2</v>
      </c>
      <c r="AC81" s="10">
        <v>4</v>
      </c>
      <c r="AD81" s="10">
        <v>2</v>
      </c>
      <c r="AE81" s="10">
        <v>4</v>
      </c>
      <c r="AF81" s="10">
        <v>2</v>
      </c>
      <c r="AG81" s="10">
        <v>4</v>
      </c>
      <c r="AH81" s="10">
        <v>2</v>
      </c>
      <c r="AI81" s="10">
        <v>4</v>
      </c>
      <c r="AJ81" s="10">
        <v>2</v>
      </c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4" t="s">
        <v>51</v>
      </c>
      <c r="AV81" s="4" t="s">
        <v>51</v>
      </c>
      <c r="AW81" s="4" t="s">
        <v>51</v>
      </c>
      <c r="AX81" s="4" t="s">
        <v>51</v>
      </c>
      <c r="AY81" s="4" t="s">
        <v>51</v>
      </c>
      <c r="AZ81" s="4" t="s">
        <v>51</v>
      </c>
      <c r="BA81" s="4" t="s">
        <v>51</v>
      </c>
      <c r="BB81" s="4" t="s">
        <v>51</v>
      </c>
      <c r="BC81" s="4" t="s">
        <v>51</v>
      </c>
      <c r="BD81" s="10">
        <f t="shared" si="16"/>
        <v>42</v>
      </c>
    </row>
    <row r="82" spans="1:56" ht="15" x14ac:dyDescent="0.2">
      <c r="A82" s="90" t="s">
        <v>64</v>
      </c>
      <c r="B82" s="90" t="s">
        <v>64</v>
      </c>
      <c r="C82" s="91" t="s">
        <v>53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6" t="s">
        <v>51</v>
      </c>
      <c r="V82" s="6" t="s">
        <v>51</v>
      </c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>
        <v>36</v>
      </c>
      <c r="AS82" s="10"/>
      <c r="AT82" s="10"/>
      <c r="AU82" s="4" t="s">
        <v>51</v>
      </c>
      <c r="AV82" s="4" t="s">
        <v>51</v>
      </c>
      <c r="AW82" s="4" t="s">
        <v>51</v>
      </c>
      <c r="AX82" s="4" t="s">
        <v>51</v>
      </c>
      <c r="AY82" s="4" t="s">
        <v>51</v>
      </c>
      <c r="AZ82" s="4" t="s">
        <v>51</v>
      </c>
      <c r="BA82" s="4" t="s">
        <v>51</v>
      </c>
      <c r="BB82" s="4" t="s">
        <v>51</v>
      </c>
      <c r="BC82" s="4" t="s">
        <v>51</v>
      </c>
      <c r="BD82" s="10">
        <f t="shared" si="16"/>
        <v>36</v>
      </c>
    </row>
    <row r="83" spans="1:56" ht="15" customHeight="1" thickBot="1" x14ac:dyDescent="0.25">
      <c r="A83" s="92" t="s">
        <v>163</v>
      </c>
      <c r="B83" s="92" t="s">
        <v>163</v>
      </c>
      <c r="C83" s="93" t="s">
        <v>0</v>
      </c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" t="s">
        <v>51</v>
      </c>
      <c r="V83" s="6" t="s">
        <v>51</v>
      </c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10">
        <v>36</v>
      </c>
      <c r="AT83" s="10">
        <v>36</v>
      </c>
      <c r="AU83" s="4" t="s">
        <v>51</v>
      </c>
      <c r="AV83" s="4" t="s">
        <v>51</v>
      </c>
      <c r="AW83" s="4" t="s">
        <v>51</v>
      </c>
      <c r="AX83" s="4" t="s">
        <v>51</v>
      </c>
      <c r="AY83" s="4" t="s">
        <v>51</v>
      </c>
      <c r="AZ83" s="4" t="s">
        <v>51</v>
      </c>
      <c r="BA83" s="4" t="s">
        <v>51</v>
      </c>
      <c r="BB83" s="4" t="s">
        <v>51</v>
      </c>
      <c r="BC83" s="4" t="s">
        <v>51</v>
      </c>
      <c r="BD83" s="10">
        <f t="shared" si="16"/>
        <v>72</v>
      </c>
    </row>
    <row r="84" spans="1:56" ht="15.75" thickBot="1" x14ac:dyDescent="0.25">
      <c r="A84" s="80" t="s">
        <v>107</v>
      </c>
      <c r="B84" s="80" t="s">
        <v>107</v>
      </c>
      <c r="C84" s="81" t="s">
        <v>164</v>
      </c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4" t="s">
        <v>51</v>
      </c>
      <c r="V84" s="4" t="s">
        <v>51</v>
      </c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4" t="s">
        <v>51</v>
      </c>
      <c r="AV84" s="4" t="s">
        <v>51</v>
      </c>
      <c r="AW84" s="4" t="s">
        <v>51</v>
      </c>
      <c r="AX84" s="4" t="s">
        <v>51</v>
      </c>
      <c r="AY84" s="4" t="s">
        <v>51</v>
      </c>
      <c r="AZ84" s="4" t="s">
        <v>51</v>
      </c>
      <c r="BA84" s="4" t="s">
        <v>51</v>
      </c>
      <c r="BB84" s="4" t="s">
        <v>51</v>
      </c>
      <c r="BC84" s="4" t="s">
        <v>51</v>
      </c>
      <c r="BD84" s="10">
        <f t="shared" si="16"/>
        <v>0</v>
      </c>
    </row>
    <row r="85" spans="1:56" x14ac:dyDescent="0.2">
      <c r="A85" s="137" t="s">
        <v>108</v>
      </c>
      <c r="B85" s="137"/>
      <c r="C85" s="137"/>
      <c r="D85" s="9">
        <f t="shared" ref="D85:T85" si="23">SUM(D9)</f>
        <v>36</v>
      </c>
      <c r="E85" s="9">
        <f t="shared" si="23"/>
        <v>36</v>
      </c>
      <c r="F85" s="9">
        <f t="shared" si="23"/>
        <v>36</v>
      </c>
      <c r="G85" s="9">
        <f t="shared" si="23"/>
        <v>36</v>
      </c>
      <c r="H85" s="9">
        <f t="shared" si="23"/>
        <v>36</v>
      </c>
      <c r="I85" s="9">
        <f t="shared" si="23"/>
        <v>36</v>
      </c>
      <c r="J85" s="9">
        <f t="shared" si="23"/>
        <v>36</v>
      </c>
      <c r="K85" s="9">
        <f t="shared" si="23"/>
        <v>36</v>
      </c>
      <c r="L85" s="9">
        <f t="shared" si="23"/>
        <v>36</v>
      </c>
      <c r="M85" s="9">
        <f t="shared" si="23"/>
        <v>36</v>
      </c>
      <c r="N85" s="9">
        <f t="shared" si="23"/>
        <v>36</v>
      </c>
      <c r="O85" s="9">
        <f t="shared" si="23"/>
        <v>36</v>
      </c>
      <c r="P85" s="9">
        <f t="shared" si="23"/>
        <v>36</v>
      </c>
      <c r="Q85" s="9">
        <f t="shared" si="23"/>
        <v>36</v>
      </c>
      <c r="R85" s="9">
        <f t="shared" si="23"/>
        <v>36</v>
      </c>
      <c r="S85" s="9">
        <f t="shared" si="23"/>
        <v>36</v>
      </c>
      <c r="T85" s="9">
        <f t="shared" si="23"/>
        <v>36</v>
      </c>
      <c r="U85" s="4" t="s">
        <v>51</v>
      </c>
      <c r="V85" s="4" t="s">
        <v>51</v>
      </c>
      <c r="W85" s="9">
        <f t="shared" ref="W85:AT85" si="24">SUM(W9)</f>
        <v>36</v>
      </c>
      <c r="X85" s="9">
        <f t="shared" si="24"/>
        <v>36</v>
      </c>
      <c r="Y85" s="9">
        <f t="shared" si="24"/>
        <v>36</v>
      </c>
      <c r="Z85" s="9">
        <f t="shared" si="24"/>
        <v>36</v>
      </c>
      <c r="AA85" s="9">
        <f t="shared" si="24"/>
        <v>36</v>
      </c>
      <c r="AB85" s="9">
        <f t="shared" si="24"/>
        <v>36</v>
      </c>
      <c r="AC85" s="9">
        <f t="shared" si="24"/>
        <v>36</v>
      </c>
      <c r="AD85" s="9">
        <f t="shared" si="24"/>
        <v>36</v>
      </c>
      <c r="AE85" s="9">
        <f t="shared" si="24"/>
        <v>36</v>
      </c>
      <c r="AF85" s="9">
        <f t="shared" si="24"/>
        <v>36</v>
      </c>
      <c r="AG85" s="9">
        <f t="shared" si="24"/>
        <v>36</v>
      </c>
      <c r="AH85" s="9">
        <f t="shared" si="24"/>
        <v>36</v>
      </c>
      <c r="AI85" s="9">
        <f t="shared" si="24"/>
        <v>36</v>
      </c>
      <c r="AJ85" s="9">
        <f t="shared" si="24"/>
        <v>36</v>
      </c>
      <c r="AK85" s="9">
        <f t="shared" si="24"/>
        <v>6</v>
      </c>
      <c r="AL85" s="9">
        <f t="shared" si="24"/>
        <v>36</v>
      </c>
      <c r="AM85" s="9">
        <f t="shared" si="24"/>
        <v>36</v>
      </c>
      <c r="AN85" s="9">
        <f t="shared" si="24"/>
        <v>36</v>
      </c>
      <c r="AO85" s="9">
        <f t="shared" si="24"/>
        <v>0</v>
      </c>
      <c r="AP85" s="9">
        <f t="shared" si="24"/>
        <v>0</v>
      </c>
      <c r="AQ85" s="9">
        <f t="shared" si="24"/>
        <v>0</v>
      </c>
      <c r="AR85" s="9">
        <f t="shared" si="24"/>
        <v>36</v>
      </c>
      <c r="AS85" s="9">
        <f t="shared" si="24"/>
        <v>36</v>
      </c>
      <c r="AT85" s="9">
        <f t="shared" si="24"/>
        <v>36</v>
      </c>
      <c r="AU85" s="9" t="s">
        <v>51</v>
      </c>
      <c r="AV85" s="9" t="s">
        <v>51</v>
      </c>
      <c r="AW85" s="9" t="s">
        <v>51</v>
      </c>
      <c r="AX85" s="9" t="s">
        <v>51</v>
      </c>
      <c r="AY85" s="9" t="s">
        <v>51</v>
      </c>
      <c r="AZ85" s="9" t="s">
        <v>51</v>
      </c>
      <c r="BA85" s="9" t="s">
        <v>51</v>
      </c>
      <c r="BB85" s="9" t="s">
        <v>51</v>
      </c>
      <c r="BC85" s="9" t="s">
        <v>51</v>
      </c>
      <c r="BD85" s="9">
        <f>BD9+BD26+BD31+BD37+BD52</f>
        <v>1434</v>
      </c>
    </row>
  </sheetData>
  <mergeCells count="26">
    <mergeCell ref="AZ3:BC3"/>
    <mergeCell ref="D5:AT5"/>
    <mergeCell ref="AC3:AC4"/>
    <mergeCell ref="AD3:AG3"/>
    <mergeCell ref="AH3:AH4"/>
    <mergeCell ref="AI3:AK3"/>
    <mergeCell ref="AL3:AL4"/>
    <mergeCell ref="AM3:AP3"/>
    <mergeCell ref="M3:O3"/>
    <mergeCell ref="Q3:T3"/>
    <mergeCell ref="U3:U4"/>
    <mergeCell ref="V3:X3"/>
    <mergeCell ref="Y3:Y4"/>
    <mergeCell ref="Z3:AB3"/>
    <mergeCell ref="D3:G3"/>
    <mergeCell ref="H3:H4"/>
    <mergeCell ref="A85:C85"/>
    <mergeCell ref="AQ3:AT3"/>
    <mergeCell ref="AU3:AU4"/>
    <mergeCell ref="AV3:AX3"/>
    <mergeCell ref="AY3:AY4"/>
    <mergeCell ref="A3:A8"/>
    <mergeCell ref="B3:C8"/>
    <mergeCell ref="I3:K3"/>
    <mergeCell ref="L3:L4"/>
    <mergeCell ref="D7:AT7"/>
  </mergeCells>
  <conditionalFormatting sqref="A10:A25">
    <cfRule type="expression" dxfId="29" priority="12" stopIfTrue="1">
      <formula>#REF!=1</formula>
    </cfRule>
  </conditionalFormatting>
  <conditionalFormatting sqref="A26:A34">
    <cfRule type="expression" dxfId="28" priority="9" stopIfTrue="1">
      <formula>#REF!=1</formula>
    </cfRule>
  </conditionalFormatting>
  <conditionalFormatting sqref="A37:A40 A44 A48:A50 A52:A67 A73:A76 A84">
    <cfRule type="expression" dxfId="27" priority="17" stopIfTrue="1">
      <formula>#REF!=1</formula>
    </cfRule>
  </conditionalFormatting>
  <conditionalFormatting sqref="A77 C77 B80:B84">
    <cfRule type="expression" dxfId="26" priority="15" stopIfTrue="1">
      <formula>#REF!=1</formula>
    </cfRule>
  </conditionalFormatting>
  <conditionalFormatting sqref="A80:A83">
    <cfRule type="expression" dxfId="25" priority="8" stopIfTrue="1">
      <formula>#REF!=1</formula>
    </cfRule>
  </conditionalFormatting>
  <conditionalFormatting sqref="B10:B25">
    <cfRule type="expression" dxfId="24" priority="7" stopIfTrue="1">
      <formula>#REF!=1</formula>
    </cfRule>
  </conditionalFormatting>
  <conditionalFormatting sqref="B26:B34">
    <cfRule type="expression" dxfId="23" priority="5" stopIfTrue="1">
      <formula>#REF!=1</formula>
    </cfRule>
  </conditionalFormatting>
  <conditionalFormatting sqref="B37:B40 B44 B48:B50 B52:B67">
    <cfRule type="expression" dxfId="22" priority="4" stopIfTrue="1">
      <formula>#REF!=1</formula>
    </cfRule>
  </conditionalFormatting>
  <conditionalFormatting sqref="B73:B77">
    <cfRule type="expression" dxfId="21" priority="2" stopIfTrue="1">
      <formula>#REF!=1</formula>
    </cfRule>
  </conditionalFormatting>
  <conditionalFormatting sqref="C10:C25">
    <cfRule type="expression" dxfId="20" priority="13" stopIfTrue="1">
      <formula>#REF!&gt;0</formula>
    </cfRule>
    <cfRule type="expression" dxfId="19" priority="14" stopIfTrue="1">
      <formula>#REF!&gt;0</formula>
    </cfRule>
  </conditionalFormatting>
  <conditionalFormatting sqref="C26:C34 C82:C84">
    <cfRule type="expression" dxfId="18" priority="10" stopIfTrue="1">
      <formula>#REF!&gt;0</formula>
    </cfRule>
    <cfRule type="expression" dxfId="17" priority="11" stopIfTrue="1">
      <formula>#REF!&gt;0</formula>
    </cfRule>
  </conditionalFormatting>
  <conditionalFormatting sqref="C37:C40 C44 C48:C50 C52 C61:C70 C73:C76">
    <cfRule type="expression" dxfId="16" priority="18" stopIfTrue="1">
      <formula>#REF!&gt;0</formula>
    </cfRule>
    <cfRule type="expression" dxfId="15" priority="19" stopIfTrue="1">
      <formula>#REF!&gt;0</formula>
    </cfRule>
  </conditionalFormatting>
  <pageMargins left="0.7" right="0.7" top="0.75" bottom="0.75" header="0.3" footer="0.3"/>
  <pageSetup paperSize="9" scale="2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3ED3B-C738-410D-A4F3-406915D0A476}">
  <dimension ref="A1:BD85"/>
  <sheetViews>
    <sheetView tabSelected="1" view="pageBreakPreview" topLeftCell="B1" zoomScale="60" zoomScaleNormal="70" workbookViewId="0">
      <pane xSplit="2" ySplit="9" topLeftCell="D10" activePane="bottomRight" state="frozen"/>
      <selection activeCell="I17" sqref="I17"/>
      <selection pane="topRight" activeCell="I17" sqref="I17"/>
      <selection pane="bottomLeft" activeCell="I17" sqref="I17"/>
      <selection pane="bottomRight" activeCell="B3" sqref="B3:C8"/>
    </sheetView>
  </sheetViews>
  <sheetFormatPr defaultColWidth="9.140625" defaultRowHeight="12.75" x14ac:dyDescent="0.2"/>
  <cols>
    <col min="1" max="2" width="12.5703125" style="3" customWidth="1"/>
    <col min="3" max="3" width="82.5703125" style="3" customWidth="1"/>
    <col min="4" max="46" width="5.140625" style="82" customWidth="1"/>
    <col min="47" max="55" width="5.140625" style="3" customWidth="1"/>
    <col min="56" max="56" width="11.7109375" style="3" bestFit="1" customWidth="1"/>
    <col min="57" max="16384" width="9.140625" style="3"/>
  </cols>
  <sheetData>
    <row r="1" spans="1:56" s="2" customFormat="1" ht="18.75" x14ac:dyDescent="0.25">
      <c r="A1" s="1" t="s">
        <v>66</v>
      </c>
      <c r="B1" s="1" t="s">
        <v>204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</row>
    <row r="2" spans="1:56" s="2" customFormat="1" ht="18.75" x14ac:dyDescent="0.25">
      <c r="A2" s="1" t="s">
        <v>165</v>
      </c>
      <c r="B2" s="1" t="s">
        <v>191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</row>
    <row r="3" spans="1:56" ht="12.75" customHeight="1" x14ac:dyDescent="0.2">
      <c r="A3" s="141" t="s">
        <v>1</v>
      </c>
      <c r="B3" s="142" t="s">
        <v>68</v>
      </c>
      <c r="C3" s="143"/>
      <c r="D3" s="139" t="s">
        <v>39</v>
      </c>
      <c r="E3" s="139"/>
      <c r="F3" s="139"/>
      <c r="G3" s="139"/>
      <c r="H3" s="138" t="s">
        <v>69</v>
      </c>
      <c r="I3" s="139" t="s">
        <v>40</v>
      </c>
      <c r="J3" s="139"/>
      <c r="K3" s="139"/>
      <c r="L3" s="138" t="s">
        <v>70</v>
      </c>
      <c r="M3" s="139" t="s">
        <v>41</v>
      </c>
      <c r="N3" s="139"/>
      <c r="O3" s="139"/>
      <c r="P3" s="58"/>
      <c r="Q3" s="139" t="s">
        <v>42</v>
      </c>
      <c r="R3" s="139"/>
      <c r="S3" s="139"/>
      <c r="T3" s="139"/>
      <c r="U3" s="138" t="s">
        <v>71</v>
      </c>
      <c r="V3" s="139" t="s">
        <v>43</v>
      </c>
      <c r="W3" s="139"/>
      <c r="X3" s="139"/>
      <c r="Y3" s="138" t="s">
        <v>72</v>
      </c>
      <c r="Z3" s="139" t="s">
        <v>44</v>
      </c>
      <c r="AA3" s="139"/>
      <c r="AB3" s="139"/>
      <c r="AC3" s="138" t="s">
        <v>73</v>
      </c>
      <c r="AD3" s="139" t="s">
        <v>45</v>
      </c>
      <c r="AE3" s="139"/>
      <c r="AF3" s="139"/>
      <c r="AG3" s="139"/>
      <c r="AH3" s="138" t="s">
        <v>74</v>
      </c>
      <c r="AI3" s="139" t="s">
        <v>46</v>
      </c>
      <c r="AJ3" s="139"/>
      <c r="AK3" s="139"/>
      <c r="AL3" s="138" t="s">
        <v>75</v>
      </c>
      <c r="AM3" s="139" t="s">
        <v>47</v>
      </c>
      <c r="AN3" s="139"/>
      <c r="AO3" s="139"/>
      <c r="AP3" s="139"/>
      <c r="AQ3" s="139" t="s">
        <v>48</v>
      </c>
      <c r="AR3" s="139"/>
      <c r="AS3" s="139"/>
      <c r="AT3" s="139"/>
      <c r="AU3" s="138" t="s">
        <v>76</v>
      </c>
      <c r="AV3" s="139" t="s">
        <v>49</v>
      </c>
      <c r="AW3" s="139"/>
      <c r="AX3" s="139"/>
      <c r="AY3" s="138" t="s">
        <v>77</v>
      </c>
      <c r="AZ3" s="139" t="s">
        <v>50</v>
      </c>
      <c r="BA3" s="139"/>
      <c r="BB3" s="139"/>
      <c r="BC3" s="139"/>
      <c r="BD3" s="59"/>
    </row>
    <row r="4" spans="1:56" ht="70.900000000000006" customHeight="1" x14ac:dyDescent="0.2">
      <c r="A4" s="141"/>
      <c r="B4" s="144"/>
      <c r="C4" s="145"/>
      <c r="D4" s="60" t="s">
        <v>78</v>
      </c>
      <c r="E4" s="60" t="s">
        <v>79</v>
      </c>
      <c r="F4" s="60" t="s">
        <v>80</v>
      </c>
      <c r="G4" s="60" t="s">
        <v>81</v>
      </c>
      <c r="H4" s="138"/>
      <c r="I4" s="60" t="s">
        <v>82</v>
      </c>
      <c r="J4" s="60" t="s">
        <v>83</v>
      </c>
      <c r="K4" s="60" t="s">
        <v>84</v>
      </c>
      <c r="L4" s="138"/>
      <c r="M4" s="60" t="s">
        <v>85</v>
      </c>
      <c r="N4" s="60" t="s">
        <v>86</v>
      </c>
      <c r="O4" s="60" t="s">
        <v>87</v>
      </c>
      <c r="P4" s="60" t="s">
        <v>88</v>
      </c>
      <c r="Q4" s="60" t="s">
        <v>78</v>
      </c>
      <c r="R4" s="60" t="s">
        <v>79</v>
      </c>
      <c r="S4" s="60" t="s">
        <v>80</v>
      </c>
      <c r="T4" s="60" t="s">
        <v>81</v>
      </c>
      <c r="U4" s="138"/>
      <c r="V4" s="60" t="s">
        <v>89</v>
      </c>
      <c r="W4" s="60" t="s">
        <v>90</v>
      </c>
      <c r="X4" s="60" t="s">
        <v>91</v>
      </c>
      <c r="Y4" s="138"/>
      <c r="Z4" s="60" t="s">
        <v>92</v>
      </c>
      <c r="AA4" s="60" t="s">
        <v>93</v>
      </c>
      <c r="AB4" s="60" t="s">
        <v>94</v>
      </c>
      <c r="AC4" s="138"/>
      <c r="AD4" s="60" t="s">
        <v>92</v>
      </c>
      <c r="AE4" s="60" t="s">
        <v>93</v>
      </c>
      <c r="AF4" s="60" t="s">
        <v>94</v>
      </c>
      <c r="AG4" s="60" t="s">
        <v>95</v>
      </c>
      <c r="AH4" s="138"/>
      <c r="AI4" s="60" t="s">
        <v>82</v>
      </c>
      <c r="AJ4" s="60" t="s">
        <v>83</v>
      </c>
      <c r="AK4" s="60" t="s">
        <v>84</v>
      </c>
      <c r="AL4" s="138"/>
      <c r="AM4" s="60" t="s">
        <v>96</v>
      </c>
      <c r="AN4" s="60" t="s">
        <v>97</v>
      </c>
      <c r="AO4" s="60" t="s">
        <v>98</v>
      </c>
      <c r="AP4" s="60" t="s">
        <v>99</v>
      </c>
      <c r="AQ4" s="60" t="s">
        <v>78</v>
      </c>
      <c r="AR4" s="60" t="s">
        <v>79</v>
      </c>
      <c r="AS4" s="60" t="s">
        <v>80</v>
      </c>
      <c r="AT4" s="60" t="s">
        <v>81</v>
      </c>
      <c r="AU4" s="138"/>
      <c r="AV4" s="60" t="s">
        <v>82</v>
      </c>
      <c r="AW4" s="60" t="s">
        <v>83</v>
      </c>
      <c r="AX4" s="60" t="s">
        <v>84</v>
      </c>
      <c r="AY4" s="138"/>
      <c r="AZ4" s="60" t="s">
        <v>85</v>
      </c>
      <c r="BA4" s="60" t="s">
        <v>86</v>
      </c>
      <c r="BB4" s="60" t="s">
        <v>87</v>
      </c>
      <c r="BC4" s="61" t="s">
        <v>100</v>
      </c>
      <c r="BD4" s="59"/>
    </row>
    <row r="5" spans="1:56" x14ac:dyDescent="0.2">
      <c r="A5" s="141"/>
      <c r="B5" s="144"/>
      <c r="C5" s="145"/>
      <c r="D5" s="140" t="s">
        <v>101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59"/>
      <c r="AV5" s="59"/>
      <c r="AW5" s="59"/>
      <c r="AX5" s="59"/>
      <c r="AY5" s="59"/>
      <c r="AZ5" s="59"/>
      <c r="BA5" s="59"/>
      <c r="BB5" s="59"/>
      <c r="BC5" s="59"/>
      <c r="BD5" s="59"/>
    </row>
    <row r="6" spans="1:56" x14ac:dyDescent="0.2">
      <c r="A6" s="141"/>
      <c r="B6" s="144"/>
      <c r="C6" s="145"/>
      <c r="D6" s="10">
        <v>35</v>
      </c>
      <c r="E6" s="10">
        <v>36</v>
      </c>
      <c r="F6" s="10">
        <v>37</v>
      </c>
      <c r="G6" s="10">
        <v>38</v>
      </c>
      <c r="H6" s="10">
        <v>39</v>
      </c>
      <c r="I6" s="10">
        <v>40</v>
      </c>
      <c r="J6" s="10">
        <v>41</v>
      </c>
      <c r="K6" s="10">
        <v>42</v>
      </c>
      <c r="L6" s="10">
        <v>43</v>
      </c>
      <c r="M6" s="10">
        <v>44</v>
      </c>
      <c r="N6" s="10">
        <v>45</v>
      </c>
      <c r="O6" s="10">
        <v>46</v>
      </c>
      <c r="P6" s="10">
        <v>47</v>
      </c>
      <c r="Q6" s="10">
        <v>48</v>
      </c>
      <c r="R6" s="10">
        <v>49</v>
      </c>
      <c r="S6" s="10">
        <v>50</v>
      </c>
      <c r="T6" s="10">
        <v>51</v>
      </c>
      <c r="U6" s="10">
        <v>52</v>
      </c>
      <c r="V6" s="10">
        <v>1</v>
      </c>
      <c r="W6" s="10">
        <v>2</v>
      </c>
      <c r="X6" s="10">
        <v>3</v>
      </c>
      <c r="Y6" s="10">
        <v>4</v>
      </c>
      <c r="Z6" s="10">
        <v>5</v>
      </c>
      <c r="AA6" s="10">
        <v>6</v>
      </c>
      <c r="AB6" s="10">
        <v>7</v>
      </c>
      <c r="AC6" s="10">
        <v>8</v>
      </c>
      <c r="AD6" s="10">
        <v>9</v>
      </c>
      <c r="AE6" s="10">
        <v>10</v>
      </c>
      <c r="AF6" s="10">
        <v>11</v>
      </c>
      <c r="AG6" s="10">
        <v>12</v>
      </c>
      <c r="AH6" s="10">
        <v>13</v>
      </c>
      <c r="AI6" s="10">
        <v>14</v>
      </c>
      <c r="AJ6" s="10">
        <v>15</v>
      </c>
      <c r="AK6" s="10">
        <v>16</v>
      </c>
      <c r="AL6" s="10">
        <v>17</v>
      </c>
      <c r="AM6" s="10">
        <v>18</v>
      </c>
      <c r="AN6" s="10">
        <v>19</v>
      </c>
      <c r="AO6" s="10">
        <v>20</v>
      </c>
      <c r="AP6" s="10">
        <v>21</v>
      </c>
      <c r="AQ6" s="10">
        <v>22</v>
      </c>
      <c r="AR6" s="10">
        <v>23</v>
      </c>
      <c r="AS6" s="10">
        <v>24</v>
      </c>
      <c r="AT6" s="10">
        <v>25</v>
      </c>
      <c r="AU6" s="10">
        <v>26</v>
      </c>
      <c r="AV6" s="10">
        <v>27</v>
      </c>
      <c r="AW6" s="59"/>
      <c r="AX6" s="59"/>
      <c r="AY6" s="59"/>
      <c r="AZ6" s="59"/>
      <c r="BA6" s="59"/>
      <c r="BB6" s="59"/>
      <c r="BC6" s="59"/>
      <c r="BD6" s="59"/>
    </row>
    <row r="7" spans="1:56" x14ac:dyDescent="0.2">
      <c r="A7" s="141"/>
      <c r="B7" s="144"/>
      <c r="C7" s="145"/>
      <c r="D7" s="140" t="s">
        <v>102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0"/>
      <c r="AV7" s="10"/>
      <c r="AW7" s="59"/>
      <c r="AX7" s="59"/>
      <c r="AY7" s="59"/>
      <c r="AZ7" s="59"/>
      <c r="BA7" s="59"/>
      <c r="BB7" s="59"/>
      <c r="BC7" s="59"/>
      <c r="BD7" s="59"/>
    </row>
    <row r="8" spans="1:56" x14ac:dyDescent="0.2">
      <c r="A8" s="141"/>
      <c r="B8" s="146"/>
      <c r="C8" s="147"/>
      <c r="D8" s="1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>
        <v>32</v>
      </c>
      <c r="AJ8" s="10">
        <v>33</v>
      </c>
      <c r="AK8" s="10">
        <v>34</v>
      </c>
      <c r="AL8" s="10">
        <v>35</v>
      </c>
      <c r="AM8" s="10">
        <v>36</v>
      </c>
      <c r="AN8" s="10">
        <v>37</v>
      </c>
      <c r="AO8" s="10">
        <v>38</v>
      </c>
      <c r="AP8" s="10">
        <v>39</v>
      </c>
      <c r="AQ8" s="10">
        <v>40</v>
      </c>
      <c r="AR8" s="10">
        <v>41</v>
      </c>
      <c r="AS8" s="10">
        <v>42</v>
      </c>
      <c r="AT8" s="10">
        <v>43</v>
      </c>
      <c r="AU8" s="10">
        <v>44</v>
      </c>
      <c r="AV8" s="10">
        <v>45</v>
      </c>
      <c r="AW8" s="59"/>
      <c r="AX8" s="59"/>
      <c r="AY8" s="59"/>
      <c r="AZ8" s="59"/>
      <c r="BA8" s="59"/>
      <c r="BB8" s="59"/>
      <c r="BC8" s="59"/>
      <c r="BD8" s="59"/>
    </row>
    <row r="9" spans="1:56" s="5" customFormat="1" x14ac:dyDescent="0.2">
      <c r="A9" s="96" t="s">
        <v>103</v>
      </c>
      <c r="B9" s="96" t="s">
        <v>103</v>
      </c>
      <c r="C9" s="96"/>
      <c r="D9" s="62">
        <f>SUM(D10:D25)+D26+D31+D37+D48+D52</f>
        <v>36</v>
      </c>
      <c r="E9" s="62">
        <f t="shared" ref="E9:T9" si="0">SUM(E10:E25)+E26+E31+E37+E48+E52</f>
        <v>36</v>
      </c>
      <c r="F9" s="62">
        <f t="shared" si="0"/>
        <v>36</v>
      </c>
      <c r="G9" s="62">
        <f t="shared" si="0"/>
        <v>36</v>
      </c>
      <c r="H9" s="62">
        <f t="shared" si="0"/>
        <v>36</v>
      </c>
      <c r="I9" s="62">
        <f t="shared" si="0"/>
        <v>36</v>
      </c>
      <c r="J9" s="62">
        <f t="shared" si="0"/>
        <v>36</v>
      </c>
      <c r="K9" s="62">
        <f t="shared" si="0"/>
        <v>36</v>
      </c>
      <c r="L9" s="62">
        <f t="shared" si="0"/>
        <v>36</v>
      </c>
      <c r="M9" s="62">
        <f t="shared" si="0"/>
        <v>10</v>
      </c>
      <c r="N9" s="62">
        <f t="shared" si="0"/>
        <v>36</v>
      </c>
      <c r="O9" s="62">
        <f t="shared" si="0"/>
        <v>36</v>
      </c>
      <c r="P9" s="62">
        <f t="shared" si="0"/>
        <v>36</v>
      </c>
      <c r="Q9" s="62">
        <f t="shared" si="0"/>
        <v>36</v>
      </c>
      <c r="R9" s="62">
        <f t="shared" si="0"/>
        <v>0</v>
      </c>
      <c r="S9" s="62">
        <f t="shared" si="0"/>
        <v>0</v>
      </c>
      <c r="T9" s="62">
        <f t="shared" si="0"/>
        <v>0</v>
      </c>
      <c r="U9" s="6" t="s">
        <v>51</v>
      </c>
      <c r="V9" s="6" t="s">
        <v>51</v>
      </c>
      <c r="W9" s="62">
        <f>SUM(W10:W25)+W26+W31+W37+W48+W52+W77</f>
        <v>0</v>
      </c>
      <c r="X9" s="62">
        <f t="shared" ref="X9:AT9" si="1">SUM(X10:X25)+X26+X31+X37+X48+X52+X77</f>
        <v>0</v>
      </c>
      <c r="Y9" s="62">
        <f t="shared" si="1"/>
        <v>0</v>
      </c>
      <c r="Z9" s="62">
        <f t="shared" si="1"/>
        <v>0</v>
      </c>
      <c r="AA9" s="62">
        <f t="shared" si="1"/>
        <v>0</v>
      </c>
      <c r="AB9" s="62">
        <f t="shared" si="1"/>
        <v>0</v>
      </c>
      <c r="AC9" s="62">
        <f t="shared" si="1"/>
        <v>0</v>
      </c>
      <c r="AD9" s="62">
        <f t="shared" si="1"/>
        <v>0</v>
      </c>
      <c r="AE9" s="62">
        <f t="shared" si="1"/>
        <v>0</v>
      </c>
      <c r="AF9" s="62">
        <f t="shared" si="1"/>
        <v>0</v>
      </c>
      <c r="AG9" s="62">
        <f t="shared" si="1"/>
        <v>0</v>
      </c>
      <c r="AH9" s="62">
        <f t="shared" si="1"/>
        <v>0</v>
      </c>
      <c r="AI9" s="62">
        <f t="shared" si="1"/>
        <v>0</v>
      </c>
      <c r="AJ9" s="62">
        <f t="shared" si="1"/>
        <v>0</v>
      </c>
      <c r="AK9" s="62">
        <f t="shared" si="1"/>
        <v>0</v>
      </c>
      <c r="AL9" s="62">
        <f t="shared" si="1"/>
        <v>0</v>
      </c>
      <c r="AM9" s="62">
        <f t="shared" si="1"/>
        <v>0</v>
      </c>
      <c r="AN9" s="62">
        <f t="shared" si="1"/>
        <v>0</v>
      </c>
      <c r="AO9" s="62">
        <f t="shared" si="1"/>
        <v>0</v>
      </c>
      <c r="AP9" s="62">
        <f t="shared" si="1"/>
        <v>0</v>
      </c>
      <c r="AQ9" s="62">
        <f t="shared" si="1"/>
        <v>0</v>
      </c>
      <c r="AR9" s="62">
        <f t="shared" si="1"/>
        <v>0</v>
      </c>
      <c r="AS9" s="62">
        <f t="shared" si="1"/>
        <v>0</v>
      </c>
      <c r="AT9" s="62">
        <f t="shared" si="1"/>
        <v>0</v>
      </c>
      <c r="AU9" s="4" t="s">
        <v>51</v>
      </c>
      <c r="AV9" s="4" t="s">
        <v>51</v>
      </c>
      <c r="AW9" s="4" t="s">
        <v>51</v>
      </c>
      <c r="AX9" s="4" t="s">
        <v>51</v>
      </c>
      <c r="AY9" s="4" t="s">
        <v>51</v>
      </c>
      <c r="AZ9" s="4" t="s">
        <v>51</v>
      </c>
      <c r="BA9" s="4" t="s">
        <v>51</v>
      </c>
      <c r="BB9" s="4" t="s">
        <v>51</v>
      </c>
      <c r="BC9" s="4" t="s">
        <v>51</v>
      </c>
      <c r="BD9" s="4">
        <f>SUM(BD10:BD25)</f>
        <v>0</v>
      </c>
    </row>
    <row r="10" spans="1:56" ht="15.75" x14ac:dyDescent="0.2">
      <c r="A10" s="97" t="s">
        <v>166</v>
      </c>
      <c r="B10" s="97" t="s">
        <v>166</v>
      </c>
      <c r="C10" s="98" t="s">
        <v>54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6" t="s">
        <v>51</v>
      </c>
      <c r="V10" s="6" t="s">
        <v>51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4" t="s">
        <v>51</v>
      </c>
      <c r="AV10" s="4" t="s">
        <v>51</v>
      </c>
      <c r="AW10" s="4" t="s">
        <v>51</v>
      </c>
      <c r="AX10" s="4" t="s">
        <v>51</v>
      </c>
      <c r="AY10" s="4" t="s">
        <v>51</v>
      </c>
      <c r="AZ10" s="4" t="s">
        <v>51</v>
      </c>
      <c r="BA10" s="4" t="s">
        <v>51</v>
      </c>
      <c r="BB10" s="4" t="s">
        <v>51</v>
      </c>
      <c r="BC10" s="4" t="s">
        <v>51</v>
      </c>
      <c r="BD10" s="10">
        <f>SUM(D10:AU10)</f>
        <v>0</v>
      </c>
    </row>
    <row r="11" spans="1:56" ht="15.75" x14ac:dyDescent="0.2">
      <c r="A11" s="99" t="s">
        <v>167</v>
      </c>
      <c r="B11" s="99" t="s">
        <v>167</v>
      </c>
      <c r="C11" s="100" t="s">
        <v>55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6" t="s">
        <v>51</v>
      </c>
      <c r="V11" s="6" t="s">
        <v>51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4" t="s">
        <v>51</v>
      </c>
      <c r="AV11" s="4" t="s">
        <v>51</v>
      </c>
      <c r="AW11" s="4" t="s">
        <v>51</v>
      </c>
      <c r="AX11" s="4" t="s">
        <v>51</v>
      </c>
      <c r="AY11" s="4" t="s">
        <v>51</v>
      </c>
      <c r="AZ11" s="4" t="s">
        <v>51</v>
      </c>
      <c r="BA11" s="4" t="s">
        <v>51</v>
      </c>
      <c r="BB11" s="4" t="s">
        <v>51</v>
      </c>
      <c r="BC11" s="4" t="s">
        <v>51</v>
      </c>
      <c r="BD11" s="10">
        <f t="shared" ref="BD11:BD65" si="2">SUM(D11:AU11)</f>
        <v>0</v>
      </c>
    </row>
    <row r="12" spans="1:56" ht="15.75" x14ac:dyDescent="0.2">
      <c r="A12" s="99" t="s">
        <v>168</v>
      </c>
      <c r="B12" s="99" t="s">
        <v>168</v>
      </c>
      <c r="C12" s="100" t="s">
        <v>52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6" t="s">
        <v>51</v>
      </c>
      <c r="V12" s="6" t="s">
        <v>51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4" t="s">
        <v>51</v>
      </c>
      <c r="AV12" s="4" t="s">
        <v>51</v>
      </c>
      <c r="AW12" s="4" t="s">
        <v>51</v>
      </c>
      <c r="AX12" s="4" t="s">
        <v>51</v>
      </c>
      <c r="AY12" s="4" t="s">
        <v>51</v>
      </c>
      <c r="AZ12" s="4" t="s">
        <v>51</v>
      </c>
      <c r="BA12" s="4" t="s">
        <v>51</v>
      </c>
      <c r="BB12" s="4" t="s">
        <v>51</v>
      </c>
      <c r="BC12" s="4" t="s">
        <v>51</v>
      </c>
      <c r="BD12" s="10">
        <f t="shared" si="2"/>
        <v>0</v>
      </c>
    </row>
    <row r="13" spans="1:56" ht="15.75" x14ac:dyDescent="0.2">
      <c r="A13" s="99" t="s">
        <v>169</v>
      </c>
      <c r="B13" s="99" t="s">
        <v>169</v>
      </c>
      <c r="C13" s="100" t="s">
        <v>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6" t="s">
        <v>51</v>
      </c>
      <c r="V13" s="6" t="s">
        <v>51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4" t="s">
        <v>51</v>
      </c>
      <c r="AV13" s="4" t="s">
        <v>51</v>
      </c>
      <c r="AW13" s="4" t="s">
        <v>51</v>
      </c>
      <c r="AX13" s="4" t="s">
        <v>51</v>
      </c>
      <c r="AY13" s="4" t="s">
        <v>51</v>
      </c>
      <c r="AZ13" s="4" t="s">
        <v>51</v>
      </c>
      <c r="BA13" s="4" t="s">
        <v>51</v>
      </c>
      <c r="BB13" s="4" t="s">
        <v>51</v>
      </c>
      <c r="BC13" s="4" t="s">
        <v>51</v>
      </c>
      <c r="BD13" s="10">
        <f t="shared" si="2"/>
        <v>0</v>
      </c>
    </row>
    <row r="14" spans="1:56" ht="15.75" x14ac:dyDescent="0.2">
      <c r="A14" s="99" t="s">
        <v>170</v>
      </c>
      <c r="B14" s="99" t="s">
        <v>170</v>
      </c>
      <c r="C14" s="100" t="s">
        <v>57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6" t="s">
        <v>51</v>
      </c>
      <c r="V14" s="6" t="s">
        <v>51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4" t="s">
        <v>51</v>
      </c>
      <c r="AV14" s="4" t="s">
        <v>51</v>
      </c>
      <c r="AW14" s="4" t="s">
        <v>51</v>
      </c>
      <c r="AX14" s="4" t="s">
        <v>51</v>
      </c>
      <c r="AY14" s="4" t="s">
        <v>51</v>
      </c>
      <c r="AZ14" s="4" t="s">
        <v>51</v>
      </c>
      <c r="BA14" s="4" t="s">
        <v>51</v>
      </c>
      <c r="BB14" s="4" t="s">
        <v>51</v>
      </c>
      <c r="BC14" s="4" t="s">
        <v>51</v>
      </c>
      <c r="BD14" s="10">
        <f t="shared" si="2"/>
        <v>0</v>
      </c>
    </row>
    <row r="15" spans="1:56" ht="15.75" x14ac:dyDescent="0.2">
      <c r="A15" s="99" t="s">
        <v>171</v>
      </c>
      <c r="B15" s="99" t="s">
        <v>171</v>
      </c>
      <c r="C15" s="100" t="s">
        <v>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6" t="s">
        <v>51</v>
      </c>
      <c r="V15" s="6" t="s">
        <v>51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4" t="s">
        <v>51</v>
      </c>
      <c r="AV15" s="4" t="s">
        <v>51</v>
      </c>
      <c r="AW15" s="4" t="s">
        <v>51</v>
      </c>
      <c r="AX15" s="4" t="s">
        <v>51</v>
      </c>
      <c r="AY15" s="4" t="s">
        <v>51</v>
      </c>
      <c r="AZ15" s="4" t="s">
        <v>51</v>
      </c>
      <c r="BA15" s="4" t="s">
        <v>51</v>
      </c>
      <c r="BB15" s="4" t="s">
        <v>51</v>
      </c>
      <c r="BC15" s="4" t="s">
        <v>51</v>
      </c>
      <c r="BD15" s="10">
        <f t="shared" si="2"/>
        <v>0</v>
      </c>
    </row>
    <row r="16" spans="1:56" ht="15.75" x14ac:dyDescent="0.2">
      <c r="A16" s="99" t="s">
        <v>172</v>
      </c>
      <c r="B16" s="99" t="s">
        <v>172</v>
      </c>
      <c r="C16" s="100" t="s">
        <v>173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6" t="s">
        <v>51</v>
      </c>
      <c r="V16" s="6" t="s">
        <v>51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4" t="s">
        <v>51</v>
      </c>
      <c r="AV16" s="4" t="s">
        <v>51</v>
      </c>
      <c r="AW16" s="4" t="s">
        <v>51</v>
      </c>
      <c r="AX16" s="4" t="s">
        <v>51</v>
      </c>
      <c r="AY16" s="4" t="s">
        <v>51</v>
      </c>
      <c r="AZ16" s="4" t="s">
        <v>51</v>
      </c>
      <c r="BA16" s="4" t="s">
        <v>51</v>
      </c>
      <c r="BB16" s="4" t="s">
        <v>51</v>
      </c>
      <c r="BC16" s="4" t="s">
        <v>51</v>
      </c>
      <c r="BD16" s="10">
        <f t="shared" si="2"/>
        <v>0</v>
      </c>
    </row>
    <row r="17" spans="1:56" ht="15.75" x14ac:dyDescent="0.2">
      <c r="A17" s="99" t="s">
        <v>174</v>
      </c>
      <c r="B17" s="99" t="s">
        <v>174</v>
      </c>
      <c r="C17" s="100" t="s">
        <v>175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6" t="s">
        <v>51</v>
      </c>
      <c r="V17" s="6" t="s">
        <v>51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4" t="s">
        <v>51</v>
      </c>
      <c r="AV17" s="4" t="s">
        <v>51</v>
      </c>
      <c r="AW17" s="4" t="s">
        <v>51</v>
      </c>
      <c r="AX17" s="4" t="s">
        <v>51</v>
      </c>
      <c r="AY17" s="4" t="s">
        <v>51</v>
      </c>
      <c r="AZ17" s="4" t="s">
        <v>51</v>
      </c>
      <c r="BA17" s="4" t="s">
        <v>51</v>
      </c>
      <c r="BB17" s="4" t="s">
        <v>51</v>
      </c>
      <c r="BC17" s="4" t="s">
        <v>51</v>
      </c>
      <c r="BD17" s="10">
        <f t="shared" si="2"/>
        <v>0</v>
      </c>
    </row>
    <row r="18" spans="1:56" ht="15.75" x14ac:dyDescent="0.2">
      <c r="A18" s="99" t="s">
        <v>176</v>
      </c>
      <c r="B18" s="99" t="s">
        <v>176</v>
      </c>
      <c r="C18" s="100" t="s">
        <v>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6" t="s">
        <v>51</v>
      </c>
      <c r="V18" s="6" t="s">
        <v>51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4" t="s">
        <v>51</v>
      </c>
      <c r="AV18" s="4" t="s">
        <v>51</v>
      </c>
      <c r="AW18" s="4" t="s">
        <v>51</v>
      </c>
      <c r="AX18" s="4" t="s">
        <v>51</v>
      </c>
      <c r="AY18" s="4" t="s">
        <v>51</v>
      </c>
      <c r="AZ18" s="4" t="s">
        <v>51</v>
      </c>
      <c r="BA18" s="4" t="s">
        <v>51</v>
      </c>
      <c r="BB18" s="4" t="s">
        <v>51</v>
      </c>
      <c r="BC18" s="4" t="s">
        <v>51</v>
      </c>
      <c r="BD18" s="10">
        <f t="shared" si="2"/>
        <v>0</v>
      </c>
    </row>
    <row r="19" spans="1:56" ht="15.75" x14ac:dyDescent="0.2">
      <c r="A19" s="99" t="s">
        <v>177</v>
      </c>
      <c r="B19" s="99" t="s">
        <v>177</v>
      </c>
      <c r="C19" s="100" t="s">
        <v>56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6" t="s">
        <v>51</v>
      </c>
      <c r="V19" s="6" t="s">
        <v>51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4" t="s">
        <v>51</v>
      </c>
      <c r="AV19" s="4" t="s">
        <v>51</v>
      </c>
      <c r="AW19" s="4" t="s">
        <v>51</v>
      </c>
      <c r="AX19" s="4" t="s">
        <v>51</v>
      </c>
      <c r="AY19" s="4" t="s">
        <v>51</v>
      </c>
      <c r="AZ19" s="4" t="s">
        <v>51</v>
      </c>
      <c r="BA19" s="4" t="s">
        <v>51</v>
      </c>
      <c r="BB19" s="4" t="s">
        <v>51</v>
      </c>
      <c r="BC19" s="4" t="s">
        <v>51</v>
      </c>
      <c r="BD19" s="10">
        <f t="shared" si="2"/>
        <v>0</v>
      </c>
    </row>
    <row r="20" spans="1:56" ht="15.75" x14ac:dyDescent="0.2">
      <c r="A20" s="99" t="s">
        <v>178</v>
      </c>
      <c r="B20" s="99" t="s">
        <v>178</v>
      </c>
      <c r="C20" s="100" t="s">
        <v>179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6" t="s">
        <v>51</v>
      </c>
      <c r="V20" s="6" t="s">
        <v>51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4" t="s">
        <v>51</v>
      </c>
      <c r="AV20" s="4" t="s">
        <v>51</v>
      </c>
      <c r="AW20" s="4" t="s">
        <v>51</v>
      </c>
      <c r="AX20" s="4" t="s">
        <v>51</v>
      </c>
      <c r="AY20" s="4" t="s">
        <v>51</v>
      </c>
      <c r="AZ20" s="4" t="s">
        <v>51</v>
      </c>
      <c r="BA20" s="4" t="s">
        <v>51</v>
      </c>
      <c r="BB20" s="4" t="s">
        <v>51</v>
      </c>
      <c r="BC20" s="4" t="s">
        <v>51</v>
      </c>
      <c r="BD20" s="10">
        <f t="shared" si="2"/>
        <v>0</v>
      </c>
    </row>
    <row r="21" spans="1:56" ht="15.75" x14ac:dyDescent="0.2">
      <c r="A21" s="99" t="s">
        <v>180</v>
      </c>
      <c r="B21" s="99" t="s">
        <v>180</v>
      </c>
      <c r="C21" s="100" t="s">
        <v>4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6" t="s">
        <v>51</v>
      </c>
      <c r="V21" s="6" t="s">
        <v>51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4" t="s">
        <v>51</v>
      </c>
      <c r="AV21" s="4" t="s">
        <v>51</v>
      </c>
      <c r="AW21" s="4" t="s">
        <v>51</v>
      </c>
      <c r="AX21" s="4" t="s">
        <v>51</v>
      </c>
      <c r="AY21" s="4" t="s">
        <v>51</v>
      </c>
      <c r="AZ21" s="4" t="s">
        <v>51</v>
      </c>
      <c r="BA21" s="4" t="s">
        <v>51</v>
      </c>
      <c r="BB21" s="4" t="s">
        <v>51</v>
      </c>
      <c r="BC21" s="4" t="s">
        <v>51</v>
      </c>
      <c r="BD21" s="10">
        <f t="shared" si="2"/>
        <v>0</v>
      </c>
    </row>
    <row r="22" spans="1:56" ht="15.75" x14ac:dyDescent="0.2">
      <c r="A22" s="99" t="s">
        <v>181</v>
      </c>
      <c r="B22" s="99" t="s">
        <v>181</v>
      </c>
      <c r="C22" s="100" t="s">
        <v>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6" t="s">
        <v>51</v>
      </c>
      <c r="V22" s="6" t="s">
        <v>51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" t="s">
        <v>51</v>
      </c>
      <c r="AV22" s="4" t="s">
        <v>51</v>
      </c>
      <c r="AW22" s="4" t="s">
        <v>51</v>
      </c>
      <c r="AX22" s="4" t="s">
        <v>51</v>
      </c>
      <c r="AY22" s="4" t="s">
        <v>51</v>
      </c>
      <c r="AZ22" s="4" t="s">
        <v>51</v>
      </c>
      <c r="BA22" s="4" t="s">
        <v>51</v>
      </c>
      <c r="BB22" s="4" t="s">
        <v>51</v>
      </c>
      <c r="BC22" s="4" t="s">
        <v>51</v>
      </c>
      <c r="BD22" s="10">
        <f t="shared" si="2"/>
        <v>0</v>
      </c>
    </row>
    <row r="23" spans="1:56" ht="15.75" x14ac:dyDescent="0.2">
      <c r="A23" s="99" t="s">
        <v>182</v>
      </c>
      <c r="B23" s="99" t="s">
        <v>182</v>
      </c>
      <c r="C23" s="100" t="s">
        <v>58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6" t="s">
        <v>51</v>
      </c>
      <c r="V23" s="6" t="s">
        <v>51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4" t="s">
        <v>51</v>
      </c>
      <c r="AV23" s="4" t="s">
        <v>51</v>
      </c>
      <c r="AW23" s="4" t="s">
        <v>51</v>
      </c>
      <c r="AX23" s="4" t="s">
        <v>51</v>
      </c>
      <c r="AY23" s="4" t="s">
        <v>51</v>
      </c>
      <c r="AZ23" s="4" t="s">
        <v>51</v>
      </c>
      <c r="BA23" s="4" t="s">
        <v>51</v>
      </c>
      <c r="BB23" s="4" t="s">
        <v>51</v>
      </c>
      <c r="BC23" s="4" t="s">
        <v>51</v>
      </c>
      <c r="BD23" s="10">
        <f t="shared" si="2"/>
        <v>0</v>
      </c>
    </row>
    <row r="24" spans="1:56" ht="15.75" x14ac:dyDescent="0.2">
      <c r="A24" s="99" t="s">
        <v>183</v>
      </c>
      <c r="B24" s="99" t="s">
        <v>183</v>
      </c>
      <c r="C24" s="100" t="s">
        <v>184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6" t="s">
        <v>51</v>
      </c>
      <c r="V24" s="6" t="s">
        <v>51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4" t="s">
        <v>51</v>
      </c>
      <c r="AV24" s="4" t="s">
        <v>51</v>
      </c>
      <c r="AW24" s="4" t="s">
        <v>51</v>
      </c>
      <c r="AX24" s="4" t="s">
        <v>51</v>
      </c>
      <c r="AY24" s="4" t="s">
        <v>51</v>
      </c>
      <c r="AZ24" s="4" t="s">
        <v>51</v>
      </c>
      <c r="BA24" s="4" t="s">
        <v>51</v>
      </c>
      <c r="BB24" s="4" t="s">
        <v>51</v>
      </c>
      <c r="BC24" s="4" t="s">
        <v>51</v>
      </c>
      <c r="BD24" s="10">
        <f t="shared" si="2"/>
        <v>0</v>
      </c>
    </row>
    <row r="25" spans="1:56" ht="32.25" thickBot="1" x14ac:dyDescent="0.25">
      <c r="A25" s="101" t="s">
        <v>185</v>
      </c>
      <c r="B25" s="101" t="s">
        <v>185</v>
      </c>
      <c r="C25" s="102" t="s">
        <v>186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6" t="s">
        <v>51</v>
      </c>
      <c r="V25" s="6" t="s">
        <v>51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4" t="s">
        <v>51</v>
      </c>
      <c r="AV25" s="4" t="s">
        <v>51</v>
      </c>
      <c r="AW25" s="4" t="s">
        <v>51</v>
      </c>
      <c r="AX25" s="4" t="s">
        <v>51</v>
      </c>
      <c r="AY25" s="4" t="s">
        <v>51</v>
      </c>
      <c r="AZ25" s="4" t="s">
        <v>51</v>
      </c>
      <c r="BA25" s="4" t="s">
        <v>51</v>
      </c>
      <c r="BB25" s="4" t="s">
        <v>51</v>
      </c>
      <c r="BC25" s="4" t="s">
        <v>51</v>
      </c>
      <c r="BD25" s="10">
        <f t="shared" si="2"/>
        <v>0</v>
      </c>
    </row>
    <row r="26" spans="1:56" ht="16.5" thickBot="1" x14ac:dyDescent="0.25">
      <c r="A26" s="103" t="s">
        <v>7</v>
      </c>
      <c r="B26" s="11" t="s">
        <v>7</v>
      </c>
      <c r="C26" s="104" t="s">
        <v>8</v>
      </c>
      <c r="D26" s="116">
        <f>SUM(D27:D30)</f>
        <v>8</v>
      </c>
      <c r="E26" s="116">
        <f t="shared" ref="E26:AT26" si="3">SUM(E27:E30)</f>
        <v>10</v>
      </c>
      <c r="F26" s="116">
        <f t="shared" si="3"/>
        <v>8</v>
      </c>
      <c r="G26" s="116">
        <f t="shared" si="3"/>
        <v>10</v>
      </c>
      <c r="H26" s="116">
        <f t="shared" si="3"/>
        <v>8</v>
      </c>
      <c r="I26" s="116">
        <f t="shared" si="3"/>
        <v>10</v>
      </c>
      <c r="J26" s="116">
        <f t="shared" si="3"/>
        <v>8</v>
      </c>
      <c r="K26" s="116">
        <f t="shared" si="3"/>
        <v>10</v>
      </c>
      <c r="L26" s="116">
        <f t="shared" si="3"/>
        <v>9</v>
      </c>
      <c r="M26" s="116">
        <f t="shared" si="3"/>
        <v>0</v>
      </c>
      <c r="N26" s="116">
        <f t="shared" si="3"/>
        <v>0</v>
      </c>
      <c r="O26" s="116">
        <f t="shared" si="3"/>
        <v>0</v>
      </c>
      <c r="P26" s="116">
        <f t="shared" si="3"/>
        <v>0</v>
      </c>
      <c r="Q26" s="116">
        <f t="shared" si="3"/>
        <v>0</v>
      </c>
      <c r="R26" s="116">
        <f t="shared" si="3"/>
        <v>0</v>
      </c>
      <c r="S26" s="116">
        <f t="shared" si="3"/>
        <v>0</v>
      </c>
      <c r="T26" s="116">
        <f t="shared" si="3"/>
        <v>0</v>
      </c>
      <c r="U26" s="6" t="s">
        <v>51</v>
      </c>
      <c r="V26" s="6" t="s">
        <v>51</v>
      </c>
      <c r="W26" s="116">
        <f t="shared" si="3"/>
        <v>0</v>
      </c>
      <c r="X26" s="116">
        <f t="shared" si="3"/>
        <v>0</v>
      </c>
      <c r="Y26" s="116">
        <f t="shared" si="3"/>
        <v>0</v>
      </c>
      <c r="Z26" s="116">
        <f t="shared" si="3"/>
        <v>0</v>
      </c>
      <c r="AA26" s="116">
        <f t="shared" si="3"/>
        <v>0</v>
      </c>
      <c r="AB26" s="116">
        <f t="shared" si="3"/>
        <v>0</v>
      </c>
      <c r="AC26" s="116">
        <f t="shared" si="3"/>
        <v>0</v>
      </c>
      <c r="AD26" s="116">
        <f t="shared" si="3"/>
        <v>0</v>
      </c>
      <c r="AE26" s="116">
        <f t="shared" si="3"/>
        <v>0</v>
      </c>
      <c r="AF26" s="116">
        <f t="shared" si="3"/>
        <v>0</v>
      </c>
      <c r="AG26" s="116">
        <f t="shared" si="3"/>
        <v>0</v>
      </c>
      <c r="AH26" s="116">
        <f t="shared" si="3"/>
        <v>0</v>
      </c>
      <c r="AI26" s="116">
        <f t="shared" si="3"/>
        <v>0</v>
      </c>
      <c r="AJ26" s="116">
        <f t="shared" si="3"/>
        <v>0</v>
      </c>
      <c r="AK26" s="116">
        <f t="shared" si="3"/>
        <v>0</v>
      </c>
      <c r="AL26" s="116">
        <f t="shared" si="3"/>
        <v>0</v>
      </c>
      <c r="AM26" s="116">
        <f t="shared" si="3"/>
        <v>0</v>
      </c>
      <c r="AN26" s="116">
        <f t="shared" si="3"/>
        <v>0</v>
      </c>
      <c r="AO26" s="116">
        <f t="shared" si="3"/>
        <v>0</v>
      </c>
      <c r="AP26" s="116">
        <f t="shared" si="3"/>
        <v>0</v>
      </c>
      <c r="AQ26" s="116">
        <f t="shared" si="3"/>
        <v>0</v>
      </c>
      <c r="AR26" s="116">
        <f t="shared" si="3"/>
        <v>0</v>
      </c>
      <c r="AS26" s="116">
        <f t="shared" si="3"/>
        <v>0</v>
      </c>
      <c r="AT26" s="116">
        <f t="shared" si="3"/>
        <v>0</v>
      </c>
      <c r="AU26" s="4" t="s">
        <v>51</v>
      </c>
      <c r="AV26" s="4" t="s">
        <v>51</v>
      </c>
      <c r="AW26" s="4" t="s">
        <v>51</v>
      </c>
      <c r="AX26" s="4" t="s">
        <v>51</v>
      </c>
      <c r="AY26" s="4" t="s">
        <v>51</v>
      </c>
      <c r="AZ26" s="4" t="s">
        <v>51</v>
      </c>
      <c r="BA26" s="4" t="s">
        <v>51</v>
      </c>
      <c r="BB26" s="4" t="s">
        <v>51</v>
      </c>
      <c r="BC26" s="4" t="s">
        <v>51</v>
      </c>
      <c r="BD26" s="116">
        <f>SUM(BD27:BD30)</f>
        <v>81</v>
      </c>
    </row>
    <row r="27" spans="1:56" ht="15.75" x14ac:dyDescent="0.2">
      <c r="A27" s="105" t="s">
        <v>9</v>
      </c>
      <c r="B27" s="13" t="s">
        <v>9</v>
      </c>
      <c r="C27" s="106" t="s">
        <v>10</v>
      </c>
      <c r="D27" s="10">
        <v>4</v>
      </c>
      <c r="E27" s="10">
        <v>6</v>
      </c>
      <c r="F27" s="10">
        <v>4</v>
      </c>
      <c r="G27" s="10">
        <v>6</v>
      </c>
      <c r="H27" s="10">
        <v>4</v>
      </c>
      <c r="I27" s="10">
        <v>6</v>
      </c>
      <c r="J27" s="10">
        <v>4</v>
      </c>
      <c r="K27" s="10">
        <v>6</v>
      </c>
      <c r="L27" s="10">
        <v>5</v>
      </c>
      <c r="M27" s="10"/>
      <c r="N27" s="10"/>
      <c r="O27" s="10"/>
      <c r="P27" s="10"/>
      <c r="Q27" s="10"/>
      <c r="R27" s="10"/>
      <c r="S27" s="10"/>
      <c r="T27" s="10"/>
      <c r="U27" s="6" t="s">
        <v>51</v>
      </c>
      <c r="V27" s="6" t="s">
        <v>51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4" t="s">
        <v>51</v>
      </c>
      <c r="AV27" s="4" t="s">
        <v>51</v>
      </c>
      <c r="AW27" s="4" t="s">
        <v>51</v>
      </c>
      <c r="AX27" s="4" t="s">
        <v>51</v>
      </c>
      <c r="AY27" s="4" t="s">
        <v>51</v>
      </c>
      <c r="AZ27" s="4" t="s">
        <v>51</v>
      </c>
      <c r="BA27" s="4" t="s">
        <v>51</v>
      </c>
      <c r="BB27" s="4" t="s">
        <v>51</v>
      </c>
      <c r="BC27" s="4" t="s">
        <v>51</v>
      </c>
      <c r="BD27" s="10">
        <f t="shared" si="2"/>
        <v>45</v>
      </c>
    </row>
    <row r="28" spans="1:56" ht="15.75" x14ac:dyDescent="0.2">
      <c r="A28" s="107" t="s">
        <v>11</v>
      </c>
      <c r="B28" s="15" t="s">
        <v>11</v>
      </c>
      <c r="C28" s="108" t="s">
        <v>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6" t="s">
        <v>51</v>
      </c>
      <c r="V28" s="6" t="s">
        <v>51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4" t="s">
        <v>51</v>
      </c>
      <c r="AV28" s="4" t="s">
        <v>51</v>
      </c>
      <c r="AW28" s="4" t="s">
        <v>51</v>
      </c>
      <c r="AX28" s="4" t="s">
        <v>51</v>
      </c>
      <c r="AY28" s="4" t="s">
        <v>51</v>
      </c>
      <c r="AZ28" s="4" t="s">
        <v>51</v>
      </c>
      <c r="BA28" s="4" t="s">
        <v>51</v>
      </c>
      <c r="BB28" s="4" t="s">
        <v>51</v>
      </c>
      <c r="BC28" s="4" t="s">
        <v>51</v>
      </c>
      <c r="BD28" s="10">
        <f t="shared" si="2"/>
        <v>0</v>
      </c>
    </row>
    <row r="29" spans="1:56" s="5" customFormat="1" ht="15.75" x14ac:dyDescent="0.2">
      <c r="A29" s="107" t="s">
        <v>12</v>
      </c>
      <c r="B29" s="15" t="s">
        <v>12</v>
      </c>
      <c r="C29" s="108" t="s">
        <v>109</v>
      </c>
      <c r="D29" s="10">
        <v>2</v>
      </c>
      <c r="E29" s="10">
        <v>2</v>
      </c>
      <c r="F29" s="10">
        <v>2</v>
      </c>
      <c r="G29" s="10">
        <v>2</v>
      </c>
      <c r="H29" s="10">
        <v>2</v>
      </c>
      <c r="I29" s="10">
        <v>2</v>
      </c>
      <c r="J29" s="10">
        <v>2</v>
      </c>
      <c r="K29" s="10">
        <v>2</v>
      </c>
      <c r="L29" s="10">
        <v>2</v>
      </c>
      <c r="M29" s="10"/>
      <c r="N29" s="10"/>
      <c r="O29" s="10"/>
      <c r="P29" s="10"/>
      <c r="Q29" s="10"/>
      <c r="R29" s="10"/>
      <c r="S29" s="10"/>
      <c r="T29" s="63"/>
      <c r="U29" s="6" t="s">
        <v>51</v>
      </c>
      <c r="V29" s="6" t="s">
        <v>51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4" t="s">
        <v>51</v>
      </c>
      <c r="AV29" s="4" t="s">
        <v>51</v>
      </c>
      <c r="AW29" s="4" t="s">
        <v>51</v>
      </c>
      <c r="AX29" s="4" t="s">
        <v>51</v>
      </c>
      <c r="AY29" s="4" t="s">
        <v>51</v>
      </c>
      <c r="AZ29" s="4" t="s">
        <v>51</v>
      </c>
      <c r="BA29" s="4" t="s">
        <v>51</v>
      </c>
      <c r="BB29" s="4" t="s">
        <v>51</v>
      </c>
      <c r="BC29" s="4" t="s">
        <v>51</v>
      </c>
      <c r="BD29" s="10">
        <f t="shared" si="2"/>
        <v>18</v>
      </c>
    </row>
    <row r="30" spans="1:56" ht="16.5" thickBot="1" x14ac:dyDescent="0.25">
      <c r="A30" s="109" t="s">
        <v>110</v>
      </c>
      <c r="B30" s="15" t="s">
        <v>110</v>
      </c>
      <c r="C30" s="110" t="s">
        <v>111</v>
      </c>
      <c r="D30" s="10">
        <v>2</v>
      </c>
      <c r="E30" s="10">
        <v>2</v>
      </c>
      <c r="F30" s="10">
        <v>2</v>
      </c>
      <c r="G30" s="10">
        <v>2</v>
      </c>
      <c r="H30" s="10">
        <v>2</v>
      </c>
      <c r="I30" s="10">
        <v>2</v>
      </c>
      <c r="J30" s="10">
        <v>2</v>
      </c>
      <c r="K30" s="10">
        <v>2</v>
      </c>
      <c r="L30" s="10">
        <v>2</v>
      </c>
      <c r="M30" s="10"/>
      <c r="N30" s="10"/>
      <c r="O30" s="10"/>
      <c r="P30" s="10"/>
      <c r="Q30" s="10"/>
      <c r="R30" s="10"/>
      <c r="S30" s="10"/>
      <c r="T30" s="63"/>
      <c r="U30" s="6" t="s">
        <v>51</v>
      </c>
      <c r="V30" s="6" t="s">
        <v>51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63"/>
      <c r="AS30" s="63"/>
      <c r="AT30" s="63"/>
      <c r="AU30" s="4" t="s">
        <v>51</v>
      </c>
      <c r="AV30" s="4" t="s">
        <v>51</v>
      </c>
      <c r="AW30" s="4" t="s">
        <v>51</v>
      </c>
      <c r="AX30" s="4" t="s">
        <v>51</v>
      </c>
      <c r="AY30" s="4" t="s">
        <v>51</v>
      </c>
      <c r="AZ30" s="4" t="s">
        <v>51</v>
      </c>
      <c r="BA30" s="4" t="s">
        <v>51</v>
      </c>
      <c r="BB30" s="4" t="s">
        <v>51</v>
      </c>
      <c r="BC30" s="4" t="s">
        <v>51</v>
      </c>
      <c r="BD30" s="10">
        <f t="shared" si="2"/>
        <v>18</v>
      </c>
    </row>
    <row r="31" spans="1:56" ht="16.5" thickBot="1" x14ac:dyDescent="0.25">
      <c r="A31" s="103" t="s">
        <v>13</v>
      </c>
      <c r="B31" s="11" t="s">
        <v>13</v>
      </c>
      <c r="C31" s="104" t="s">
        <v>112</v>
      </c>
      <c r="D31" s="4">
        <f>SUM(D32:D34)</f>
        <v>0</v>
      </c>
      <c r="E31" s="4">
        <f t="shared" ref="E31:AT31" si="4">SUM(E32:E34)</f>
        <v>0</v>
      </c>
      <c r="F31" s="4">
        <f t="shared" si="4"/>
        <v>0</v>
      </c>
      <c r="G31" s="4">
        <f t="shared" si="4"/>
        <v>0</v>
      </c>
      <c r="H31" s="4">
        <f t="shared" si="4"/>
        <v>0</v>
      </c>
      <c r="I31" s="4">
        <f t="shared" si="4"/>
        <v>0</v>
      </c>
      <c r="J31" s="4">
        <f t="shared" si="4"/>
        <v>0</v>
      </c>
      <c r="K31" s="4">
        <f t="shared" si="4"/>
        <v>0</v>
      </c>
      <c r="L31" s="4">
        <f t="shared" si="4"/>
        <v>0</v>
      </c>
      <c r="M31" s="4">
        <f t="shared" si="4"/>
        <v>0</v>
      </c>
      <c r="N31" s="4">
        <f t="shared" si="4"/>
        <v>0</v>
      </c>
      <c r="O31" s="4">
        <f t="shared" si="4"/>
        <v>0</v>
      </c>
      <c r="P31" s="4">
        <f t="shared" si="4"/>
        <v>0</v>
      </c>
      <c r="Q31" s="4">
        <f t="shared" si="4"/>
        <v>0</v>
      </c>
      <c r="R31" s="4">
        <f t="shared" si="4"/>
        <v>0</v>
      </c>
      <c r="S31" s="4">
        <f t="shared" si="4"/>
        <v>0</v>
      </c>
      <c r="T31" s="4">
        <f t="shared" si="4"/>
        <v>0</v>
      </c>
      <c r="U31" s="4">
        <f t="shared" si="4"/>
        <v>0</v>
      </c>
      <c r="V31" s="4">
        <f t="shared" si="4"/>
        <v>0</v>
      </c>
      <c r="W31" s="4">
        <f t="shared" si="4"/>
        <v>0</v>
      </c>
      <c r="X31" s="4">
        <f t="shared" si="4"/>
        <v>0</v>
      </c>
      <c r="Y31" s="4">
        <f t="shared" si="4"/>
        <v>0</v>
      </c>
      <c r="Z31" s="4">
        <f t="shared" si="4"/>
        <v>0</v>
      </c>
      <c r="AA31" s="4">
        <f t="shared" si="4"/>
        <v>0</v>
      </c>
      <c r="AB31" s="4">
        <f t="shared" si="4"/>
        <v>0</v>
      </c>
      <c r="AC31" s="4">
        <f t="shared" si="4"/>
        <v>0</v>
      </c>
      <c r="AD31" s="4">
        <f t="shared" si="4"/>
        <v>0</v>
      </c>
      <c r="AE31" s="4">
        <f t="shared" si="4"/>
        <v>0</v>
      </c>
      <c r="AF31" s="4">
        <f t="shared" si="4"/>
        <v>0</v>
      </c>
      <c r="AG31" s="4">
        <f t="shared" si="4"/>
        <v>0</v>
      </c>
      <c r="AH31" s="4">
        <f t="shared" si="4"/>
        <v>0</v>
      </c>
      <c r="AI31" s="4">
        <f t="shared" si="4"/>
        <v>0</v>
      </c>
      <c r="AJ31" s="4">
        <f t="shared" si="4"/>
        <v>0</v>
      </c>
      <c r="AK31" s="4">
        <f t="shared" si="4"/>
        <v>0</v>
      </c>
      <c r="AL31" s="4">
        <f t="shared" si="4"/>
        <v>0</v>
      </c>
      <c r="AM31" s="4">
        <f t="shared" si="4"/>
        <v>0</v>
      </c>
      <c r="AN31" s="4">
        <f t="shared" si="4"/>
        <v>0</v>
      </c>
      <c r="AO31" s="4">
        <f t="shared" si="4"/>
        <v>0</v>
      </c>
      <c r="AP31" s="4">
        <f t="shared" si="4"/>
        <v>0</v>
      </c>
      <c r="AQ31" s="4">
        <f t="shared" si="4"/>
        <v>0</v>
      </c>
      <c r="AR31" s="4">
        <f t="shared" si="4"/>
        <v>0</v>
      </c>
      <c r="AS31" s="4">
        <f t="shared" si="4"/>
        <v>0</v>
      </c>
      <c r="AT31" s="4">
        <f t="shared" si="4"/>
        <v>0</v>
      </c>
      <c r="AU31" s="4" t="s">
        <v>51</v>
      </c>
      <c r="AV31" s="4" t="s">
        <v>51</v>
      </c>
      <c r="AW31" s="4" t="s">
        <v>51</v>
      </c>
      <c r="AX31" s="4" t="s">
        <v>51</v>
      </c>
      <c r="AY31" s="4" t="s">
        <v>51</v>
      </c>
      <c r="AZ31" s="4" t="s">
        <v>51</v>
      </c>
      <c r="BA31" s="4" t="s">
        <v>51</v>
      </c>
      <c r="BB31" s="4" t="s">
        <v>51</v>
      </c>
      <c r="BC31" s="4" t="s">
        <v>51</v>
      </c>
      <c r="BD31" s="116">
        <f>SUM(BD32:BD36)</f>
        <v>0</v>
      </c>
    </row>
    <row r="32" spans="1:56" ht="15.75" x14ac:dyDescent="0.2">
      <c r="A32" s="105" t="s">
        <v>14</v>
      </c>
      <c r="B32" s="17" t="s">
        <v>14</v>
      </c>
      <c r="C32" s="106" t="s">
        <v>15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6" t="s">
        <v>51</v>
      </c>
      <c r="V32" s="6" t="s">
        <v>51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4" t="s">
        <v>51</v>
      </c>
      <c r="AV32" s="4" t="s">
        <v>51</v>
      </c>
      <c r="AW32" s="4" t="s">
        <v>51</v>
      </c>
      <c r="AX32" s="4" t="s">
        <v>51</v>
      </c>
      <c r="AY32" s="4" t="s">
        <v>51</v>
      </c>
      <c r="AZ32" s="4" t="s">
        <v>51</v>
      </c>
      <c r="BA32" s="4" t="s">
        <v>51</v>
      </c>
      <c r="BB32" s="4" t="s">
        <v>51</v>
      </c>
      <c r="BC32" s="4" t="s">
        <v>51</v>
      </c>
      <c r="BD32" s="10">
        <f t="shared" si="2"/>
        <v>0</v>
      </c>
    </row>
    <row r="33" spans="1:56" ht="15.75" x14ac:dyDescent="0.2">
      <c r="A33" s="107" t="s">
        <v>16</v>
      </c>
      <c r="B33" s="19" t="s">
        <v>16</v>
      </c>
      <c r="C33" s="108" t="s">
        <v>21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6" t="s">
        <v>51</v>
      </c>
      <c r="V33" s="6" t="s">
        <v>51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4" t="s">
        <v>51</v>
      </c>
      <c r="AV33" s="4" t="s">
        <v>51</v>
      </c>
      <c r="AW33" s="4" t="s">
        <v>51</v>
      </c>
      <c r="AX33" s="4" t="s">
        <v>51</v>
      </c>
      <c r="AY33" s="4" t="s">
        <v>51</v>
      </c>
      <c r="AZ33" s="4" t="s">
        <v>51</v>
      </c>
      <c r="BA33" s="4" t="s">
        <v>51</v>
      </c>
      <c r="BB33" s="4" t="s">
        <v>51</v>
      </c>
      <c r="BC33" s="4" t="s">
        <v>51</v>
      </c>
      <c r="BD33" s="10">
        <f t="shared" si="2"/>
        <v>0</v>
      </c>
    </row>
    <row r="34" spans="1:56" ht="16.5" thickBot="1" x14ac:dyDescent="0.25">
      <c r="A34" s="107" t="s">
        <v>113</v>
      </c>
      <c r="B34" s="94" t="s">
        <v>113</v>
      </c>
      <c r="C34" s="108" t="s">
        <v>114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6" t="s">
        <v>51</v>
      </c>
      <c r="V34" s="6" t="s">
        <v>51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63"/>
      <c r="AS34" s="63"/>
      <c r="AT34" s="63"/>
      <c r="AU34" s="4" t="s">
        <v>51</v>
      </c>
      <c r="AV34" s="4" t="s">
        <v>51</v>
      </c>
      <c r="AW34" s="4" t="s">
        <v>51</v>
      </c>
      <c r="AX34" s="4" t="s">
        <v>51</v>
      </c>
      <c r="AY34" s="4" t="s">
        <v>51</v>
      </c>
      <c r="AZ34" s="4" t="s">
        <v>51</v>
      </c>
      <c r="BA34" s="4" t="s">
        <v>51</v>
      </c>
      <c r="BB34" s="4" t="s">
        <v>51</v>
      </c>
      <c r="BC34" s="4" t="s">
        <v>51</v>
      </c>
      <c r="BD34" s="10">
        <f t="shared" si="2"/>
        <v>0</v>
      </c>
    </row>
    <row r="35" spans="1:56" ht="16.5" thickBot="1" x14ac:dyDescent="0.3">
      <c r="A35" s="83" t="s">
        <v>17</v>
      </c>
      <c r="B35" s="83" t="s">
        <v>17</v>
      </c>
      <c r="C35" s="83" t="s">
        <v>18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6" t="s">
        <v>51</v>
      </c>
      <c r="V35" s="6" t="s">
        <v>51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4" t="s">
        <v>51</v>
      </c>
      <c r="AV35" s="4" t="s">
        <v>51</v>
      </c>
      <c r="AW35" s="4" t="s">
        <v>51</v>
      </c>
      <c r="AX35" s="4" t="s">
        <v>51</v>
      </c>
      <c r="AY35" s="4" t="s">
        <v>51</v>
      </c>
      <c r="AZ35" s="4" t="s">
        <v>51</v>
      </c>
      <c r="BA35" s="4" t="s">
        <v>51</v>
      </c>
      <c r="BB35" s="4" t="s">
        <v>51</v>
      </c>
      <c r="BC35" s="4" t="s">
        <v>51</v>
      </c>
      <c r="BD35" s="10">
        <f t="shared" si="2"/>
        <v>0</v>
      </c>
    </row>
    <row r="36" spans="1:56" ht="15.75" thickBot="1" x14ac:dyDescent="0.25">
      <c r="A36" s="84" t="s">
        <v>62</v>
      </c>
      <c r="B36" s="84" t="s">
        <v>62</v>
      </c>
      <c r="C36" s="85" t="s">
        <v>63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6" t="s">
        <v>51</v>
      </c>
      <c r="V36" s="6" t="s">
        <v>51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4" t="s">
        <v>51</v>
      </c>
      <c r="AV36" s="4" t="s">
        <v>51</v>
      </c>
      <c r="AW36" s="4" t="s">
        <v>51</v>
      </c>
      <c r="AX36" s="4" t="s">
        <v>51</v>
      </c>
      <c r="AY36" s="4" t="s">
        <v>51</v>
      </c>
      <c r="AZ36" s="4" t="s">
        <v>51</v>
      </c>
      <c r="BA36" s="4" t="s">
        <v>51</v>
      </c>
      <c r="BB36" s="4" t="s">
        <v>51</v>
      </c>
      <c r="BC36" s="4" t="s">
        <v>51</v>
      </c>
      <c r="BD36" s="10">
        <f t="shared" si="2"/>
        <v>0</v>
      </c>
    </row>
    <row r="37" spans="1:56" ht="15" thickBot="1" x14ac:dyDescent="0.25">
      <c r="A37" s="21" t="s">
        <v>19</v>
      </c>
      <c r="B37" s="21" t="s">
        <v>19</v>
      </c>
      <c r="C37" s="22" t="s">
        <v>115</v>
      </c>
      <c r="D37" s="117">
        <f>SUM(D38:D47)</f>
        <v>22</v>
      </c>
      <c r="E37" s="117">
        <f t="shared" ref="E37:T37" si="5">SUM(E38:E47)</f>
        <v>20</v>
      </c>
      <c r="F37" s="117">
        <f t="shared" si="5"/>
        <v>22</v>
      </c>
      <c r="G37" s="117">
        <f t="shared" si="5"/>
        <v>20</v>
      </c>
      <c r="H37" s="117">
        <f t="shared" si="5"/>
        <v>22</v>
      </c>
      <c r="I37" s="117">
        <f t="shared" si="5"/>
        <v>20</v>
      </c>
      <c r="J37" s="117">
        <f t="shared" si="5"/>
        <v>22</v>
      </c>
      <c r="K37" s="117">
        <f t="shared" si="5"/>
        <v>20</v>
      </c>
      <c r="L37" s="117">
        <f t="shared" si="5"/>
        <v>21</v>
      </c>
      <c r="M37" s="117">
        <f t="shared" si="5"/>
        <v>10</v>
      </c>
      <c r="N37" s="117">
        <f t="shared" si="5"/>
        <v>0</v>
      </c>
      <c r="O37" s="117">
        <f t="shared" si="5"/>
        <v>0</v>
      </c>
      <c r="P37" s="117">
        <f t="shared" si="5"/>
        <v>0</v>
      </c>
      <c r="Q37" s="117">
        <f t="shared" si="5"/>
        <v>0</v>
      </c>
      <c r="R37" s="117">
        <f t="shared" si="5"/>
        <v>0</v>
      </c>
      <c r="S37" s="117">
        <f t="shared" si="5"/>
        <v>0</v>
      </c>
      <c r="T37" s="117">
        <f t="shared" si="5"/>
        <v>0</v>
      </c>
      <c r="U37" s="6" t="s">
        <v>51</v>
      </c>
      <c r="V37" s="6" t="s">
        <v>51</v>
      </c>
      <c r="W37" s="117">
        <f>SUM(W38:W47)</f>
        <v>0</v>
      </c>
      <c r="X37" s="117">
        <f t="shared" ref="X37:AT37" si="6">SUM(X38:X47)</f>
        <v>0</v>
      </c>
      <c r="Y37" s="117">
        <f t="shared" si="6"/>
        <v>0</v>
      </c>
      <c r="Z37" s="117">
        <f t="shared" si="6"/>
        <v>0</v>
      </c>
      <c r="AA37" s="117">
        <f t="shared" si="6"/>
        <v>0</v>
      </c>
      <c r="AB37" s="117">
        <f t="shared" si="6"/>
        <v>0</v>
      </c>
      <c r="AC37" s="117">
        <f t="shared" si="6"/>
        <v>0</v>
      </c>
      <c r="AD37" s="117">
        <f t="shared" si="6"/>
        <v>0</v>
      </c>
      <c r="AE37" s="117">
        <f t="shared" si="6"/>
        <v>0</v>
      </c>
      <c r="AF37" s="117">
        <f t="shared" si="6"/>
        <v>0</v>
      </c>
      <c r="AG37" s="117">
        <f t="shared" si="6"/>
        <v>0</v>
      </c>
      <c r="AH37" s="117">
        <f t="shared" si="6"/>
        <v>0</v>
      </c>
      <c r="AI37" s="117">
        <f t="shared" si="6"/>
        <v>0</v>
      </c>
      <c r="AJ37" s="117">
        <f t="shared" si="6"/>
        <v>0</v>
      </c>
      <c r="AK37" s="117">
        <f t="shared" si="6"/>
        <v>0</v>
      </c>
      <c r="AL37" s="117">
        <f t="shared" si="6"/>
        <v>0</v>
      </c>
      <c r="AM37" s="117">
        <f t="shared" si="6"/>
        <v>0</v>
      </c>
      <c r="AN37" s="117">
        <f t="shared" si="6"/>
        <v>0</v>
      </c>
      <c r="AO37" s="117">
        <f t="shared" si="6"/>
        <v>0</v>
      </c>
      <c r="AP37" s="117">
        <f t="shared" si="6"/>
        <v>0</v>
      </c>
      <c r="AQ37" s="117">
        <f t="shared" si="6"/>
        <v>0</v>
      </c>
      <c r="AR37" s="117">
        <f t="shared" si="6"/>
        <v>0</v>
      </c>
      <c r="AS37" s="117">
        <f t="shared" si="6"/>
        <v>0</v>
      </c>
      <c r="AT37" s="117">
        <f t="shared" si="6"/>
        <v>0</v>
      </c>
      <c r="AU37" s="4" t="s">
        <v>51</v>
      </c>
      <c r="AV37" s="4" t="s">
        <v>51</v>
      </c>
      <c r="AW37" s="4" t="s">
        <v>51</v>
      </c>
      <c r="AX37" s="4" t="s">
        <v>51</v>
      </c>
      <c r="AY37" s="4" t="s">
        <v>51</v>
      </c>
      <c r="AZ37" s="4" t="s">
        <v>51</v>
      </c>
      <c r="BA37" s="4" t="s">
        <v>51</v>
      </c>
      <c r="BB37" s="4" t="s">
        <v>51</v>
      </c>
      <c r="BC37" s="4" t="s">
        <v>51</v>
      </c>
      <c r="BD37" s="116">
        <f>SUM(BD38:BD47)+BD48</f>
        <v>199</v>
      </c>
    </row>
    <row r="38" spans="1:56" ht="15" x14ac:dyDescent="0.2">
      <c r="A38" s="23" t="s">
        <v>22</v>
      </c>
      <c r="B38" s="23" t="s">
        <v>22</v>
      </c>
      <c r="C38" s="24" t="s">
        <v>116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6" t="s">
        <v>51</v>
      </c>
      <c r="V38" s="6" t="s">
        <v>51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4" t="s">
        <v>51</v>
      </c>
      <c r="AV38" s="4" t="s">
        <v>51</v>
      </c>
      <c r="AW38" s="4" t="s">
        <v>51</v>
      </c>
      <c r="AX38" s="4" t="s">
        <v>51</v>
      </c>
      <c r="AY38" s="4" t="s">
        <v>51</v>
      </c>
      <c r="AZ38" s="4" t="s">
        <v>51</v>
      </c>
      <c r="BA38" s="4" t="s">
        <v>51</v>
      </c>
      <c r="BB38" s="4" t="s">
        <v>51</v>
      </c>
      <c r="BC38" s="4" t="s">
        <v>51</v>
      </c>
      <c r="BD38" s="10">
        <f t="shared" si="2"/>
        <v>0</v>
      </c>
    </row>
    <row r="39" spans="1:56" ht="15" x14ac:dyDescent="0.2">
      <c r="A39" s="23" t="s">
        <v>24</v>
      </c>
      <c r="B39" s="23" t="s">
        <v>24</v>
      </c>
      <c r="C39" s="25" t="s">
        <v>27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6" t="s">
        <v>51</v>
      </c>
      <c r="V39" s="6" t="s">
        <v>51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4" t="s">
        <v>51</v>
      </c>
      <c r="AV39" s="4" t="s">
        <v>51</v>
      </c>
      <c r="AW39" s="4" t="s">
        <v>51</v>
      </c>
      <c r="AX39" s="4" t="s">
        <v>51</v>
      </c>
      <c r="AY39" s="4" t="s">
        <v>51</v>
      </c>
      <c r="AZ39" s="4" t="s">
        <v>51</v>
      </c>
      <c r="BA39" s="4" t="s">
        <v>51</v>
      </c>
      <c r="BB39" s="4" t="s">
        <v>51</v>
      </c>
      <c r="BC39" s="4" t="s">
        <v>51</v>
      </c>
      <c r="BD39" s="10">
        <f t="shared" si="2"/>
        <v>0</v>
      </c>
    </row>
    <row r="40" spans="1:56" ht="15" x14ac:dyDescent="0.2">
      <c r="A40" s="26" t="s">
        <v>25</v>
      </c>
      <c r="B40" s="26" t="s">
        <v>25</v>
      </c>
      <c r="C40" s="27" t="s">
        <v>28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6" t="s">
        <v>51</v>
      </c>
      <c r="V40" s="6" t="s">
        <v>51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63"/>
      <c r="AT40" s="63"/>
      <c r="AU40" s="4" t="s">
        <v>51</v>
      </c>
      <c r="AV40" s="4" t="s">
        <v>51</v>
      </c>
      <c r="AW40" s="4" t="s">
        <v>51</v>
      </c>
      <c r="AX40" s="4" t="s">
        <v>51</v>
      </c>
      <c r="AY40" s="4" t="s">
        <v>51</v>
      </c>
      <c r="AZ40" s="4" t="s">
        <v>51</v>
      </c>
      <c r="BA40" s="4" t="s">
        <v>51</v>
      </c>
      <c r="BB40" s="4" t="s">
        <v>51</v>
      </c>
      <c r="BC40" s="4" t="s">
        <v>51</v>
      </c>
      <c r="BD40" s="10">
        <f t="shared" si="2"/>
        <v>0</v>
      </c>
    </row>
    <row r="41" spans="1:56" ht="15" x14ac:dyDescent="0.25">
      <c r="A41" s="28" t="s">
        <v>117</v>
      </c>
      <c r="B41" s="28" t="s">
        <v>117</v>
      </c>
      <c r="C41" s="29" t="s">
        <v>118</v>
      </c>
      <c r="D41" s="10">
        <v>4</v>
      </c>
      <c r="E41" s="10">
        <v>4</v>
      </c>
      <c r="F41" s="10">
        <v>4</v>
      </c>
      <c r="G41" s="10">
        <v>4</v>
      </c>
      <c r="H41" s="10">
        <v>4</v>
      </c>
      <c r="I41" s="10">
        <v>4</v>
      </c>
      <c r="J41" s="10">
        <v>4</v>
      </c>
      <c r="K41" s="10">
        <v>4</v>
      </c>
      <c r="L41" s="10">
        <v>4</v>
      </c>
      <c r="M41" s="10"/>
      <c r="N41" s="10"/>
      <c r="O41" s="10"/>
      <c r="P41" s="10"/>
      <c r="Q41" s="10"/>
      <c r="R41" s="10"/>
      <c r="S41" s="10"/>
      <c r="T41" s="63"/>
      <c r="U41" s="6" t="s">
        <v>51</v>
      </c>
      <c r="V41" s="6" t="s">
        <v>51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4" t="s">
        <v>51</v>
      </c>
      <c r="AV41" s="4" t="s">
        <v>51</v>
      </c>
      <c r="AW41" s="4" t="s">
        <v>51</v>
      </c>
      <c r="AX41" s="4" t="s">
        <v>51</v>
      </c>
      <c r="AY41" s="4" t="s">
        <v>51</v>
      </c>
      <c r="AZ41" s="4" t="s">
        <v>51</v>
      </c>
      <c r="BA41" s="4" t="s">
        <v>51</v>
      </c>
      <c r="BB41" s="4" t="s">
        <v>51</v>
      </c>
      <c r="BC41" s="4" t="s">
        <v>51</v>
      </c>
      <c r="BD41" s="10">
        <f t="shared" si="2"/>
        <v>36</v>
      </c>
    </row>
    <row r="42" spans="1:56" ht="15" x14ac:dyDescent="0.25">
      <c r="A42" s="28" t="s">
        <v>119</v>
      </c>
      <c r="B42" s="28" t="s">
        <v>119</v>
      </c>
      <c r="C42" s="29" t="s">
        <v>120</v>
      </c>
      <c r="D42" s="10">
        <v>6</v>
      </c>
      <c r="E42" s="10">
        <v>6</v>
      </c>
      <c r="F42" s="10">
        <v>6</v>
      </c>
      <c r="G42" s="10">
        <v>6</v>
      </c>
      <c r="H42" s="10">
        <v>6</v>
      </c>
      <c r="I42" s="10">
        <v>6</v>
      </c>
      <c r="J42" s="10">
        <v>6</v>
      </c>
      <c r="K42" s="10">
        <v>6</v>
      </c>
      <c r="L42" s="10">
        <v>6</v>
      </c>
      <c r="M42" s="10">
        <v>10</v>
      </c>
      <c r="N42" s="10"/>
      <c r="O42" s="10"/>
      <c r="P42" s="10"/>
      <c r="Q42" s="10"/>
      <c r="R42" s="10"/>
      <c r="S42" s="10"/>
      <c r="T42" s="10"/>
      <c r="U42" s="6" t="s">
        <v>51</v>
      </c>
      <c r="V42" s="6" t="s">
        <v>51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4" t="s">
        <v>51</v>
      </c>
      <c r="AV42" s="4" t="s">
        <v>51</v>
      </c>
      <c r="AW42" s="4" t="s">
        <v>51</v>
      </c>
      <c r="AX42" s="4" t="s">
        <v>51</v>
      </c>
      <c r="AY42" s="4" t="s">
        <v>51</v>
      </c>
      <c r="AZ42" s="4" t="s">
        <v>51</v>
      </c>
      <c r="BA42" s="4" t="s">
        <v>51</v>
      </c>
      <c r="BB42" s="4" t="s">
        <v>51</v>
      </c>
      <c r="BC42" s="4" t="s">
        <v>51</v>
      </c>
      <c r="BD42" s="10">
        <f t="shared" si="2"/>
        <v>64</v>
      </c>
    </row>
    <row r="43" spans="1:56" ht="15" x14ac:dyDescent="0.25">
      <c r="A43" s="28" t="s">
        <v>121</v>
      </c>
      <c r="B43" s="28" t="s">
        <v>121</v>
      </c>
      <c r="C43" s="29" t="s">
        <v>26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6" t="s">
        <v>51</v>
      </c>
      <c r="V43" s="6" t="s">
        <v>51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63"/>
      <c r="AS43" s="63"/>
      <c r="AT43" s="63"/>
      <c r="AU43" s="4" t="s">
        <v>51</v>
      </c>
      <c r="AV43" s="4" t="s">
        <v>51</v>
      </c>
      <c r="AW43" s="4" t="s">
        <v>51</v>
      </c>
      <c r="AX43" s="4" t="s">
        <v>51</v>
      </c>
      <c r="AY43" s="4" t="s">
        <v>51</v>
      </c>
      <c r="AZ43" s="4" t="s">
        <v>51</v>
      </c>
      <c r="BA43" s="4" t="s">
        <v>51</v>
      </c>
      <c r="BB43" s="4" t="s">
        <v>51</v>
      </c>
      <c r="BC43" s="4" t="s">
        <v>51</v>
      </c>
      <c r="BD43" s="10">
        <f t="shared" si="2"/>
        <v>0</v>
      </c>
    </row>
    <row r="44" spans="1:56" ht="15" x14ac:dyDescent="0.2">
      <c r="A44" s="23" t="s">
        <v>29</v>
      </c>
      <c r="B44" s="23" t="s">
        <v>29</v>
      </c>
      <c r="C44" s="24" t="s">
        <v>122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6" t="s">
        <v>51</v>
      </c>
      <c r="V44" s="6" t="s">
        <v>51</v>
      </c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4" t="s">
        <v>51</v>
      </c>
      <c r="AV44" s="4" t="s">
        <v>51</v>
      </c>
      <c r="AW44" s="4" t="s">
        <v>51</v>
      </c>
      <c r="AX44" s="4" t="s">
        <v>51</v>
      </c>
      <c r="AY44" s="4" t="s">
        <v>51</v>
      </c>
      <c r="AZ44" s="4" t="s">
        <v>51</v>
      </c>
      <c r="BA44" s="4" t="s">
        <v>51</v>
      </c>
      <c r="BB44" s="4" t="s">
        <v>51</v>
      </c>
      <c r="BC44" s="4" t="s">
        <v>51</v>
      </c>
      <c r="BD44" s="10">
        <f t="shared" si="2"/>
        <v>0</v>
      </c>
    </row>
    <row r="45" spans="1:56" ht="15" x14ac:dyDescent="0.25">
      <c r="A45" s="30" t="s">
        <v>187</v>
      </c>
      <c r="B45" s="30" t="s">
        <v>187</v>
      </c>
      <c r="C45" s="31" t="s">
        <v>124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4" t="s">
        <v>51</v>
      </c>
      <c r="V45" s="4" t="s">
        <v>51</v>
      </c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4" t="s">
        <v>51</v>
      </c>
      <c r="AV45" s="4" t="s">
        <v>51</v>
      </c>
      <c r="AW45" s="4" t="s">
        <v>51</v>
      </c>
      <c r="AX45" s="4" t="s">
        <v>51</v>
      </c>
      <c r="AY45" s="4" t="s">
        <v>51</v>
      </c>
      <c r="AZ45" s="4" t="s">
        <v>51</v>
      </c>
      <c r="BA45" s="4" t="s">
        <v>51</v>
      </c>
      <c r="BB45" s="4" t="s">
        <v>51</v>
      </c>
      <c r="BC45" s="4" t="s">
        <v>51</v>
      </c>
      <c r="BD45" s="10">
        <f t="shared" si="2"/>
        <v>0</v>
      </c>
    </row>
    <row r="46" spans="1:56" ht="15" x14ac:dyDescent="0.25">
      <c r="A46" s="32" t="s">
        <v>188</v>
      </c>
      <c r="B46" s="32" t="s">
        <v>188</v>
      </c>
      <c r="C46" s="33" t="s">
        <v>125</v>
      </c>
      <c r="D46" s="10">
        <v>4</v>
      </c>
      <c r="E46" s="10">
        <v>2</v>
      </c>
      <c r="F46" s="10">
        <v>4</v>
      </c>
      <c r="G46" s="10">
        <v>2</v>
      </c>
      <c r="H46" s="10">
        <v>4</v>
      </c>
      <c r="I46" s="10">
        <v>2</v>
      </c>
      <c r="J46" s="10">
        <v>4</v>
      </c>
      <c r="K46" s="10">
        <v>2</v>
      </c>
      <c r="L46" s="10">
        <v>3</v>
      </c>
      <c r="M46" s="10"/>
      <c r="N46" s="10"/>
      <c r="O46" s="10"/>
      <c r="P46" s="10"/>
      <c r="Q46" s="10"/>
      <c r="R46" s="10"/>
      <c r="S46" s="10"/>
      <c r="T46" s="10"/>
      <c r="U46" s="6" t="s">
        <v>51</v>
      </c>
      <c r="V46" s="6" t="s">
        <v>51</v>
      </c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4" t="s">
        <v>51</v>
      </c>
      <c r="AV46" s="4" t="s">
        <v>51</v>
      </c>
      <c r="AW46" s="4" t="s">
        <v>51</v>
      </c>
      <c r="AX46" s="4" t="s">
        <v>51</v>
      </c>
      <c r="AY46" s="4" t="s">
        <v>51</v>
      </c>
      <c r="AZ46" s="4" t="s">
        <v>51</v>
      </c>
      <c r="BA46" s="4" t="s">
        <v>51</v>
      </c>
      <c r="BB46" s="4" t="s">
        <v>51</v>
      </c>
      <c r="BC46" s="4" t="s">
        <v>51</v>
      </c>
      <c r="BD46" s="10">
        <f t="shared" si="2"/>
        <v>27</v>
      </c>
    </row>
    <row r="47" spans="1:56" ht="15.75" thickBot="1" x14ac:dyDescent="0.3">
      <c r="A47" s="34" t="s">
        <v>123</v>
      </c>
      <c r="B47" s="34" t="s">
        <v>123</v>
      </c>
      <c r="C47" s="65" t="s">
        <v>30</v>
      </c>
      <c r="D47" s="10">
        <v>8</v>
      </c>
      <c r="E47" s="10">
        <v>8</v>
      </c>
      <c r="F47" s="10">
        <v>8</v>
      </c>
      <c r="G47" s="10">
        <v>8</v>
      </c>
      <c r="H47" s="10">
        <v>8</v>
      </c>
      <c r="I47" s="10">
        <v>8</v>
      </c>
      <c r="J47" s="10">
        <v>8</v>
      </c>
      <c r="K47" s="10">
        <v>8</v>
      </c>
      <c r="L47" s="10">
        <v>8</v>
      </c>
      <c r="M47" s="10"/>
      <c r="N47" s="10"/>
      <c r="O47" s="10"/>
      <c r="P47" s="10"/>
      <c r="Q47" s="10"/>
      <c r="R47" s="10"/>
      <c r="S47" s="10"/>
      <c r="T47" s="10"/>
      <c r="U47" s="6" t="s">
        <v>51</v>
      </c>
      <c r="V47" s="6" t="s">
        <v>51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63"/>
      <c r="AS47" s="63"/>
      <c r="AT47" s="63"/>
      <c r="AU47" s="4" t="s">
        <v>51</v>
      </c>
      <c r="AV47" s="4" t="s">
        <v>51</v>
      </c>
      <c r="AW47" s="4" t="s">
        <v>51</v>
      </c>
      <c r="AX47" s="4" t="s">
        <v>51</v>
      </c>
      <c r="AY47" s="4" t="s">
        <v>51</v>
      </c>
      <c r="AZ47" s="4" t="s">
        <v>51</v>
      </c>
      <c r="BA47" s="4" t="s">
        <v>51</v>
      </c>
      <c r="BB47" s="4" t="s">
        <v>51</v>
      </c>
      <c r="BC47" s="4" t="s">
        <v>51</v>
      </c>
      <c r="BD47" s="10">
        <f t="shared" si="2"/>
        <v>72</v>
      </c>
    </row>
    <row r="48" spans="1:56" ht="16.5" thickBot="1" x14ac:dyDescent="0.25">
      <c r="A48" s="66" t="s">
        <v>127</v>
      </c>
      <c r="B48" s="66" t="s">
        <v>127</v>
      </c>
      <c r="C48" s="67" t="s">
        <v>128</v>
      </c>
      <c r="D48" s="117">
        <f>SUM(D49:D51)</f>
        <v>0</v>
      </c>
      <c r="E48" s="117">
        <f t="shared" ref="E48:T48" si="7">SUM(E49:E51)</f>
        <v>0</v>
      </c>
      <c r="F48" s="117">
        <f t="shared" si="7"/>
        <v>0</v>
      </c>
      <c r="G48" s="117">
        <f t="shared" si="7"/>
        <v>0</v>
      </c>
      <c r="H48" s="117">
        <f t="shared" si="7"/>
        <v>0</v>
      </c>
      <c r="I48" s="117">
        <f t="shared" si="7"/>
        <v>0</v>
      </c>
      <c r="J48" s="117">
        <f t="shared" si="7"/>
        <v>0</v>
      </c>
      <c r="K48" s="117">
        <f t="shared" si="7"/>
        <v>0</v>
      </c>
      <c r="L48" s="117">
        <f t="shared" si="7"/>
        <v>0</v>
      </c>
      <c r="M48" s="117">
        <f t="shared" si="7"/>
        <v>0</v>
      </c>
      <c r="N48" s="117">
        <f t="shared" si="7"/>
        <v>0</v>
      </c>
      <c r="O48" s="117">
        <f t="shared" si="7"/>
        <v>0</v>
      </c>
      <c r="P48" s="117">
        <f t="shared" si="7"/>
        <v>0</v>
      </c>
      <c r="Q48" s="117">
        <f t="shared" si="7"/>
        <v>0</v>
      </c>
      <c r="R48" s="117">
        <f t="shared" si="7"/>
        <v>0</v>
      </c>
      <c r="S48" s="117">
        <f t="shared" si="7"/>
        <v>0</v>
      </c>
      <c r="T48" s="117">
        <f t="shared" si="7"/>
        <v>0</v>
      </c>
      <c r="U48" s="6" t="s">
        <v>51</v>
      </c>
      <c r="V48" s="6" t="s">
        <v>51</v>
      </c>
      <c r="W48" s="117">
        <f>SUM(W49:W51)</f>
        <v>0</v>
      </c>
      <c r="X48" s="117">
        <f t="shared" ref="X48:AT48" si="8">SUM(X49:X51)</f>
        <v>0</v>
      </c>
      <c r="Y48" s="117">
        <f t="shared" si="8"/>
        <v>0</v>
      </c>
      <c r="Z48" s="117">
        <f t="shared" si="8"/>
        <v>0</v>
      </c>
      <c r="AA48" s="117">
        <f t="shared" si="8"/>
        <v>0</v>
      </c>
      <c r="AB48" s="117">
        <f t="shared" si="8"/>
        <v>0</v>
      </c>
      <c r="AC48" s="117">
        <f t="shared" si="8"/>
        <v>0</v>
      </c>
      <c r="AD48" s="117">
        <f t="shared" si="8"/>
        <v>0</v>
      </c>
      <c r="AE48" s="117">
        <f t="shared" si="8"/>
        <v>0</v>
      </c>
      <c r="AF48" s="117">
        <f t="shared" si="8"/>
        <v>0</v>
      </c>
      <c r="AG48" s="117">
        <f t="shared" si="8"/>
        <v>0</v>
      </c>
      <c r="AH48" s="117">
        <f t="shared" si="8"/>
        <v>0</v>
      </c>
      <c r="AI48" s="117">
        <f t="shared" si="8"/>
        <v>0</v>
      </c>
      <c r="AJ48" s="117">
        <f t="shared" si="8"/>
        <v>0</v>
      </c>
      <c r="AK48" s="117">
        <f t="shared" si="8"/>
        <v>0</v>
      </c>
      <c r="AL48" s="117">
        <f t="shared" si="8"/>
        <v>0</v>
      </c>
      <c r="AM48" s="117">
        <f t="shared" si="8"/>
        <v>0</v>
      </c>
      <c r="AN48" s="117">
        <f t="shared" si="8"/>
        <v>0</v>
      </c>
      <c r="AO48" s="117">
        <f t="shared" si="8"/>
        <v>0</v>
      </c>
      <c r="AP48" s="117">
        <f t="shared" si="8"/>
        <v>0</v>
      </c>
      <c r="AQ48" s="117">
        <f t="shared" si="8"/>
        <v>0</v>
      </c>
      <c r="AR48" s="117">
        <f t="shared" si="8"/>
        <v>0</v>
      </c>
      <c r="AS48" s="117">
        <f t="shared" si="8"/>
        <v>0</v>
      </c>
      <c r="AT48" s="117">
        <f t="shared" si="8"/>
        <v>0</v>
      </c>
      <c r="AU48" s="4" t="s">
        <v>51</v>
      </c>
      <c r="AV48" s="4" t="s">
        <v>51</v>
      </c>
      <c r="AW48" s="4" t="s">
        <v>51</v>
      </c>
      <c r="AX48" s="4" t="s">
        <v>51</v>
      </c>
      <c r="AY48" s="4" t="s">
        <v>51</v>
      </c>
      <c r="AZ48" s="4" t="s">
        <v>51</v>
      </c>
      <c r="BA48" s="4" t="s">
        <v>51</v>
      </c>
      <c r="BB48" s="4" t="s">
        <v>51</v>
      </c>
      <c r="BC48" s="4" t="s">
        <v>51</v>
      </c>
      <c r="BD48" s="116">
        <f>SUM(BD49:BD51)</f>
        <v>0</v>
      </c>
    </row>
    <row r="49" spans="1:56" ht="15" x14ac:dyDescent="0.2">
      <c r="A49" s="68" t="s">
        <v>20</v>
      </c>
      <c r="B49" s="68" t="s">
        <v>20</v>
      </c>
      <c r="C49" s="69" t="s">
        <v>129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63"/>
      <c r="U49" s="6" t="s">
        <v>51</v>
      </c>
      <c r="V49" s="6" t="s">
        <v>51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63"/>
      <c r="AS49" s="63"/>
      <c r="AT49" s="63"/>
      <c r="AU49" s="4" t="s">
        <v>51</v>
      </c>
      <c r="AV49" s="4" t="s">
        <v>51</v>
      </c>
      <c r="AW49" s="4" t="s">
        <v>51</v>
      </c>
      <c r="AX49" s="4" t="s">
        <v>51</v>
      </c>
      <c r="AY49" s="4" t="s">
        <v>51</v>
      </c>
      <c r="AZ49" s="4" t="s">
        <v>51</v>
      </c>
      <c r="BA49" s="4" t="s">
        <v>51</v>
      </c>
      <c r="BB49" s="4" t="s">
        <v>51</v>
      </c>
      <c r="BC49" s="4" t="s">
        <v>51</v>
      </c>
      <c r="BD49" s="10">
        <f t="shared" si="2"/>
        <v>0</v>
      </c>
    </row>
    <row r="50" spans="1:56" ht="15" x14ac:dyDescent="0.2">
      <c r="A50" s="23" t="s">
        <v>23</v>
      </c>
      <c r="B50" s="23" t="s">
        <v>23</v>
      </c>
      <c r="C50" s="24" t="s">
        <v>130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63"/>
      <c r="U50" s="6" t="s">
        <v>51</v>
      </c>
      <c r="V50" s="6" t="s">
        <v>51</v>
      </c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63"/>
      <c r="AS50" s="63"/>
      <c r="AT50" s="63"/>
      <c r="AU50" s="4" t="s">
        <v>51</v>
      </c>
      <c r="AV50" s="4" t="s">
        <v>51</v>
      </c>
      <c r="AW50" s="4" t="s">
        <v>51</v>
      </c>
      <c r="AX50" s="4" t="s">
        <v>51</v>
      </c>
      <c r="AY50" s="4" t="s">
        <v>51</v>
      </c>
      <c r="AZ50" s="4" t="s">
        <v>51</v>
      </c>
      <c r="BA50" s="4" t="s">
        <v>51</v>
      </c>
      <c r="BB50" s="4" t="s">
        <v>51</v>
      </c>
      <c r="BC50" s="4" t="s">
        <v>51</v>
      </c>
      <c r="BD50" s="10">
        <f t="shared" si="2"/>
        <v>0</v>
      </c>
    </row>
    <row r="51" spans="1:56" ht="15" x14ac:dyDescent="0.25">
      <c r="A51" s="30" t="s">
        <v>131</v>
      </c>
      <c r="B51" s="30" t="s">
        <v>131</v>
      </c>
      <c r="C51" s="70" t="s">
        <v>132</v>
      </c>
      <c r="D51" s="1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" t="s">
        <v>51</v>
      </c>
      <c r="V51" s="6" t="s">
        <v>51</v>
      </c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63"/>
      <c r="AS51" s="63"/>
      <c r="AT51" s="63"/>
      <c r="AU51" s="4" t="s">
        <v>51</v>
      </c>
      <c r="AV51" s="4" t="s">
        <v>51</v>
      </c>
      <c r="AW51" s="4" t="s">
        <v>51</v>
      </c>
      <c r="AX51" s="4" t="s">
        <v>51</v>
      </c>
      <c r="AY51" s="4" t="s">
        <v>51</v>
      </c>
      <c r="AZ51" s="4" t="s">
        <v>51</v>
      </c>
      <c r="BA51" s="4" t="s">
        <v>51</v>
      </c>
      <c r="BB51" s="4" t="s">
        <v>51</v>
      </c>
      <c r="BC51" s="4" t="s">
        <v>51</v>
      </c>
      <c r="BD51" s="10">
        <f t="shared" si="2"/>
        <v>0</v>
      </c>
    </row>
    <row r="52" spans="1:56" ht="16.5" thickBot="1" x14ac:dyDescent="0.25">
      <c r="A52" s="71" t="s">
        <v>17</v>
      </c>
      <c r="B52" s="71" t="s">
        <v>17</v>
      </c>
      <c r="C52" s="72" t="s">
        <v>104</v>
      </c>
      <c r="D52" s="116">
        <f>D58+D63+D68+D73+D77+D80+D53</f>
        <v>6</v>
      </c>
      <c r="E52" s="116">
        <f t="shared" ref="E52:T52" si="9">E58+E63+E68+E73+E77+E80+E53</f>
        <v>6</v>
      </c>
      <c r="F52" s="116">
        <f t="shared" si="9"/>
        <v>6</v>
      </c>
      <c r="G52" s="116">
        <f t="shared" si="9"/>
        <v>6</v>
      </c>
      <c r="H52" s="116">
        <f t="shared" si="9"/>
        <v>6</v>
      </c>
      <c r="I52" s="116">
        <f t="shared" si="9"/>
        <v>6</v>
      </c>
      <c r="J52" s="116">
        <f t="shared" si="9"/>
        <v>6</v>
      </c>
      <c r="K52" s="116">
        <f t="shared" si="9"/>
        <v>6</v>
      </c>
      <c r="L52" s="116">
        <f t="shared" si="9"/>
        <v>6</v>
      </c>
      <c r="M52" s="116">
        <f t="shared" si="9"/>
        <v>0</v>
      </c>
      <c r="N52" s="116">
        <f t="shared" si="9"/>
        <v>36</v>
      </c>
      <c r="O52" s="116">
        <f t="shared" si="9"/>
        <v>36</v>
      </c>
      <c r="P52" s="116">
        <f t="shared" si="9"/>
        <v>36</v>
      </c>
      <c r="Q52" s="116">
        <f t="shared" si="9"/>
        <v>36</v>
      </c>
      <c r="R52" s="116">
        <f t="shared" si="9"/>
        <v>0</v>
      </c>
      <c r="S52" s="116">
        <f t="shared" si="9"/>
        <v>0</v>
      </c>
      <c r="T52" s="116">
        <f t="shared" si="9"/>
        <v>0</v>
      </c>
      <c r="U52" s="6" t="s">
        <v>51</v>
      </c>
      <c r="V52" s="6" t="s">
        <v>51</v>
      </c>
      <c r="W52" s="116">
        <f>SUM(W53:W57)+W58+W73+W63+W68</f>
        <v>0</v>
      </c>
      <c r="X52" s="116">
        <f t="shared" ref="X52:AT52" si="10">SUM(X53:X57)+X58+X73+X63+X68</f>
        <v>0</v>
      </c>
      <c r="Y52" s="116">
        <f t="shared" si="10"/>
        <v>0</v>
      </c>
      <c r="Z52" s="116">
        <f t="shared" si="10"/>
        <v>0</v>
      </c>
      <c r="AA52" s="116">
        <f t="shared" si="10"/>
        <v>0</v>
      </c>
      <c r="AB52" s="116">
        <f t="shared" si="10"/>
        <v>0</v>
      </c>
      <c r="AC52" s="116">
        <f t="shared" si="10"/>
        <v>0</v>
      </c>
      <c r="AD52" s="116">
        <f t="shared" si="10"/>
        <v>0</v>
      </c>
      <c r="AE52" s="116">
        <f t="shared" si="10"/>
        <v>0</v>
      </c>
      <c r="AF52" s="116">
        <f t="shared" si="10"/>
        <v>0</v>
      </c>
      <c r="AG52" s="116">
        <f t="shared" si="10"/>
        <v>0</v>
      </c>
      <c r="AH52" s="116">
        <f t="shared" si="10"/>
        <v>0</v>
      </c>
      <c r="AI52" s="116">
        <f t="shared" si="10"/>
        <v>0</v>
      </c>
      <c r="AJ52" s="116">
        <f t="shared" si="10"/>
        <v>0</v>
      </c>
      <c r="AK52" s="116">
        <f t="shared" si="10"/>
        <v>0</v>
      </c>
      <c r="AL52" s="116">
        <f t="shared" si="10"/>
        <v>0</v>
      </c>
      <c r="AM52" s="116">
        <f t="shared" si="10"/>
        <v>0</v>
      </c>
      <c r="AN52" s="116">
        <f t="shared" si="10"/>
        <v>0</v>
      </c>
      <c r="AO52" s="116">
        <f t="shared" si="10"/>
        <v>0</v>
      </c>
      <c r="AP52" s="116">
        <f t="shared" si="10"/>
        <v>0</v>
      </c>
      <c r="AQ52" s="116">
        <f t="shared" si="10"/>
        <v>0</v>
      </c>
      <c r="AR52" s="116">
        <f t="shared" si="10"/>
        <v>0</v>
      </c>
      <c r="AS52" s="116">
        <f t="shared" si="10"/>
        <v>0</v>
      </c>
      <c r="AT52" s="116">
        <f t="shared" si="10"/>
        <v>0</v>
      </c>
      <c r="AU52" s="4" t="s">
        <v>51</v>
      </c>
      <c r="AV52" s="4" t="s">
        <v>51</v>
      </c>
      <c r="AW52" s="4" t="s">
        <v>51</v>
      </c>
      <c r="AX52" s="4" t="s">
        <v>51</v>
      </c>
      <c r="AY52" s="4" t="s">
        <v>51</v>
      </c>
      <c r="AZ52" s="4" t="s">
        <v>51</v>
      </c>
      <c r="BA52" s="4" t="s">
        <v>51</v>
      </c>
      <c r="BB52" s="4" t="s">
        <v>51</v>
      </c>
      <c r="BC52" s="4" t="s">
        <v>51</v>
      </c>
      <c r="BD52" s="116">
        <f>SUM(BD53:BD57)+BD58+BD68+BD73+BD63</f>
        <v>198</v>
      </c>
    </row>
    <row r="53" spans="1:56" ht="30.75" thickBot="1" x14ac:dyDescent="0.3">
      <c r="A53" s="35" t="s">
        <v>133</v>
      </c>
      <c r="B53" s="35" t="s">
        <v>133</v>
      </c>
      <c r="C53" s="36" t="s">
        <v>134</v>
      </c>
      <c r="D53" s="116">
        <f>SUM(D54:D57)</f>
        <v>0</v>
      </c>
      <c r="E53" s="116">
        <f t="shared" ref="E53:T53" si="11">SUM(E54:E57)</f>
        <v>0</v>
      </c>
      <c r="F53" s="116">
        <f t="shared" si="11"/>
        <v>0</v>
      </c>
      <c r="G53" s="116">
        <f t="shared" si="11"/>
        <v>0</v>
      </c>
      <c r="H53" s="116">
        <f t="shared" si="11"/>
        <v>0</v>
      </c>
      <c r="I53" s="116">
        <f t="shared" si="11"/>
        <v>0</v>
      </c>
      <c r="J53" s="116">
        <f t="shared" si="11"/>
        <v>0</v>
      </c>
      <c r="K53" s="116">
        <f t="shared" si="11"/>
        <v>0</v>
      </c>
      <c r="L53" s="116">
        <f t="shared" si="11"/>
        <v>0</v>
      </c>
      <c r="M53" s="116">
        <f t="shared" si="11"/>
        <v>0</v>
      </c>
      <c r="N53" s="116">
        <f t="shared" si="11"/>
        <v>0</v>
      </c>
      <c r="O53" s="116">
        <f t="shared" si="11"/>
        <v>0</v>
      </c>
      <c r="P53" s="116">
        <f t="shared" si="11"/>
        <v>0</v>
      </c>
      <c r="Q53" s="116">
        <f t="shared" si="11"/>
        <v>0</v>
      </c>
      <c r="R53" s="116">
        <f t="shared" si="11"/>
        <v>0</v>
      </c>
      <c r="S53" s="116">
        <f t="shared" si="11"/>
        <v>0</v>
      </c>
      <c r="T53" s="116">
        <f t="shared" si="11"/>
        <v>0</v>
      </c>
      <c r="U53" s="6" t="s">
        <v>51</v>
      </c>
      <c r="V53" s="6" t="s">
        <v>51</v>
      </c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4" t="s">
        <v>51</v>
      </c>
      <c r="AV53" s="4" t="s">
        <v>51</v>
      </c>
      <c r="AW53" s="4" t="s">
        <v>51</v>
      </c>
      <c r="AX53" s="4" t="s">
        <v>51</v>
      </c>
      <c r="AY53" s="4" t="s">
        <v>51</v>
      </c>
      <c r="AZ53" s="4" t="s">
        <v>51</v>
      </c>
      <c r="BA53" s="4" t="s">
        <v>51</v>
      </c>
      <c r="BB53" s="4" t="s">
        <v>51</v>
      </c>
      <c r="BC53" s="4" t="s">
        <v>51</v>
      </c>
      <c r="BD53" s="10">
        <f t="shared" si="2"/>
        <v>0</v>
      </c>
    </row>
    <row r="54" spans="1:56" ht="45" x14ac:dyDescent="0.25">
      <c r="A54" s="37" t="s">
        <v>135</v>
      </c>
      <c r="B54" s="37" t="s">
        <v>135</v>
      </c>
      <c r="C54" s="38" t="s">
        <v>136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6" t="s">
        <v>51</v>
      </c>
      <c r="V54" s="6" t="s">
        <v>51</v>
      </c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4" t="s">
        <v>51</v>
      </c>
      <c r="AV54" s="4" t="s">
        <v>51</v>
      </c>
      <c r="AW54" s="4" t="s">
        <v>51</v>
      </c>
      <c r="AX54" s="4" t="s">
        <v>51</v>
      </c>
      <c r="AY54" s="4" t="s">
        <v>51</v>
      </c>
      <c r="AZ54" s="4" t="s">
        <v>51</v>
      </c>
      <c r="BA54" s="4" t="s">
        <v>51</v>
      </c>
      <c r="BB54" s="4" t="s">
        <v>51</v>
      </c>
      <c r="BC54" s="4" t="s">
        <v>51</v>
      </c>
      <c r="BD54" s="10">
        <f t="shared" si="2"/>
        <v>0</v>
      </c>
    </row>
    <row r="55" spans="1:56" ht="30" x14ac:dyDescent="0.25">
      <c r="A55" s="15" t="s">
        <v>137</v>
      </c>
      <c r="B55" s="15" t="s">
        <v>137</v>
      </c>
      <c r="C55" s="39" t="s">
        <v>138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64"/>
      <c r="Q55" s="64"/>
      <c r="R55" s="64"/>
      <c r="S55" s="64"/>
      <c r="T55" s="64"/>
      <c r="U55" s="4" t="s">
        <v>51</v>
      </c>
      <c r="V55" s="4" t="s">
        <v>51</v>
      </c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64"/>
      <c r="AM55" s="64"/>
      <c r="AN55" s="64"/>
      <c r="AO55" s="64"/>
      <c r="AP55" s="64"/>
      <c r="AQ55" s="64"/>
      <c r="AR55" s="64"/>
      <c r="AS55" s="64"/>
      <c r="AT55" s="64"/>
      <c r="AU55" s="4" t="s">
        <v>51</v>
      </c>
      <c r="AV55" s="4" t="s">
        <v>51</v>
      </c>
      <c r="AW55" s="4" t="s">
        <v>51</v>
      </c>
      <c r="AX55" s="4" t="s">
        <v>51</v>
      </c>
      <c r="AY55" s="4" t="s">
        <v>51</v>
      </c>
      <c r="AZ55" s="4" t="s">
        <v>51</v>
      </c>
      <c r="BA55" s="4" t="s">
        <v>51</v>
      </c>
      <c r="BB55" s="4" t="s">
        <v>51</v>
      </c>
      <c r="BC55" s="4" t="s">
        <v>51</v>
      </c>
      <c r="BD55" s="10">
        <f t="shared" si="2"/>
        <v>0</v>
      </c>
    </row>
    <row r="56" spans="1:56" ht="15" x14ac:dyDescent="0.25">
      <c r="A56" s="15" t="s">
        <v>139</v>
      </c>
      <c r="B56" s="15" t="s">
        <v>139</v>
      </c>
      <c r="C56" s="40" t="s">
        <v>53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6" t="s">
        <v>51</v>
      </c>
      <c r="V56" s="6" t="s">
        <v>51</v>
      </c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" t="s">
        <v>51</v>
      </c>
      <c r="AV56" s="4" t="s">
        <v>51</v>
      </c>
      <c r="AW56" s="4" t="s">
        <v>51</v>
      </c>
      <c r="AX56" s="4" t="s">
        <v>51</v>
      </c>
      <c r="AY56" s="4" t="s">
        <v>51</v>
      </c>
      <c r="AZ56" s="4" t="s">
        <v>51</v>
      </c>
      <c r="BA56" s="4" t="s">
        <v>51</v>
      </c>
      <c r="BB56" s="4" t="s">
        <v>51</v>
      </c>
      <c r="BC56" s="4" t="s">
        <v>51</v>
      </c>
      <c r="BD56" s="10">
        <f t="shared" si="2"/>
        <v>0</v>
      </c>
    </row>
    <row r="57" spans="1:56" ht="15.75" thickBot="1" x14ac:dyDescent="0.3">
      <c r="A57" s="41" t="s">
        <v>140</v>
      </c>
      <c r="B57" s="41" t="s">
        <v>140</v>
      </c>
      <c r="C57" s="42" t="s">
        <v>0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6" t="s">
        <v>51</v>
      </c>
      <c r="V57" s="6" t="s">
        <v>51</v>
      </c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4" t="s">
        <v>51</v>
      </c>
      <c r="AV57" s="4" t="s">
        <v>51</v>
      </c>
      <c r="AW57" s="4" t="s">
        <v>51</v>
      </c>
      <c r="AX57" s="4" t="s">
        <v>51</v>
      </c>
      <c r="AY57" s="4" t="s">
        <v>51</v>
      </c>
      <c r="AZ57" s="4" t="s">
        <v>51</v>
      </c>
      <c r="BA57" s="4" t="s">
        <v>51</v>
      </c>
      <c r="BB57" s="4" t="s">
        <v>51</v>
      </c>
      <c r="BC57" s="4" t="s">
        <v>51</v>
      </c>
      <c r="BD57" s="10">
        <f t="shared" si="2"/>
        <v>0</v>
      </c>
    </row>
    <row r="58" spans="1:56" ht="29.25" thickBot="1" x14ac:dyDescent="0.25">
      <c r="A58" s="43" t="s">
        <v>31</v>
      </c>
      <c r="B58" s="43" t="s">
        <v>31</v>
      </c>
      <c r="C58" s="44" t="s">
        <v>141</v>
      </c>
      <c r="D58" s="116">
        <f>SUM(D59:D62)</f>
        <v>6</v>
      </c>
      <c r="E58" s="116">
        <f t="shared" ref="E58:T58" si="12">SUM(E59:E62)</f>
        <v>6</v>
      </c>
      <c r="F58" s="116">
        <f t="shared" si="12"/>
        <v>6</v>
      </c>
      <c r="G58" s="116">
        <f t="shared" si="12"/>
        <v>6</v>
      </c>
      <c r="H58" s="116">
        <f t="shared" si="12"/>
        <v>6</v>
      </c>
      <c r="I58" s="116">
        <f t="shared" si="12"/>
        <v>6</v>
      </c>
      <c r="J58" s="116">
        <f t="shared" si="12"/>
        <v>6</v>
      </c>
      <c r="K58" s="116">
        <f t="shared" si="12"/>
        <v>6</v>
      </c>
      <c r="L58" s="116">
        <f t="shared" si="12"/>
        <v>6</v>
      </c>
      <c r="M58" s="116">
        <f t="shared" si="12"/>
        <v>0</v>
      </c>
      <c r="N58" s="116">
        <f t="shared" si="12"/>
        <v>36</v>
      </c>
      <c r="O58" s="116">
        <f t="shared" si="12"/>
        <v>36</v>
      </c>
      <c r="P58" s="116">
        <f t="shared" si="12"/>
        <v>36</v>
      </c>
      <c r="Q58" s="116">
        <f t="shared" si="12"/>
        <v>36</v>
      </c>
      <c r="R58" s="116">
        <f t="shared" si="12"/>
        <v>0</v>
      </c>
      <c r="S58" s="116">
        <f t="shared" si="12"/>
        <v>0</v>
      </c>
      <c r="T58" s="116">
        <f t="shared" si="12"/>
        <v>0</v>
      </c>
      <c r="U58" s="6" t="s">
        <v>51</v>
      </c>
      <c r="V58" s="6" t="s">
        <v>51</v>
      </c>
      <c r="W58" s="116">
        <f>SUM(W59:W62)</f>
        <v>0</v>
      </c>
      <c r="X58" s="116">
        <f t="shared" ref="X58:AQ58" si="13">SUM(X59:X62)</f>
        <v>0</v>
      </c>
      <c r="Y58" s="116">
        <f t="shared" si="13"/>
        <v>0</v>
      </c>
      <c r="Z58" s="116">
        <f t="shared" si="13"/>
        <v>0</v>
      </c>
      <c r="AA58" s="116">
        <f t="shared" si="13"/>
        <v>0</v>
      </c>
      <c r="AB58" s="116">
        <f t="shared" si="13"/>
        <v>0</v>
      </c>
      <c r="AC58" s="116">
        <f t="shared" si="13"/>
        <v>0</v>
      </c>
      <c r="AD58" s="116">
        <f t="shared" si="13"/>
        <v>0</v>
      </c>
      <c r="AE58" s="116">
        <f t="shared" si="13"/>
        <v>0</v>
      </c>
      <c r="AF58" s="116">
        <f t="shared" si="13"/>
        <v>0</v>
      </c>
      <c r="AG58" s="116">
        <f t="shared" si="13"/>
        <v>0</v>
      </c>
      <c r="AH58" s="116">
        <f t="shared" si="13"/>
        <v>0</v>
      </c>
      <c r="AI58" s="116">
        <f t="shared" si="13"/>
        <v>0</v>
      </c>
      <c r="AJ58" s="116">
        <f t="shared" si="13"/>
        <v>0</v>
      </c>
      <c r="AK58" s="116">
        <f t="shared" si="13"/>
        <v>0</v>
      </c>
      <c r="AL58" s="116">
        <f t="shared" si="13"/>
        <v>0</v>
      </c>
      <c r="AM58" s="116">
        <f t="shared" si="13"/>
        <v>0</v>
      </c>
      <c r="AN58" s="116">
        <f t="shared" si="13"/>
        <v>0</v>
      </c>
      <c r="AO58" s="116">
        <f t="shared" si="13"/>
        <v>0</v>
      </c>
      <c r="AP58" s="116">
        <f t="shared" si="13"/>
        <v>0</v>
      </c>
      <c r="AQ58" s="116">
        <f t="shared" si="13"/>
        <v>0</v>
      </c>
      <c r="AR58" s="116"/>
      <c r="AS58" s="116"/>
      <c r="AT58" s="116"/>
      <c r="AU58" s="4" t="s">
        <v>51</v>
      </c>
      <c r="AV58" s="4" t="s">
        <v>51</v>
      </c>
      <c r="AW58" s="4" t="s">
        <v>51</v>
      </c>
      <c r="AX58" s="4" t="s">
        <v>51</v>
      </c>
      <c r="AY58" s="4" t="s">
        <v>51</v>
      </c>
      <c r="AZ58" s="4" t="s">
        <v>51</v>
      </c>
      <c r="BA58" s="4" t="s">
        <v>51</v>
      </c>
      <c r="BB58" s="4" t="s">
        <v>51</v>
      </c>
      <c r="BC58" s="4" t="s">
        <v>51</v>
      </c>
      <c r="BD58" s="116">
        <f>SUM(BD59:BD62)</f>
        <v>198</v>
      </c>
    </row>
    <row r="59" spans="1:56" ht="30" x14ac:dyDescent="0.25">
      <c r="A59" s="13" t="s">
        <v>142</v>
      </c>
      <c r="B59" s="13" t="s">
        <v>142</v>
      </c>
      <c r="C59" s="45" t="s">
        <v>143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6" t="s">
        <v>51</v>
      </c>
      <c r="V59" s="6" t="s">
        <v>51</v>
      </c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4" t="s">
        <v>51</v>
      </c>
      <c r="AV59" s="4" t="s">
        <v>51</v>
      </c>
      <c r="AW59" s="4" t="s">
        <v>51</v>
      </c>
      <c r="AX59" s="4" t="s">
        <v>51</v>
      </c>
      <c r="AY59" s="4" t="s">
        <v>51</v>
      </c>
      <c r="AZ59" s="4" t="s">
        <v>51</v>
      </c>
      <c r="BA59" s="4" t="s">
        <v>51</v>
      </c>
      <c r="BB59" s="4" t="s">
        <v>51</v>
      </c>
      <c r="BC59" s="4" t="s">
        <v>51</v>
      </c>
      <c r="BD59" s="10">
        <f t="shared" si="2"/>
        <v>0</v>
      </c>
    </row>
    <row r="60" spans="1:56" ht="30" x14ac:dyDescent="0.25">
      <c r="A60" s="23" t="s">
        <v>144</v>
      </c>
      <c r="B60" s="23" t="s">
        <v>144</v>
      </c>
      <c r="C60" s="46" t="s">
        <v>145</v>
      </c>
      <c r="D60" s="10">
        <v>6</v>
      </c>
      <c r="E60" s="10">
        <v>6</v>
      </c>
      <c r="F60" s="10">
        <v>6</v>
      </c>
      <c r="G60" s="10">
        <v>6</v>
      </c>
      <c r="H60" s="10">
        <v>6</v>
      </c>
      <c r="I60" s="10">
        <v>6</v>
      </c>
      <c r="J60" s="10">
        <v>6</v>
      </c>
      <c r="K60" s="10">
        <v>6</v>
      </c>
      <c r="L60" s="10">
        <v>6</v>
      </c>
      <c r="M60" s="10"/>
      <c r="N60" s="10"/>
      <c r="O60" s="10"/>
      <c r="P60" s="10"/>
      <c r="Q60" s="10"/>
      <c r="R60" s="10"/>
      <c r="S60" s="10"/>
      <c r="T60" s="10"/>
      <c r="U60" s="6" t="s">
        <v>51</v>
      </c>
      <c r="V60" s="6" t="s">
        <v>51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4" t="s">
        <v>51</v>
      </c>
      <c r="AV60" s="4" t="s">
        <v>51</v>
      </c>
      <c r="AW60" s="4" t="s">
        <v>51</v>
      </c>
      <c r="AX60" s="4" t="s">
        <v>51</v>
      </c>
      <c r="AY60" s="4" t="s">
        <v>51</v>
      </c>
      <c r="AZ60" s="4" t="s">
        <v>51</v>
      </c>
      <c r="BA60" s="4" t="s">
        <v>51</v>
      </c>
      <c r="BB60" s="4" t="s">
        <v>51</v>
      </c>
      <c r="BC60" s="4" t="s">
        <v>51</v>
      </c>
      <c r="BD60" s="10">
        <f t="shared" si="2"/>
        <v>54</v>
      </c>
    </row>
    <row r="61" spans="1:56" ht="15" x14ac:dyDescent="0.25">
      <c r="A61" s="15" t="s">
        <v>146</v>
      </c>
      <c r="B61" s="15" t="s">
        <v>146</v>
      </c>
      <c r="C61" s="47" t="s">
        <v>53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10">
        <v>36</v>
      </c>
      <c r="O61" s="63"/>
      <c r="P61" s="63"/>
      <c r="Q61" s="63"/>
      <c r="R61" s="63"/>
      <c r="S61" s="63"/>
      <c r="T61" s="63"/>
      <c r="U61" s="6" t="s">
        <v>51</v>
      </c>
      <c r="V61" s="6" t="s">
        <v>51</v>
      </c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4"/>
      <c r="AV61" s="4"/>
      <c r="AW61" s="4"/>
      <c r="AX61" s="4"/>
      <c r="AY61" s="4"/>
      <c r="AZ61" s="4"/>
      <c r="BA61" s="4"/>
      <c r="BB61" s="4"/>
      <c r="BC61" s="4"/>
      <c r="BD61" s="10">
        <f t="shared" si="2"/>
        <v>36</v>
      </c>
    </row>
    <row r="62" spans="1:56" ht="15.75" thickBot="1" x14ac:dyDescent="0.3">
      <c r="A62" s="41" t="s">
        <v>32</v>
      </c>
      <c r="B62" s="41" t="s">
        <v>32</v>
      </c>
      <c r="C62" s="48" t="s">
        <v>0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>
        <v>36</v>
      </c>
      <c r="P62" s="10">
        <v>36</v>
      </c>
      <c r="Q62" s="10">
        <v>36</v>
      </c>
      <c r="R62" s="10"/>
      <c r="S62" s="10"/>
      <c r="T62" s="10"/>
      <c r="U62" s="6" t="s">
        <v>51</v>
      </c>
      <c r="V62" s="6" t="s">
        <v>51</v>
      </c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4" t="s">
        <v>51</v>
      </c>
      <c r="AV62" s="4" t="s">
        <v>51</v>
      </c>
      <c r="AW62" s="4" t="s">
        <v>51</v>
      </c>
      <c r="AX62" s="4" t="s">
        <v>51</v>
      </c>
      <c r="AY62" s="4" t="s">
        <v>51</v>
      </c>
      <c r="AZ62" s="4" t="s">
        <v>51</v>
      </c>
      <c r="BA62" s="4" t="s">
        <v>51</v>
      </c>
      <c r="BB62" s="4" t="s">
        <v>51</v>
      </c>
      <c r="BC62" s="4" t="s">
        <v>51</v>
      </c>
      <c r="BD62" s="10">
        <f t="shared" si="2"/>
        <v>108</v>
      </c>
    </row>
    <row r="63" spans="1:56" ht="29.25" thickBot="1" x14ac:dyDescent="0.25">
      <c r="A63" s="43" t="s">
        <v>33</v>
      </c>
      <c r="B63" s="43" t="s">
        <v>33</v>
      </c>
      <c r="C63" s="49" t="s">
        <v>147</v>
      </c>
      <c r="D63" s="4">
        <f>SUM(D64:D67)</f>
        <v>0</v>
      </c>
      <c r="E63" s="4">
        <f t="shared" ref="E63:T63" si="14">SUM(E64:E67)</f>
        <v>0</v>
      </c>
      <c r="F63" s="4">
        <f t="shared" si="14"/>
        <v>0</v>
      </c>
      <c r="G63" s="4">
        <f t="shared" si="14"/>
        <v>0</v>
      </c>
      <c r="H63" s="4">
        <f t="shared" si="14"/>
        <v>0</v>
      </c>
      <c r="I63" s="4">
        <f t="shared" si="14"/>
        <v>0</v>
      </c>
      <c r="J63" s="4">
        <f t="shared" si="14"/>
        <v>0</v>
      </c>
      <c r="K63" s="4">
        <f t="shared" si="14"/>
        <v>0</v>
      </c>
      <c r="L63" s="4">
        <f t="shared" si="14"/>
        <v>0</v>
      </c>
      <c r="M63" s="4">
        <f t="shared" si="14"/>
        <v>0</v>
      </c>
      <c r="N63" s="4">
        <f t="shared" si="14"/>
        <v>0</v>
      </c>
      <c r="O63" s="4">
        <f t="shared" si="14"/>
        <v>0</v>
      </c>
      <c r="P63" s="4">
        <f t="shared" si="14"/>
        <v>0</v>
      </c>
      <c r="Q63" s="4">
        <f t="shared" si="14"/>
        <v>0</v>
      </c>
      <c r="R63" s="4">
        <f t="shared" si="14"/>
        <v>0</v>
      </c>
      <c r="S63" s="4">
        <f t="shared" si="14"/>
        <v>0</v>
      </c>
      <c r="T63" s="4">
        <f t="shared" si="14"/>
        <v>0</v>
      </c>
      <c r="U63" s="6" t="s">
        <v>51</v>
      </c>
      <c r="V63" s="6" t="s">
        <v>51</v>
      </c>
      <c r="W63" s="4">
        <f t="shared" ref="W63:AT63" si="15">W64+W93</f>
        <v>0</v>
      </c>
      <c r="X63" s="4">
        <f t="shared" si="15"/>
        <v>0</v>
      </c>
      <c r="Y63" s="4">
        <f t="shared" si="15"/>
        <v>0</v>
      </c>
      <c r="Z63" s="4">
        <f t="shared" si="15"/>
        <v>0</v>
      </c>
      <c r="AA63" s="4">
        <f t="shared" si="15"/>
        <v>0</v>
      </c>
      <c r="AB63" s="4">
        <f t="shared" si="15"/>
        <v>0</v>
      </c>
      <c r="AC63" s="4">
        <f t="shared" si="15"/>
        <v>0</v>
      </c>
      <c r="AD63" s="4">
        <f t="shared" si="15"/>
        <v>0</v>
      </c>
      <c r="AE63" s="4">
        <f t="shared" si="15"/>
        <v>0</v>
      </c>
      <c r="AF63" s="4">
        <f t="shared" si="15"/>
        <v>0</v>
      </c>
      <c r="AG63" s="4">
        <f t="shared" si="15"/>
        <v>0</v>
      </c>
      <c r="AH63" s="4">
        <f t="shared" si="15"/>
        <v>0</v>
      </c>
      <c r="AI63" s="4">
        <f t="shared" si="15"/>
        <v>0</v>
      </c>
      <c r="AJ63" s="4">
        <f t="shared" si="15"/>
        <v>0</v>
      </c>
      <c r="AK63" s="4">
        <f t="shared" si="15"/>
        <v>0</v>
      </c>
      <c r="AL63" s="4">
        <f t="shared" si="15"/>
        <v>0</v>
      </c>
      <c r="AM63" s="4">
        <f t="shared" si="15"/>
        <v>0</v>
      </c>
      <c r="AN63" s="4">
        <f t="shared" si="15"/>
        <v>0</v>
      </c>
      <c r="AO63" s="4">
        <f t="shared" si="15"/>
        <v>0</v>
      </c>
      <c r="AP63" s="4">
        <f t="shared" si="15"/>
        <v>0</v>
      </c>
      <c r="AQ63" s="4">
        <f t="shared" si="15"/>
        <v>0</v>
      </c>
      <c r="AR63" s="4">
        <f t="shared" si="15"/>
        <v>0</v>
      </c>
      <c r="AS63" s="4">
        <f t="shared" si="15"/>
        <v>0</v>
      </c>
      <c r="AT63" s="4">
        <f t="shared" si="15"/>
        <v>0</v>
      </c>
      <c r="AU63" s="4" t="s">
        <v>51</v>
      </c>
      <c r="AV63" s="4" t="s">
        <v>51</v>
      </c>
      <c r="AW63" s="4" t="s">
        <v>51</v>
      </c>
      <c r="AX63" s="4" t="s">
        <v>51</v>
      </c>
      <c r="AY63" s="4" t="s">
        <v>51</v>
      </c>
      <c r="AZ63" s="4" t="s">
        <v>51</v>
      </c>
      <c r="BA63" s="4" t="s">
        <v>51</v>
      </c>
      <c r="BB63" s="4" t="s">
        <v>51</v>
      </c>
      <c r="BC63" s="4" t="s">
        <v>51</v>
      </c>
      <c r="BD63" s="116">
        <f>SUM(BD64:BD67)</f>
        <v>0</v>
      </c>
    </row>
    <row r="64" spans="1:56" ht="30" x14ac:dyDescent="0.2">
      <c r="A64" s="13" t="s">
        <v>148</v>
      </c>
      <c r="B64" s="13" t="s">
        <v>148</v>
      </c>
      <c r="C64" s="50" t="s">
        <v>149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6" t="s">
        <v>51</v>
      </c>
      <c r="V64" s="6" t="s">
        <v>51</v>
      </c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4" t="s">
        <v>51</v>
      </c>
      <c r="AV64" s="4" t="s">
        <v>51</v>
      </c>
      <c r="AW64" s="4" t="s">
        <v>51</v>
      </c>
      <c r="AX64" s="4" t="s">
        <v>51</v>
      </c>
      <c r="AY64" s="4" t="s">
        <v>51</v>
      </c>
      <c r="AZ64" s="4" t="s">
        <v>51</v>
      </c>
      <c r="BA64" s="4" t="s">
        <v>51</v>
      </c>
      <c r="BB64" s="4" t="s">
        <v>51</v>
      </c>
      <c r="BC64" s="4" t="s">
        <v>51</v>
      </c>
      <c r="BD64" s="10">
        <f t="shared" si="2"/>
        <v>0</v>
      </c>
    </row>
    <row r="65" spans="1:56" s="8" customFormat="1" ht="30" x14ac:dyDescent="0.2">
      <c r="A65" s="13" t="s">
        <v>150</v>
      </c>
      <c r="B65" s="13" t="s">
        <v>150</v>
      </c>
      <c r="C65" s="51" t="s">
        <v>151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6" t="s">
        <v>51</v>
      </c>
      <c r="V65" s="6" t="s">
        <v>51</v>
      </c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4" t="s">
        <v>51</v>
      </c>
      <c r="AV65" s="4" t="s">
        <v>51</v>
      </c>
      <c r="AW65" s="4" t="s">
        <v>51</v>
      </c>
      <c r="AX65" s="4" t="s">
        <v>51</v>
      </c>
      <c r="AY65" s="4" t="s">
        <v>51</v>
      </c>
      <c r="AZ65" s="4" t="s">
        <v>51</v>
      </c>
      <c r="BA65" s="4" t="s">
        <v>51</v>
      </c>
      <c r="BB65" s="4" t="s">
        <v>51</v>
      </c>
      <c r="BC65" s="4" t="s">
        <v>51</v>
      </c>
      <c r="BD65" s="10">
        <f t="shared" si="2"/>
        <v>0</v>
      </c>
    </row>
    <row r="66" spans="1:56" ht="15" x14ac:dyDescent="0.2">
      <c r="A66" s="15" t="s">
        <v>59</v>
      </c>
      <c r="B66" s="15" t="s">
        <v>59</v>
      </c>
      <c r="C66" s="16" t="s">
        <v>53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6" t="s">
        <v>51</v>
      </c>
      <c r="V66" s="6" t="s">
        <v>51</v>
      </c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4" t="s">
        <v>51</v>
      </c>
      <c r="AV66" s="4" t="s">
        <v>51</v>
      </c>
      <c r="AW66" s="4" t="s">
        <v>51</v>
      </c>
      <c r="AX66" s="4" t="s">
        <v>51</v>
      </c>
      <c r="AY66" s="4" t="s">
        <v>51</v>
      </c>
      <c r="AZ66" s="4" t="s">
        <v>51</v>
      </c>
      <c r="BA66" s="4" t="s">
        <v>51</v>
      </c>
      <c r="BB66" s="4" t="s">
        <v>51</v>
      </c>
      <c r="BC66" s="4" t="s">
        <v>51</v>
      </c>
      <c r="BD66" s="10">
        <f t="shared" ref="BD66:BD84" si="16">SUM(D66:AU66)</f>
        <v>0</v>
      </c>
    </row>
    <row r="67" spans="1:56" ht="15.75" thickBot="1" x14ac:dyDescent="0.25">
      <c r="A67" s="41" t="s">
        <v>34</v>
      </c>
      <c r="B67" s="41" t="s">
        <v>34</v>
      </c>
      <c r="C67" s="51" t="s">
        <v>0</v>
      </c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" t="s">
        <v>51</v>
      </c>
      <c r="V67" s="6" t="s">
        <v>51</v>
      </c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10"/>
      <c r="AQ67" s="10"/>
      <c r="AR67" s="63"/>
      <c r="AS67" s="63"/>
      <c r="AT67" s="63"/>
      <c r="AU67" s="4" t="s">
        <v>51</v>
      </c>
      <c r="AV67" s="4" t="s">
        <v>51</v>
      </c>
      <c r="AW67" s="4" t="s">
        <v>51</v>
      </c>
      <c r="AX67" s="4" t="s">
        <v>51</v>
      </c>
      <c r="AY67" s="4" t="s">
        <v>51</v>
      </c>
      <c r="AZ67" s="4" t="s">
        <v>51</v>
      </c>
      <c r="BA67" s="4" t="s">
        <v>51</v>
      </c>
      <c r="BB67" s="4" t="s">
        <v>51</v>
      </c>
      <c r="BC67" s="4" t="s">
        <v>51</v>
      </c>
      <c r="BD67" s="10">
        <f t="shared" si="16"/>
        <v>0</v>
      </c>
    </row>
    <row r="68" spans="1:56" ht="15.75" thickBot="1" x14ac:dyDescent="0.25">
      <c r="A68" s="52" t="s">
        <v>35</v>
      </c>
      <c r="B68" s="52" t="s">
        <v>35</v>
      </c>
      <c r="C68" s="53" t="s">
        <v>152</v>
      </c>
      <c r="D68" s="4">
        <f t="shared" ref="D68:T68" si="17">D69+D98</f>
        <v>0</v>
      </c>
      <c r="E68" s="4">
        <f t="shared" si="17"/>
        <v>0</v>
      </c>
      <c r="F68" s="4">
        <f t="shared" si="17"/>
        <v>0</v>
      </c>
      <c r="G68" s="4">
        <f t="shared" si="17"/>
        <v>0</v>
      </c>
      <c r="H68" s="4">
        <f t="shared" si="17"/>
        <v>0</v>
      </c>
      <c r="I68" s="4">
        <f t="shared" si="17"/>
        <v>0</v>
      </c>
      <c r="J68" s="4">
        <f t="shared" si="17"/>
        <v>0</v>
      </c>
      <c r="K68" s="4">
        <f t="shared" si="17"/>
        <v>0</v>
      </c>
      <c r="L68" s="4">
        <f t="shared" si="17"/>
        <v>0</v>
      </c>
      <c r="M68" s="4">
        <f t="shared" si="17"/>
        <v>0</v>
      </c>
      <c r="N68" s="4">
        <f t="shared" si="17"/>
        <v>0</v>
      </c>
      <c r="O68" s="4">
        <f t="shared" si="17"/>
        <v>0</v>
      </c>
      <c r="P68" s="4">
        <f t="shared" si="17"/>
        <v>0</v>
      </c>
      <c r="Q68" s="4">
        <f t="shared" si="17"/>
        <v>0</v>
      </c>
      <c r="R68" s="4">
        <f t="shared" si="17"/>
        <v>0</v>
      </c>
      <c r="S68" s="4">
        <f t="shared" si="17"/>
        <v>0</v>
      </c>
      <c r="T68" s="4">
        <f t="shared" si="17"/>
        <v>0</v>
      </c>
      <c r="U68" s="4" t="s">
        <v>51</v>
      </c>
      <c r="V68" s="4" t="s">
        <v>51</v>
      </c>
      <c r="W68" s="4">
        <f>SUM(W69:W72)</f>
        <v>0</v>
      </c>
      <c r="X68" s="4">
        <f t="shared" ref="X68:AT68" si="18">SUM(X69:X72)</f>
        <v>0</v>
      </c>
      <c r="Y68" s="4">
        <f t="shared" si="18"/>
        <v>0</v>
      </c>
      <c r="Z68" s="4">
        <f t="shared" si="18"/>
        <v>0</v>
      </c>
      <c r="AA68" s="4">
        <f t="shared" si="18"/>
        <v>0</v>
      </c>
      <c r="AB68" s="4">
        <f t="shared" si="18"/>
        <v>0</v>
      </c>
      <c r="AC68" s="4">
        <f t="shared" si="18"/>
        <v>0</v>
      </c>
      <c r="AD68" s="4">
        <f t="shared" si="18"/>
        <v>0</v>
      </c>
      <c r="AE68" s="4">
        <f t="shared" si="18"/>
        <v>0</v>
      </c>
      <c r="AF68" s="4">
        <f t="shared" si="18"/>
        <v>0</v>
      </c>
      <c r="AG68" s="4">
        <f t="shared" si="18"/>
        <v>0</v>
      </c>
      <c r="AH68" s="4">
        <f t="shared" si="18"/>
        <v>0</v>
      </c>
      <c r="AI68" s="4">
        <f t="shared" si="18"/>
        <v>0</v>
      </c>
      <c r="AJ68" s="4">
        <f t="shared" si="18"/>
        <v>0</v>
      </c>
      <c r="AK68" s="4">
        <f t="shared" si="18"/>
        <v>0</v>
      </c>
      <c r="AL68" s="4">
        <f t="shared" si="18"/>
        <v>0</v>
      </c>
      <c r="AM68" s="4">
        <f t="shared" si="18"/>
        <v>0</v>
      </c>
      <c r="AN68" s="4">
        <f t="shared" si="18"/>
        <v>0</v>
      </c>
      <c r="AO68" s="4">
        <f t="shared" si="18"/>
        <v>0</v>
      </c>
      <c r="AP68" s="4">
        <f t="shared" si="18"/>
        <v>0</v>
      </c>
      <c r="AQ68" s="4">
        <f t="shared" si="18"/>
        <v>0</v>
      </c>
      <c r="AR68" s="4">
        <f t="shared" si="18"/>
        <v>0</v>
      </c>
      <c r="AS68" s="4">
        <f t="shared" si="18"/>
        <v>0</v>
      </c>
      <c r="AT68" s="4">
        <f t="shared" si="18"/>
        <v>0</v>
      </c>
      <c r="AU68" s="4" t="s">
        <v>51</v>
      </c>
      <c r="AV68" s="4" t="s">
        <v>51</v>
      </c>
      <c r="AW68" s="4" t="s">
        <v>51</v>
      </c>
      <c r="AX68" s="4" t="s">
        <v>51</v>
      </c>
      <c r="AY68" s="4" t="s">
        <v>51</v>
      </c>
      <c r="AZ68" s="4" t="s">
        <v>51</v>
      </c>
      <c r="BA68" s="4" t="s">
        <v>51</v>
      </c>
      <c r="BB68" s="4" t="s">
        <v>51</v>
      </c>
      <c r="BC68" s="4" t="s">
        <v>51</v>
      </c>
      <c r="BD68" s="116">
        <f t="shared" si="16"/>
        <v>0</v>
      </c>
    </row>
    <row r="69" spans="1:56" ht="15" x14ac:dyDescent="0.2">
      <c r="A69" s="54" t="s">
        <v>36</v>
      </c>
      <c r="B69" s="54" t="s">
        <v>36</v>
      </c>
      <c r="C69" s="73" t="s">
        <v>152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6" t="s">
        <v>51</v>
      </c>
      <c r="V69" s="6" t="s">
        <v>51</v>
      </c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4" t="s">
        <v>51</v>
      </c>
      <c r="AV69" s="4" t="s">
        <v>51</v>
      </c>
      <c r="AW69" s="4" t="s">
        <v>51</v>
      </c>
      <c r="AX69" s="4" t="s">
        <v>51</v>
      </c>
      <c r="AY69" s="4" t="s">
        <v>51</v>
      </c>
      <c r="AZ69" s="4" t="s">
        <v>51</v>
      </c>
      <c r="BA69" s="4" t="s">
        <v>51</v>
      </c>
      <c r="BB69" s="4" t="s">
        <v>51</v>
      </c>
      <c r="BC69" s="4" t="s">
        <v>51</v>
      </c>
      <c r="BD69" s="10">
        <f t="shared" si="16"/>
        <v>0</v>
      </c>
    </row>
    <row r="70" spans="1:56" ht="30" x14ac:dyDescent="0.2">
      <c r="A70" s="54" t="s">
        <v>153</v>
      </c>
      <c r="B70" s="54" t="s">
        <v>153</v>
      </c>
      <c r="C70" s="74" t="s">
        <v>154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6" t="s">
        <v>51</v>
      </c>
      <c r="V70" s="6" t="s">
        <v>51</v>
      </c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4" t="s">
        <v>51</v>
      </c>
      <c r="AV70" s="4" t="s">
        <v>51</v>
      </c>
      <c r="AW70" s="4" t="s">
        <v>51</v>
      </c>
      <c r="AX70" s="4" t="s">
        <v>51</v>
      </c>
      <c r="AY70" s="4" t="s">
        <v>51</v>
      </c>
      <c r="AZ70" s="4" t="s">
        <v>51</v>
      </c>
      <c r="BA70" s="4" t="s">
        <v>51</v>
      </c>
      <c r="BB70" s="4" t="s">
        <v>51</v>
      </c>
      <c r="BC70" s="4" t="s">
        <v>51</v>
      </c>
      <c r="BD70" s="10">
        <f t="shared" si="16"/>
        <v>0</v>
      </c>
    </row>
    <row r="71" spans="1:56" ht="15" x14ac:dyDescent="0.25">
      <c r="A71" s="55" t="s">
        <v>155</v>
      </c>
      <c r="B71" s="55" t="s">
        <v>155</v>
      </c>
      <c r="C71" s="75" t="s">
        <v>53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6" t="s">
        <v>51</v>
      </c>
      <c r="V71" s="6" t="s">
        <v>51</v>
      </c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4" t="s">
        <v>51</v>
      </c>
      <c r="AV71" s="4" t="s">
        <v>51</v>
      </c>
      <c r="AW71" s="4" t="s">
        <v>51</v>
      </c>
      <c r="AX71" s="4" t="s">
        <v>51</v>
      </c>
      <c r="AY71" s="4" t="s">
        <v>51</v>
      </c>
      <c r="AZ71" s="4" t="s">
        <v>51</v>
      </c>
      <c r="BA71" s="4" t="s">
        <v>51</v>
      </c>
      <c r="BB71" s="4" t="s">
        <v>51</v>
      </c>
      <c r="BC71" s="4" t="s">
        <v>51</v>
      </c>
      <c r="BD71" s="10">
        <f t="shared" si="16"/>
        <v>0</v>
      </c>
    </row>
    <row r="72" spans="1:56" ht="15.75" thickBot="1" x14ac:dyDescent="0.3">
      <c r="A72" s="56" t="s">
        <v>156</v>
      </c>
      <c r="B72" s="56" t="s">
        <v>156</v>
      </c>
      <c r="C72" s="76" t="s">
        <v>0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>
        <v>36</v>
      </c>
      <c r="S72" s="10">
        <v>36</v>
      </c>
      <c r="T72" s="10">
        <v>36</v>
      </c>
      <c r="U72" s="6" t="s">
        <v>51</v>
      </c>
      <c r="V72" s="6" t="s">
        <v>51</v>
      </c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4" t="s">
        <v>51</v>
      </c>
      <c r="AV72" s="4" t="s">
        <v>51</v>
      </c>
      <c r="AW72" s="4" t="s">
        <v>51</v>
      </c>
      <c r="AX72" s="4" t="s">
        <v>51</v>
      </c>
      <c r="AY72" s="4" t="s">
        <v>51</v>
      </c>
      <c r="AZ72" s="4" t="s">
        <v>51</v>
      </c>
      <c r="BA72" s="4" t="s">
        <v>51</v>
      </c>
      <c r="BB72" s="4" t="s">
        <v>51</v>
      </c>
      <c r="BC72" s="4" t="s">
        <v>51</v>
      </c>
      <c r="BD72" s="10">
        <f t="shared" si="16"/>
        <v>108</v>
      </c>
    </row>
    <row r="73" spans="1:56" ht="29.25" thickBot="1" x14ac:dyDescent="0.25">
      <c r="A73" s="43" t="s">
        <v>157</v>
      </c>
      <c r="B73" s="43" t="s">
        <v>157</v>
      </c>
      <c r="C73" s="77" t="s">
        <v>105</v>
      </c>
      <c r="D73" s="4">
        <f>SUM(D74:D76)</f>
        <v>0</v>
      </c>
      <c r="E73" s="4">
        <f t="shared" ref="E73:T73" si="19">SUM(E74:E76)</f>
        <v>0</v>
      </c>
      <c r="F73" s="4">
        <f t="shared" si="19"/>
        <v>0</v>
      </c>
      <c r="G73" s="4">
        <f t="shared" si="19"/>
        <v>0</v>
      </c>
      <c r="H73" s="4">
        <f t="shared" si="19"/>
        <v>0</v>
      </c>
      <c r="I73" s="4">
        <f t="shared" si="19"/>
        <v>0</v>
      </c>
      <c r="J73" s="4">
        <f t="shared" si="19"/>
        <v>0</v>
      </c>
      <c r="K73" s="4">
        <f t="shared" si="19"/>
        <v>0</v>
      </c>
      <c r="L73" s="4">
        <f t="shared" si="19"/>
        <v>0</v>
      </c>
      <c r="M73" s="4">
        <f t="shared" si="19"/>
        <v>0</v>
      </c>
      <c r="N73" s="4">
        <f t="shared" si="19"/>
        <v>0</v>
      </c>
      <c r="O73" s="4">
        <f t="shared" si="19"/>
        <v>0</v>
      </c>
      <c r="P73" s="4">
        <f t="shared" si="19"/>
        <v>0</v>
      </c>
      <c r="Q73" s="4">
        <f t="shared" si="19"/>
        <v>0</v>
      </c>
      <c r="R73" s="4">
        <f t="shared" si="19"/>
        <v>0</v>
      </c>
      <c r="S73" s="4">
        <f t="shared" si="19"/>
        <v>0</v>
      </c>
      <c r="T73" s="4">
        <f t="shared" si="19"/>
        <v>0</v>
      </c>
      <c r="U73" s="4" t="s">
        <v>51</v>
      </c>
      <c r="V73" s="4" t="s">
        <v>51</v>
      </c>
      <c r="W73" s="4">
        <f>SUM(W74:W76)</f>
        <v>0</v>
      </c>
      <c r="X73" s="4">
        <f t="shared" ref="X73:AT73" si="20">SUM(X74:X76)</f>
        <v>0</v>
      </c>
      <c r="Y73" s="4">
        <f t="shared" si="20"/>
        <v>0</v>
      </c>
      <c r="Z73" s="4">
        <f t="shared" si="20"/>
        <v>0</v>
      </c>
      <c r="AA73" s="4">
        <f t="shared" si="20"/>
        <v>0</v>
      </c>
      <c r="AB73" s="4">
        <f t="shared" si="20"/>
        <v>0</v>
      </c>
      <c r="AC73" s="4">
        <f t="shared" si="20"/>
        <v>0</v>
      </c>
      <c r="AD73" s="4">
        <f t="shared" si="20"/>
        <v>0</v>
      </c>
      <c r="AE73" s="4">
        <f t="shared" si="20"/>
        <v>0</v>
      </c>
      <c r="AF73" s="4">
        <f t="shared" si="20"/>
        <v>0</v>
      </c>
      <c r="AG73" s="4">
        <f t="shared" si="20"/>
        <v>0</v>
      </c>
      <c r="AH73" s="4">
        <f t="shared" si="20"/>
        <v>0</v>
      </c>
      <c r="AI73" s="4">
        <f t="shared" si="20"/>
        <v>0</v>
      </c>
      <c r="AJ73" s="4">
        <f t="shared" si="20"/>
        <v>0</v>
      </c>
      <c r="AK73" s="4">
        <f t="shared" si="20"/>
        <v>0</v>
      </c>
      <c r="AL73" s="4">
        <f t="shared" si="20"/>
        <v>0</v>
      </c>
      <c r="AM73" s="4">
        <f t="shared" si="20"/>
        <v>0</v>
      </c>
      <c r="AN73" s="4">
        <f t="shared" si="20"/>
        <v>0</v>
      </c>
      <c r="AO73" s="4">
        <f t="shared" si="20"/>
        <v>0</v>
      </c>
      <c r="AP73" s="4">
        <f t="shared" si="20"/>
        <v>0</v>
      </c>
      <c r="AQ73" s="4">
        <f t="shared" si="20"/>
        <v>0</v>
      </c>
      <c r="AR73" s="4">
        <f t="shared" si="20"/>
        <v>0</v>
      </c>
      <c r="AS73" s="4">
        <f t="shared" si="20"/>
        <v>0</v>
      </c>
      <c r="AT73" s="4">
        <f t="shared" si="20"/>
        <v>0</v>
      </c>
      <c r="AU73" s="4" t="s">
        <v>51</v>
      </c>
      <c r="AV73" s="4" t="s">
        <v>51</v>
      </c>
      <c r="AW73" s="4" t="s">
        <v>51</v>
      </c>
      <c r="AX73" s="4" t="s">
        <v>51</v>
      </c>
      <c r="AY73" s="4" t="s">
        <v>51</v>
      </c>
      <c r="AZ73" s="4" t="s">
        <v>51</v>
      </c>
      <c r="BA73" s="4" t="s">
        <v>51</v>
      </c>
      <c r="BB73" s="4" t="s">
        <v>51</v>
      </c>
      <c r="BC73" s="4" t="s">
        <v>51</v>
      </c>
      <c r="BD73" s="116">
        <f>SUM(BD74:BD76)</f>
        <v>0</v>
      </c>
    </row>
    <row r="74" spans="1:56" ht="15" x14ac:dyDescent="0.2">
      <c r="A74" s="13" t="s">
        <v>158</v>
      </c>
      <c r="B74" s="13" t="s">
        <v>158</v>
      </c>
      <c r="C74" s="78" t="s">
        <v>106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6" t="s">
        <v>51</v>
      </c>
      <c r="V74" s="6" t="s">
        <v>51</v>
      </c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4" t="s">
        <v>51</v>
      </c>
      <c r="AV74" s="4" t="s">
        <v>51</v>
      </c>
      <c r="AW74" s="4" t="s">
        <v>51</v>
      </c>
      <c r="AX74" s="4" t="s">
        <v>51</v>
      </c>
      <c r="AY74" s="4" t="s">
        <v>51</v>
      </c>
      <c r="AZ74" s="4" t="s">
        <v>51</v>
      </c>
      <c r="BA74" s="4" t="s">
        <v>51</v>
      </c>
      <c r="BB74" s="4" t="s">
        <v>51</v>
      </c>
      <c r="BC74" s="4" t="s">
        <v>51</v>
      </c>
      <c r="BD74" s="10">
        <f t="shared" si="16"/>
        <v>0</v>
      </c>
    </row>
    <row r="75" spans="1:56" ht="15" x14ac:dyDescent="0.2">
      <c r="A75" s="15" t="s">
        <v>37</v>
      </c>
      <c r="B75" s="15" t="s">
        <v>37</v>
      </c>
      <c r="C75" s="79" t="s">
        <v>53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6" t="s">
        <v>51</v>
      </c>
      <c r="V75" s="6" t="s">
        <v>51</v>
      </c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4" t="s">
        <v>51</v>
      </c>
      <c r="AV75" s="4" t="s">
        <v>51</v>
      </c>
      <c r="AW75" s="4" t="s">
        <v>51</v>
      </c>
      <c r="AX75" s="4" t="s">
        <v>51</v>
      </c>
      <c r="AY75" s="4" t="s">
        <v>51</v>
      </c>
      <c r="AZ75" s="4" t="s">
        <v>51</v>
      </c>
      <c r="BA75" s="4" t="s">
        <v>51</v>
      </c>
      <c r="BB75" s="4" t="s">
        <v>51</v>
      </c>
      <c r="BC75" s="4" t="s">
        <v>51</v>
      </c>
      <c r="BD75" s="10">
        <f t="shared" si="16"/>
        <v>0</v>
      </c>
    </row>
    <row r="76" spans="1:56" ht="15.75" thickBot="1" x14ac:dyDescent="0.25">
      <c r="A76" s="41" t="s">
        <v>38</v>
      </c>
      <c r="B76" s="41" t="s">
        <v>38</v>
      </c>
      <c r="C76" s="74" t="s">
        <v>0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6" t="s">
        <v>51</v>
      </c>
      <c r="V76" s="6" t="s">
        <v>51</v>
      </c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4" t="s">
        <v>51</v>
      </c>
      <c r="AV76" s="4" t="s">
        <v>51</v>
      </c>
      <c r="AW76" s="4" t="s">
        <v>51</v>
      </c>
      <c r="AX76" s="4" t="s">
        <v>51</v>
      </c>
      <c r="AY76" s="4" t="s">
        <v>51</v>
      </c>
      <c r="AZ76" s="4" t="s">
        <v>51</v>
      </c>
      <c r="BA76" s="4" t="s">
        <v>51</v>
      </c>
      <c r="BB76" s="4" t="s">
        <v>51</v>
      </c>
      <c r="BC76" s="4" t="s">
        <v>51</v>
      </c>
      <c r="BD76" s="10">
        <f t="shared" si="16"/>
        <v>0</v>
      </c>
    </row>
    <row r="77" spans="1:56" ht="15.75" thickBot="1" x14ac:dyDescent="0.25">
      <c r="A77" s="86" t="s">
        <v>60</v>
      </c>
      <c r="B77" s="86" t="s">
        <v>60</v>
      </c>
      <c r="C77" s="87" t="s">
        <v>61</v>
      </c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6" t="s">
        <v>51</v>
      </c>
      <c r="V77" s="6" t="s">
        <v>51</v>
      </c>
      <c r="W77" s="116">
        <f>SUM(W78:W79)+W80</f>
        <v>0</v>
      </c>
      <c r="X77" s="116">
        <f t="shared" ref="X77:AT77" si="21">SUM(X78:X79)+X80</f>
        <v>0</v>
      </c>
      <c r="Y77" s="116">
        <f t="shared" si="21"/>
        <v>0</v>
      </c>
      <c r="Z77" s="116">
        <f t="shared" si="21"/>
        <v>0</v>
      </c>
      <c r="AA77" s="116">
        <f t="shared" si="21"/>
        <v>0</v>
      </c>
      <c r="AB77" s="116">
        <f t="shared" si="21"/>
        <v>0</v>
      </c>
      <c r="AC77" s="116">
        <f t="shared" si="21"/>
        <v>0</v>
      </c>
      <c r="AD77" s="116">
        <f t="shared" si="21"/>
        <v>0</v>
      </c>
      <c r="AE77" s="116">
        <f t="shared" si="21"/>
        <v>0</v>
      </c>
      <c r="AF77" s="116">
        <f t="shared" si="21"/>
        <v>0</v>
      </c>
      <c r="AG77" s="116">
        <f t="shared" si="21"/>
        <v>0</v>
      </c>
      <c r="AH77" s="116">
        <f t="shared" si="21"/>
        <v>0</v>
      </c>
      <c r="AI77" s="116">
        <f t="shared" si="21"/>
        <v>0</v>
      </c>
      <c r="AJ77" s="116">
        <f t="shared" si="21"/>
        <v>0</v>
      </c>
      <c r="AK77" s="116">
        <f t="shared" si="21"/>
        <v>0</v>
      </c>
      <c r="AL77" s="116">
        <f t="shared" si="21"/>
        <v>0</v>
      </c>
      <c r="AM77" s="116">
        <f t="shared" si="21"/>
        <v>0</v>
      </c>
      <c r="AN77" s="116">
        <f t="shared" si="21"/>
        <v>0</v>
      </c>
      <c r="AO77" s="116">
        <f t="shared" si="21"/>
        <v>0</v>
      </c>
      <c r="AP77" s="116">
        <f t="shared" si="21"/>
        <v>0</v>
      </c>
      <c r="AQ77" s="116">
        <f t="shared" si="21"/>
        <v>0</v>
      </c>
      <c r="AR77" s="116">
        <f t="shared" si="21"/>
        <v>0</v>
      </c>
      <c r="AS77" s="116">
        <f t="shared" si="21"/>
        <v>0</v>
      </c>
      <c r="AT77" s="116">
        <f t="shared" si="21"/>
        <v>0</v>
      </c>
      <c r="AU77" s="4" t="s">
        <v>51</v>
      </c>
      <c r="AV77" s="4" t="s">
        <v>51</v>
      </c>
      <c r="AW77" s="4" t="s">
        <v>51</v>
      </c>
      <c r="AX77" s="4" t="s">
        <v>51</v>
      </c>
      <c r="AY77" s="4" t="s">
        <v>51</v>
      </c>
      <c r="AZ77" s="4" t="s">
        <v>51</v>
      </c>
      <c r="BA77" s="4" t="s">
        <v>51</v>
      </c>
      <c r="BB77" s="4" t="s">
        <v>51</v>
      </c>
      <c r="BC77" s="4" t="s">
        <v>51</v>
      </c>
      <c r="BD77" s="116">
        <f>SUM(BD78:BD79)</f>
        <v>0</v>
      </c>
    </row>
    <row r="78" spans="1:56" ht="16.5" thickBot="1" x14ac:dyDescent="0.3">
      <c r="A78" s="88" t="s">
        <v>190</v>
      </c>
      <c r="B78" s="88" t="s">
        <v>190</v>
      </c>
      <c r="C78" s="89" t="s">
        <v>159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6" t="s">
        <v>51</v>
      </c>
      <c r="V78" s="6" t="s">
        <v>51</v>
      </c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4" t="s">
        <v>51</v>
      </c>
      <c r="AV78" s="4" t="s">
        <v>51</v>
      </c>
      <c r="AW78" s="4" t="s">
        <v>51</v>
      </c>
      <c r="AX78" s="4" t="s">
        <v>51</v>
      </c>
      <c r="AY78" s="4" t="s">
        <v>51</v>
      </c>
      <c r="AZ78" s="4" t="s">
        <v>51</v>
      </c>
      <c r="BA78" s="4" t="s">
        <v>51</v>
      </c>
      <c r="BB78" s="4" t="s">
        <v>51</v>
      </c>
      <c r="BC78" s="4" t="s">
        <v>51</v>
      </c>
      <c r="BD78" s="10">
        <f>SUM(D78:AU78)+BD80</f>
        <v>0</v>
      </c>
    </row>
    <row r="79" spans="1:56" ht="15.75" x14ac:dyDescent="0.25">
      <c r="A79" s="115" t="s">
        <v>126</v>
      </c>
      <c r="B79" s="115" t="s">
        <v>126</v>
      </c>
      <c r="C79" s="114" t="s">
        <v>189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6" t="s">
        <v>51</v>
      </c>
      <c r="V79" s="6" t="s">
        <v>51</v>
      </c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4" t="s">
        <v>51</v>
      </c>
      <c r="AV79" s="4" t="s">
        <v>51</v>
      </c>
      <c r="AW79" s="4" t="s">
        <v>51</v>
      </c>
      <c r="AX79" s="4" t="s">
        <v>51</v>
      </c>
      <c r="AY79" s="4" t="s">
        <v>51</v>
      </c>
      <c r="AZ79" s="4" t="s">
        <v>51</v>
      </c>
      <c r="BA79" s="4" t="s">
        <v>51</v>
      </c>
      <c r="BB79" s="4" t="s">
        <v>51</v>
      </c>
      <c r="BC79" s="4" t="s">
        <v>51</v>
      </c>
      <c r="BD79" s="10">
        <f t="shared" si="16"/>
        <v>0</v>
      </c>
    </row>
    <row r="80" spans="1:56" ht="16.5" thickBot="1" x14ac:dyDescent="0.3">
      <c r="A80" s="111" t="s">
        <v>160</v>
      </c>
      <c r="B80" s="111" t="s">
        <v>160</v>
      </c>
      <c r="C80" s="112" t="s">
        <v>161</v>
      </c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 t="s">
        <v>51</v>
      </c>
      <c r="V80" s="116" t="s">
        <v>51</v>
      </c>
      <c r="W80" s="116">
        <f>SUM(W81:W83)</f>
        <v>0</v>
      </c>
      <c r="X80" s="116">
        <f t="shared" ref="X80:AT80" si="22">SUM(X81:X83)</f>
        <v>0</v>
      </c>
      <c r="Y80" s="116">
        <f t="shared" si="22"/>
        <v>0</v>
      </c>
      <c r="Z80" s="116">
        <f t="shared" si="22"/>
        <v>0</v>
      </c>
      <c r="AA80" s="116">
        <f t="shared" si="22"/>
        <v>0</v>
      </c>
      <c r="AB80" s="116">
        <f t="shared" si="22"/>
        <v>0</v>
      </c>
      <c r="AC80" s="116">
        <f t="shared" si="22"/>
        <v>0</v>
      </c>
      <c r="AD80" s="116">
        <f t="shared" si="22"/>
        <v>0</v>
      </c>
      <c r="AE80" s="116">
        <f t="shared" si="22"/>
        <v>0</v>
      </c>
      <c r="AF80" s="116">
        <f t="shared" si="22"/>
        <v>0</v>
      </c>
      <c r="AG80" s="116">
        <f t="shared" si="22"/>
        <v>0</v>
      </c>
      <c r="AH80" s="116">
        <f t="shared" si="22"/>
        <v>0</v>
      </c>
      <c r="AI80" s="116">
        <f t="shared" si="22"/>
        <v>0</v>
      </c>
      <c r="AJ80" s="116">
        <f t="shared" si="22"/>
        <v>0</v>
      </c>
      <c r="AK80" s="116">
        <f t="shared" si="22"/>
        <v>0</v>
      </c>
      <c r="AL80" s="116">
        <f t="shared" si="22"/>
        <v>0</v>
      </c>
      <c r="AM80" s="116">
        <f t="shared" si="22"/>
        <v>0</v>
      </c>
      <c r="AN80" s="116">
        <f t="shared" si="22"/>
        <v>0</v>
      </c>
      <c r="AO80" s="116">
        <f t="shared" si="22"/>
        <v>0</v>
      </c>
      <c r="AP80" s="116">
        <f t="shared" si="22"/>
        <v>0</v>
      </c>
      <c r="AQ80" s="116">
        <f t="shared" si="22"/>
        <v>0</v>
      </c>
      <c r="AR80" s="116">
        <f t="shared" si="22"/>
        <v>0</v>
      </c>
      <c r="AS80" s="116">
        <f t="shared" si="22"/>
        <v>0</v>
      </c>
      <c r="AT80" s="116">
        <f t="shared" si="22"/>
        <v>0</v>
      </c>
      <c r="AU80" s="4" t="s">
        <v>51</v>
      </c>
      <c r="AV80" s="4" t="s">
        <v>51</v>
      </c>
      <c r="AW80" s="4" t="s">
        <v>51</v>
      </c>
      <c r="AX80" s="4" t="s">
        <v>51</v>
      </c>
      <c r="AY80" s="4" t="s">
        <v>51</v>
      </c>
      <c r="AZ80" s="4" t="s">
        <v>51</v>
      </c>
      <c r="BA80" s="4" t="s">
        <v>51</v>
      </c>
      <c r="BB80" s="4" t="s">
        <v>51</v>
      </c>
      <c r="BC80" s="4" t="s">
        <v>51</v>
      </c>
      <c r="BD80" s="116">
        <f t="shared" si="16"/>
        <v>0</v>
      </c>
    </row>
    <row r="81" spans="1:56" ht="15.75" x14ac:dyDescent="0.25">
      <c r="A81" s="105" t="s">
        <v>65</v>
      </c>
      <c r="B81" s="105" t="s">
        <v>65</v>
      </c>
      <c r="C81" s="113" t="s">
        <v>162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6" t="s">
        <v>51</v>
      </c>
      <c r="V81" s="6" t="s">
        <v>51</v>
      </c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4" t="s">
        <v>51</v>
      </c>
      <c r="AV81" s="4" t="s">
        <v>51</v>
      </c>
      <c r="AW81" s="4" t="s">
        <v>51</v>
      </c>
      <c r="AX81" s="4" t="s">
        <v>51</v>
      </c>
      <c r="AY81" s="4" t="s">
        <v>51</v>
      </c>
      <c r="AZ81" s="4" t="s">
        <v>51</v>
      </c>
      <c r="BA81" s="4" t="s">
        <v>51</v>
      </c>
      <c r="BB81" s="4" t="s">
        <v>51</v>
      </c>
      <c r="BC81" s="4" t="s">
        <v>51</v>
      </c>
      <c r="BD81" s="10">
        <f t="shared" si="16"/>
        <v>0</v>
      </c>
    </row>
    <row r="82" spans="1:56" ht="15" x14ac:dyDescent="0.2">
      <c r="A82" s="90" t="s">
        <v>64</v>
      </c>
      <c r="B82" s="90" t="s">
        <v>64</v>
      </c>
      <c r="C82" s="91" t="s">
        <v>53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6" t="s">
        <v>51</v>
      </c>
      <c r="V82" s="6" t="s">
        <v>51</v>
      </c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4" t="s">
        <v>51</v>
      </c>
      <c r="AV82" s="4" t="s">
        <v>51</v>
      </c>
      <c r="AW82" s="4" t="s">
        <v>51</v>
      </c>
      <c r="AX82" s="4" t="s">
        <v>51</v>
      </c>
      <c r="AY82" s="4" t="s">
        <v>51</v>
      </c>
      <c r="AZ82" s="4" t="s">
        <v>51</v>
      </c>
      <c r="BA82" s="4" t="s">
        <v>51</v>
      </c>
      <c r="BB82" s="4" t="s">
        <v>51</v>
      </c>
      <c r="BC82" s="4" t="s">
        <v>51</v>
      </c>
      <c r="BD82" s="10">
        <f t="shared" si="16"/>
        <v>0</v>
      </c>
    </row>
    <row r="83" spans="1:56" ht="15.75" thickBot="1" x14ac:dyDescent="0.25">
      <c r="A83" s="92" t="s">
        <v>163</v>
      </c>
      <c r="B83" s="92" t="s">
        <v>163</v>
      </c>
      <c r="C83" s="93" t="s">
        <v>0</v>
      </c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" t="s">
        <v>51</v>
      </c>
      <c r="V83" s="6" t="s">
        <v>51</v>
      </c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10"/>
      <c r="AT83" s="10"/>
      <c r="AU83" s="4" t="s">
        <v>51</v>
      </c>
      <c r="AV83" s="4" t="s">
        <v>51</v>
      </c>
      <c r="AW83" s="4" t="s">
        <v>51</v>
      </c>
      <c r="AX83" s="4" t="s">
        <v>51</v>
      </c>
      <c r="AY83" s="4" t="s">
        <v>51</v>
      </c>
      <c r="AZ83" s="4" t="s">
        <v>51</v>
      </c>
      <c r="BA83" s="4" t="s">
        <v>51</v>
      </c>
      <c r="BB83" s="4" t="s">
        <v>51</v>
      </c>
      <c r="BC83" s="4" t="s">
        <v>51</v>
      </c>
      <c r="BD83" s="10">
        <f t="shared" si="16"/>
        <v>0</v>
      </c>
    </row>
    <row r="84" spans="1:56" ht="15.75" thickBot="1" x14ac:dyDescent="0.25">
      <c r="A84" s="80" t="s">
        <v>107</v>
      </c>
      <c r="B84" s="80" t="s">
        <v>107</v>
      </c>
      <c r="C84" s="81" t="s">
        <v>164</v>
      </c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4" t="s">
        <v>51</v>
      </c>
      <c r="V84" s="4" t="s">
        <v>51</v>
      </c>
      <c r="W84" s="10">
        <v>36</v>
      </c>
      <c r="X84" s="10">
        <v>36</v>
      </c>
      <c r="Y84" s="10">
        <v>36</v>
      </c>
      <c r="Z84" s="10">
        <v>36</v>
      </c>
      <c r="AA84" s="10">
        <v>36</v>
      </c>
      <c r="AB84" s="10">
        <v>36</v>
      </c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4" t="s">
        <v>51</v>
      </c>
      <c r="AV84" s="4" t="s">
        <v>51</v>
      </c>
      <c r="AW84" s="4" t="s">
        <v>51</v>
      </c>
      <c r="AX84" s="4" t="s">
        <v>51</v>
      </c>
      <c r="AY84" s="4" t="s">
        <v>51</v>
      </c>
      <c r="AZ84" s="4" t="s">
        <v>51</v>
      </c>
      <c r="BA84" s="4" t="s">
        <v>51</v>
      </c>
      <c r="BB84" s="4" t="s">
        <v>51</v>
      </c>
      <c r="BC84" s="4" t="s">
        <v>51</v>
      </c>
      <c r="BD84" s="10">
        <f t="shared" si="16"/>
        <v>216</v>
      </c>
    </row>
    <row r="85" spans="1:56" x14ac:dyDescent="0.2">
      <c r="A85" s="137" t="s">
        <v>108</v>
      </c>
      <c r="B85" s="137"/>
      <c r="C85" s="137"/>
      <c r="D85" s="9">
        <f t="shared" ref="D85:T85" si="23">SUM(D9)</f>
        <v>36</v>
      </c>
      <c r="E85" s="9">
        <f t="shared" si="23"/>
        <v>36</v>
      </c>
      <c r="F85" s="9">
        <f t="shared" si="23"/>
        <v>36</v>
      </c>
      <c r="G85" s="9">
        <f t="shared" si="23"/>
        <v>36</v>
      </c>
      <c r="H85" s="9">
        <f t="shared" si="23"/>
        <v>36</v>
      </c>
      <c r="I85" s="9">
        <f t="shared" si="23"/>
        <v>36</v>
      </c>
      <c r="J85" s="9">
        <f t="shared" si="23"/>
        <v>36</v>
      </c>
      <c r="K85" s="9">
        <f t="shared" si="23"/>
        <v>36</v>
      </c>
      <c r="L85" s="9">
        <f t="shared" si="23"/>
        <v>36</v>
      </c>
      <c r="M85" s="9">
        <f t="shared" si="23"/>
        <v>10</v>
      </c>
      <c r="N85" s="9">
        <f t="shared" si="23"/>
        <v>36</v>
      </c>
      <c r="O85" s="9">
        <f t="shared" si="23"/>
        <v>36</v>
      </c>
      <c r="P85" s="9">
        <f t="shared" si="23"/>
        <v>36</v>
      </c>
      <c r="Q85" s="9">
        <f t="shared" si="23"/>
        <v>36</v>
      </c>
      <c r="R85" s="9">
        <f t="shared" si="23"/>
        <v>0</v>
      </c>
      <c r="S85" s="9">
        <f t="shared" si="23"/>
        <v>0</v>
      </c>
      <c r="T85" s="9">
        <f t="shared" si="23"/>
        <v>0</v>
      </c>
      <c r="U85" s="4" t="s">
        <v>51</v>
      </c>
      <c r="V85" s="4" t="s">
        <v>51</v>
      </c>
      <c r="W85" s="9">
        <f t="shared" ref="W85:AT85" si="24">SUM(W9)</f>
        <v>0</v>
      </c>
      <c r="X85" s="9">
        <f t="shared" si="24"/>
        <v>0</v>
      </c>
      <c r="Y85" s="9">
        <f t="shared" si="24"/>
        <v>0</v>
      </c>
      <c r="Z85" s="9">
        <f t="shared" si="24"/>
        <v>0</v>
      </c>
      <c r="AA85" s="9">
        <f t="shared" si="24"/>
        <v>0</v>
      </c>
      <c r="AB85" s="9">
        <f t="shared" si="24"/>
        <v>0</v>
      </c>
      <c r="AC85" s="9">
        <f t="shared" si="24"/>
        <v>0</v>
      </c>
      <c r="AD85" s="9">
        <f t="shared" si="24"/>
        <v>0</v>
      </c>
      <c r="AE85" s="9">
        <f t="shared" si="24"/>
        <v>0</v>
      </c>
      <c r="AF85" s="9">
        <f t="shared" si="24"/>
        <v>0</v>
      </c>
      <c r="AG85" s="9">
        <f t="shared" si="24"/>
        <v>0</v>
      </c>
      <c r="AH85" s="9">
        <f t="shared" si="24"/>
        <v>0</v>
      </c>
      <c r="AI85" s="9">
        <f t="shared" si="24"/>
        <v>0</v>
      </c>
      <c r="AJ85" s="9">
        <f t="shared" si="24"/>
        <v>0</v>
      </c>
      <c r="AK85" s="9">
        <f t="shared" si="24"/>
        <v>0</v>
      </c>
      <c r="AL85" s="9">
        <f t="shared" si="24"/>
        <v>0</v>
      </c>
      <c r="AM85" s="9">
        <f t="shared" si="24"/>
        <v>0</v>
      </c>
      <c r="AN85" s="9">
        <f t="shared" si="24"/>
        <v>0</v>
      </c>
      <c r="AO85" s="9">
        <f t="shared" si="24"/>
        <v>0</v>
      </c>
      <c r="AP85" s="9">
        <f t="shared" si="24"/>
        <v>0</v>
      </c>
      <c r="AQ85" s="9">
        <f t="shared" si="24"/>
        <v>0</v>
      </c>
      <c r="AR85" s="9">
        <f t="shared" si="24"/>
        <v>0</v>
      </c>
      <c r="AS85" s="9">
        <f t="shared" si="24"/>
        <v>0</v>
      </c>
      <c r="AT85" s="9">
        <f t="shared" si="24"/>
        <v>0</v>
      </c>
      <c r="AU85" s="9" t="s">
        <v>51</v>
      </c>
      <c r="AV85" s="9" t="s">
        <v>51</v>
      </c>
      <c r="AW85" s="9" t="s">
        <v>51</v>
      </c>
      <c r="AX85" s="9" t="s">
        <v>51</v>
      </c>
      <c r="AY85" s="9" t="s">
        <v>51</v>
      </c>
      <c r="AZ85" s="9" t="s">
        <v>51</v>
      </c>
      <c r="BA85" s="9" t="s">
        <v>51</v>
      </c>
      <c r="BB85" s="9" t="s">
        <v>51</v>
      </c>
      <c r="BC85" s="9" t="s">
        <v>51</v>
      </c>
      <c r="BD85" s="9">
        <f>BD9+BD26+BD31+BD37+BD52+BD84</f>
        <v>694</v>
      </c>
    </row>
  </sheetData>
  <mergeCells count="26">
    <mergeCell ref="A85:C85"/>
    <mergeCell ref="AQ3:AT3"/>
    <mergeCell ref="AU3:AU4"/>
    <mergeCell ref="AV3:AX3"/>
    <mergeCell ref="AY3:AY4"/>
    <mergeCell ref="A3:A8"/>
    <mergeCell ref="B3:C8"/>
    <mergeCell ref="I3:K3"/>
    <mergeCell ref="L3:L4"/>
    <mergeCell ref="D7:AT7"/>
    <mergeCell ref="AZ3:BC3"/>
    <mergeCell ref="D5:AT5"/>
    <mergeCell ref="AC3:AC4"/>
    <mergeCell ref="AD3:AG3"/>
    <mergeCell ref="AH3:AH4"/>
    <mergeCell ref="AI3:AK3"/>
    <mergeCell ref="AL3:AL4"/>
    <mergeCell ref="AM3:AP3"/>
    <mergeCell ref="M3:O3"/>
    <mergeCell ref="Q3:T3"/>
    <mergeCell ref="U3:U4"/>
    <mergeCell ref="V3:X3"/>
    <mergeCell ref="Y3:Y4"/>
    <mergeCell ref="Z3:AB3"/>
    <mergeCell ref="D3:G3"/>
    <mergeCell ref="H3:H4"/>
  </mergeCells>
  <conditionalFormatting sqref="A10:A25">
    <cfRule type="expression" dxfId="14" priority="10" stopIfTrue="1">
      <formula>#REF!=1</formula>
    </cfRule>
  </conditionalFormatting>
  <conditionalFormatting sqref="A26:A34">
    <cfRule type="expression" dxfId="13" priority="7" stopIfTrue="1">
      <formula>#REF!=1</formula>
    </cfRule>
  </conditionalFormatting>
  <conditionalFormatting sqref="A37:A40 A44 A48:A50 A52:A67 A73:A76 A84">
    <cfRule type="expression" dxfId="12" priority="14" stopIfTrue="1">
      <formula>#REF!=1</formula>
    </cfRule>
  </conditionalFormatting>
  <conditionalFormatting sqref="A77 C77 B80:B84">
    <cfRule type="expression" dxfId="11" priority="13" stopIfTrue="1">
      <formula>#REF!=1</formula>
    </cfRule>
  </conditionalFormatting>
  <conditionalFormatting sqref="A80:A83">
    <cfRule type="expression" dxfId="10" priority="6" stopIfTrue="1">
      <formula>#REF!=1</formula>
    </cfRule>
  </conditionalFormatting>
  <conditionalFormatting sqref="B10:B25">
    <cfRule type="expression" dxfId="9" priority="5" stopIfTrue="1">
      <formula>#REF!=1</formula>
    </cfRule>
  </conditionalFormatting>
  <conditionalFormatting sqref="B26:B34">
    <cfRule type="expression" dxfId="8" priority="4" stopIfTrue="1">
      <formula>#REF!=1</formula>
    </cfRule>
  </conditionalFormatting>
  <conditionalFormatting sqref="B37:B40 B44 B48:B50 B52:B67">
    <cfRule type="expression" dxfId="7" priority="3" stopIfTrue="1">
      <formula>#REF!=1</formula>
    </cfRule>
  </conditionalFormatting>
  <conditionalFormatting sqref="B73:B77">
    <cfRule type="expression" dxfId="6" priority="2" stopIfTrue="1">
      <formula>#REF!=1</formula>
    </cfRule>
  </conditionalFormatting>
  <conditionalFormatting sqref="C10:C25">
    <cfRule type="expression" dxfId="5" priority="11" stopIfTrue="1">
      <formula>#REF!&gt;0</formula>
    </cfRule>
    <cfRule type="expression" dxfId="4" priority="12" stopIfTrue="1">
      <formula>#REF!&gt;0</formula>
    </cfRule>
  </conditionalFormatting>
  <conditionalFormatting sqref="C26:C34 C82:C84">
    <cfRule type="expression" dxfId="3" priority="8" stopIfTrue="1">
      <formula>#REF!&gt;0</formula>
    </cfRule>
    <cfRule type="expression" dxfId="2" priority="9" stopIfTrue="1">
      <formula>#REF!&gt;0</formula>
    </cfRule>
  </conditionalFormatting>
  <conditionalFormatting sqref="C37:C40 C44 C48:C50 C52 C61:C70 C73:C76">
    <cfRule type="expression" dxfId="1" priority="15" stopIfTrue="1">
      <formula>#REF!&gt;0</formula>
    </cfRule>
    <cfRule type="expression" dxfId="0" priority="16" stopIfTrue="1">
      <formula>#REF!&gt;0</formula>
    </cfRule>
  </conditionalFormatting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Титул</vt:lpstr>
      <vt:lpstr>КУГ 1 курс</vt:lpstr>
      <vt:lpstr>КУГ 2 курс</vt:lpstr>
      <vt:lpstr>КУГ 3 курс</vt:lpstr>
      <vt:lpstr>КУГ 4 курс</vt:lpstr>
      <vt:lpstr>'КУГ 1 курс'!_ftnref4</vt:lpstr>
      <vt:lpstr>'КУГ 2 курс'!_ftnref4</vt:lpstr>
      <vt:lpstr>'КУГ 3 курс'!_ftnref4</vt:lpstr>
      <vt:lpstr>'КУГ 4 курс'!_ftnref4</vt:lpstr>
      <vt:lpstr>'КУГ 1 курс'!_ftnref5</vt:lpstr>
      <vt:lpstr>'КУГ 2 курс'!_ftnref5</vt:lpstr>
      <vt:lpstr>'КУГ 3 курс'!_ftnref5</vt:lpstr>
      <vt:lpstr>'КУГ 4 курс'!_ftnref5</vt:lpstr>
      <vt:lpstr>'КУГ 1 курс'!_Toc103594001</vt:lpstr>
      <vt:lpstr>'КУГ 2 курс'!_Toc103594001</vt:lpstr>
      <vt:lpstr>'КУГ 3 курс'!_Toc103594001</vt:lpstr>
      <vt:lpstr>'КУГ 4 курс'!_Toc103594001</vt:lpstr>
      <vt:lpstr>'КУГ 1 курс'!Область_печати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Сергей Ченцов</cp:lastModifiedBy>
  <cp:lastPrinted>2024-04-20T10:28:15Z</cp:lastPrinted>
  <dcterms:created xsi:type="dcterms:W3CDTF">2018-12-08T13:49:58Z</dcterms:created>
  <dcterms:modified xsi:type="dcterms:W3CDTF">2024-04-20T10:30:17Z</dcterms:modified>
</cp:coreProperties>
</file>