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 activeTab="1"/>
  </bookViews>
  <sheets>
    <sheet name="Титул " sheetId="2" r:id="rId1"/>
    <sheet name="1 курс з-МЭ-0119к" sheetId="1" r:id="rId2"/>
  </sheets>
  <definedNames>
    <definedName name="_xlnm.Print_Area" localSheetId="1">'1 курс з-МЭ-0119к'!$A$1:$BE$56</definedName>
    <definedName name="_xlnm.Print_Area" localSheetId="0">'Титул '!$A$1:$Q$16</definedName>
  </definedNames>
  <calcPr calcId="124519"/>
</workbook>
</file>

<file path=xl/calcChain.xml><?xml version="1.0" encoding="utf-8"?>
<calcChain xmlns="http://schemas.openxmlformats.org/spreadsheetml/2006/main">
  <c r="BE43" i="1"/>
  <c r="T10"/>
  <c r="T8" s="1"/>
  <c r="T50" s="1"/>
  <c r="S10"/>
  <c r="AS10"/>
  <c r="AR10"/>
  <c r="AQ10"/>
  <c r="AP10"/>
  <c r="AO10"/>
  <c r="AN10"/>
  <c r="AM10"/>
  <c r="AM8" s="1"/>
  <c r="AM50" s="1"/>
  <c r="AL10"/>
  <c r="AK10"/>
  <c r="AJ10"/>
  <c r="AI10"/>
  <c r="AI8" s="1"/>
  <c r="AI50" s="1"/>
  <c r="AH10"/>
  <c r="AG10"/>
  <c r="AG8" s="1"/>
  <c r="AG50" s="1"/>
  <c r="AF10"/>
  <c r="AE10"/>
  <c r="AE8" s="1"/>
  <c r="AE50" s="1"/>
  <c r="AD10"/>
  <c r="AC10"/>
  <c r="AC8" s="1"/>
  <c r="AC50" s="1"/>
  <c r="AB10"/>
  <c r="AA10"/>
  <c r="AA8" s="1"/>
  <c r="AA50" s="1"/>
  <c r="Z10"/>
  <c r="Y10"/>
  <c r="X10"/>
  <c r="W10"/>
  <c r="W8" s="1"/>
  <c r="W50" s="1"/>
  <c r="V10"/>
  <c r="U10"/>
  <c r="BE31"/>
  <c r="BE22"/>
  <c r="AV10"/>
  <c r="AU10"/>
  <c r="AU8" s="1"/>
  <c r="AU50" s="1"/>
  <c r="AT10"/>
  <c r="R10"/>
  <c r="R8" s="1"/>
  <c r="R50" s="1"/>
  <c r="Q10"/>
  <c r="Q8" s="1"/>
  <c r="Q50" s="1"/>
  <c r="P10"/>
  <c r="P8" s="1"/>
  <c r="P50" s="1"/>
  <c r="O10"/>
  <c r="O8" s="1"/>
  <c r="O50" s="1"/>
  <c r="N10"/>
  <c r="N8" s="1"/>
  <c r="N50" s="1"/>
  <c r="M10"/>
  <c r="M8" s="1"/>
  <c r="M50" s="1"/>
  <c r="L10"/>
  <c r="L8" s="1"/>
  <c r="L50" s="1"/>
  <c r="K10"/>
  <c r="K8" s="1"/>
  <c r="K50" s="1"/>
  <c r="J10"/>
  <c r="I10"/>
  <c r="H10"/>
  <c r="G10"/>
  <c r="G8" s="1"/>
  <c r="G50" s="1"/>
  <c r="F10"/>
  <c r="F8" s="1"/>
  <c r="F50" s="1"/>
  <c r="E10"/>
  <c r="E8" s="1"/>
  <c r="E50" s="1"/>
  <c r="AV9"/>
  <c r="AU9"/>
  <c r="AU7" s="1"/>
  <c r="AU48" s="1"/>
  <c r="AT9"/>
  <c r="AT7" s="1"/>
  <c r="AT48" s="1"/>
  <c r="AS9"/>
  <c r="AR9"/>
  <c r="AR7" s="1"/>
  <c r="AR48" s="1"/>
  <c r="AQ9"/>
  <c r="AP9"/>
  <c r="AP7" s="1"/>
  <c r="AP48" s="1"/>
  <c r="AO9"/>
  <c r="AO7" s="1"/>
  <c r="AO48" s="1"/>
  <c r="AN9"/>
  <c r="AN7" s="1"/>
  <c r="AN48" s="1"/>
  <c r="AM9"/>
  <c r="AM7" s="1"/>
  <c r="AM48" s="1"/>
  <c r="AL9"/>
  <c r="AK9"/>
  <c r="AK7" s="1"/>
  <c r="AK48" s="1"/>
  <c r="AJ9"/>
  <c r="AJ7" s="1"/>
  <c r="AJ48" s="1"/>
  <c r="AI9"/>
  <c r="AI7" s="1"/>
  <c r="AI48" s="1"/>
  <c r="AH9"/>
  <c r="AH7" s="1"/>
  <c r="AH48" s="1"/>
  <c r="AG9"/>
  <c r="AG7" s="1"/>
  <c r="AG48" s="1"/>
  <c r="AF9"/>
  <c r="AF7" s="1"/>
  <c r="AF48" s="1"/>
  <c r="AE9"/>
  <c r="AE7" s="1"/>
  <c r="AE48" s="1"/>
  <c r="AD9"/>
  <c r="AD7" s="1"/>
  <c r="AD48" s="1"/>
  <c r="AC9"/>
  <c r="AC7" s="1"/>
  <c r="AC48" s="1"/>
  <c r="AB9"/>
  <c r="AA9"/>
  <c r="AA7" s="1"/>
  <c r="AA48" s="1"/>
  <c r="Z9"/>
  <c r="Z7" s="1"/>
  <c r="Z48" s="1"/>
  <c r="Y9"/>
  <c r="Y7" s="1"/>
  <c r="Y48" s="1"/>
  <c r="X9"/>
  <c r="X7" s="1"/>
  <c r="X48" s="1"/>
  <c r="W9"/>
  <c r="W7" s="1"/>
  <c r="W48" s="1"/>
  <c r="V9"/>
  <c r="V7" s="1"/>
  <c r="V48" s="1"/>
  <c r="U9"/>
  <c r="U7" s="1"/>
  <c r="U48" s="1"/>
  <c r="T9"/>
  <c r="T7" s="1"/>
  <c r="T48" s="1"/>
  <c r="S9"/>
  <c r="S7" s="1"/>
  <c r="S48" s="1"/>
  <c r="R9"/>
  <c r="R7" s="1"/>
  <c r="R48" s="1"/>
  <c r="Q9"/>
  <c r="Q7" s="1"/>
  <c r="Q48" s="1"/>
  <c r="P9"/>
  <c r="P7" s="1"/>
  <c r="P48" s="1"/>
  <c r="O9"/>
  <c r="O7" s="1"/>
  <c r="O48" s="1"/>
  <c r="N9"/>
  <c r="N7" s="1"/>
  <c r="N48" s="1"/>
  <c r="M9"/>
  <c r="M7" s="1"/>
  <c r="M48" s="1"/>
  <c r="L9"/>
  <c r="L7" s="1"/>
  <c r="L48" s="1"/>
  <c r="K9"/>
  <c r="K7" s="1"/>
  <c r="K48" s="1"/>
  <c r="J9"/>
  <c r="J7" s="1"/>
  <c r="J48" s="1"/>
  <c r="I9"/>
  <c r="I7" s="1"/>
  <c r="I48" s="1"/>
  <c r="H9"/>
  <c r="H7" s="1"/>
  <c r="H48" s="1"/>
  <c r="G9"/>
  <c r="G7" s="1"/>
  <c r="G48" s="1"/>
  <c r="F9"/>
  <c r="F7" s="1"/>
  <c r="F48" s="1"/>
  <c r="E9"/>
  <c r="E7" s="1"/>
  <c r="AV8"/>
  <c r="AV50" s="1"/>
  <c r="AT8"/>
  <c r="AT50" s="1"/>
  <c r="AS8"/>
  <c r="AS50" s="1"/>
  <c r="AR8"/>
  <c r="AR50" s="1"/>
  <c r="AQ8"/>
  <c r="AQ50" s="1"/>
  <c r="AP8"/>
  <c r="AP50" s="1"/>
  <c r="AO8"/>
  <c r="AO50" s="1"/>
  <c r="AN8"/>
  <c r="AN50" s="1"/>
  <c r="AL8"/>
  <c r="AL50" s="1"/>
  <c r="AK8"/>
  <c r="AK50" s="1"/>
  <c r="AJ8"/>
  <c r="AJ50" s="1"/>
  <c r="AH8"/>
  <c r="AH50" s="1"/>
  <c r="AF8"/>
  <c r="AF50" s="1"/>
  <c r="AD8"/>
  <c r="AD50" s="1"/>
  <c r="AB8"/>
  <c r="AB50" s="1"/>
  <c r="Z8"/>
  <c r="Z50" s="1"/>
  <c r="Y8"/>
  <c r="Y50" s="1"/>
  <c r="X8"/>
  <c r="X50" s="1"/>
  <c r="V8"/>
  <c r="V50" s="1"/>
  <c r="U8"/>
  <c r="U50" s="1"/>
  <c r="S8"/>
  <c r="S50" s="1"/>
  <c r="J8"/>
  <c r="J50" s="1"/>
  <c r="I8"/>
  <c r="I50" s="1"/>
  <c r="H8"/>
  <c r="H50" s="1"/>
  <c r="AV7"/>
  <c r="AV48" s="1"/>
  <c r="AS7"/>
  <c r="AS48" s="1"/>
  <c r="AQ7"/>
  <c r="AQ48" s="1"/>
  <c r="AL7"/>
  <c r="AL48" s="1"/>
  <c r="AB7"/>
  <c r="AB48" s="1"/>
  <c r="G52" l="1"/>
  <c r="F52"/>
  <c r="BE8"/>
  <c r="BE7"/>
  <c r="E48"/>
  <c r="E52" s="1"/>
  <c r="BE51"/>
  <c r="BE46"/>
  <c r="BE45"/>
  <c r="BE40"/>
  <c r="BE39"/>
  <c r="BE37"/>
  <c r="BE36"/>
  <c r="BE28"/>
  <c r="BE27"/>
  <c r="BE25"/>
  <c r="BE24"/>
  <c r="BE19"/>
  <c r="BE18"/>
  <c r="BE16"/>
  <c r="BE15"/>
  <c r="BE14"/>
  <c r="BE13"/>
  <c r="BE12"/>
  <c r="BE11"/>
  <c r="BD10"/>
  <c r="BC10"/>
  <c r="BB10"/>
  <c r="BA10"/>
  <c r="AZ10"/>
  <c r="AY10"/>
  <c r="AX10"/>
  <c r="AW10"/>
  <c r="BC9"/>
  <c r="BB9"/>
  <c r="BA9"/>
  <c r="AZ9"/>
  <c r="AY9"/>
  <c r="AX9"/>
  <c r="BE50" l="1"/>
  <c r="BE42"/>
  <c r="BE44"/>
  <c r="L52"/>
  <c r="P52"/>
  <c r="T52"/>
  <c r="X52"/>
  <c r="AB52"/>
  <c r="BE30"/>
  <c r="BE32"/>
  <c r="BE33"/>
  <c r="BE34"/>
  <c r="AJ52"/>
  <c r="BE21"/>
  <c r="BE23"/>
  <c r="AC52"/>
  <c r="I52"/>
  <c r="K52"/>
  <c r="U52"/>
  <c r="Y52"/>
  <c r="AG52"/>
  <c r="AK52"/>
  <c r="AO52"/>
  <c r="AQ52"/>
  <c r="AS52"/>
  <c r="AU52"/>
  <c r="S52"/>
  <c r="W52"/>
  <c r="AA52"/>
  <c r="AE52"/>
  <c r="AI52"/>
  <c r="AM52"/>
  <c r="Q52"/>
  <c r="O52"/>
  <c r="BE10"/>
  <c r="M52"/>
  <c r="J52"/>
  <c r="H52"/>
  <c r="N52"/>
  <c r="R52"/>
  <c r="V52"/>
  <c r="Z52"/>
  <c r="AD52"/>
  <c r="AH52"/>
  <c r="AL52"/>
  <c r="AN52"/>
  <c r="AP52"/>
  <c r="AR52"/>
  <c r="AT52"/>
  <c r="AV52"/>
  <c r="BE9"/>
  <c r="BE48" l="1"/>
  <c r="AF52"/>
  <c r="BE52" s="1"/>
</calcChain>
</file>

<file path=xl/sharedStrings.xml><?xml version="1.0" encoding="utf-8"?>
<sst xmlns="http://schemas.openxmlformats.org/spreadsheetml/2006/main" count="395" uniqueCount="89">
  <si>
    <r>
      <rPr>
        <sz val="10"/>
        <color indexed="9"/>
        <rFont val="Times New Roman"/>
        <family val="1"/>
        <charset val="204"/>
      </rPr>
      <t xml:space="preserve">Утверждаю:     </t>
    </r>
    <r>
      <rPr>
        <sz val="10"/>
        <rFont val="Times New Roman"/>
        <family val="1"/>
        <charset val="204"/>
      </rPr>
      <t xml:space="preserve">                                                                        </t>
    </r>
    <r>
      <rPr>
        <sz val="10"/>
        <color indexed="9"/>
        <rFont val="Times New Roman"/>
        <family val="1"/>
        <charset val="204"/>
      </rPr>
      <t xml:space="preserve"> Директор колледжа        </t>
    </r>
    <r>
      <rPr>
        <sz val="10"/>
        <rFont val="Times New Roman"/>
        <family val="1"/>
        <charset val="204"/>
      </rPr>
      <t xml:space="preserve">                                                            </t>
    </r>
    <r>
      <rPr>
        <sz val="10"/>
        <color indexed="9"/>
        <rFont val="Times New Roman"/>
        <family val="1"/>
        <charset val="204"/>
      </rPr>
      <t xml:space="preserve">  И.И. Тубер ____________</t>
    </r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</si>
  <si>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</si>
  <si>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</si>
  <si>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</si>
  <si>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</si>
  <si>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</si>
  <si>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</si>
  <si>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</si>
  <si>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</si>
  <si>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</si>
  <si>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</si>
  <si>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</si>
  <si>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</si>
  <si>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</si>
  <si>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</si>
  <si>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</si>
  <si>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</si>
  <si>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 [1]</t>
  </si>
  <si>
    <t>Порядковые номера  недель учебного года</t>
  </si>
  <si>
    <t>обяз. уч.</t>
  </si>
  <si>
    <t>К</t>
  </si>
  <si>
    <t>сам. р. с.</t>
  </si>
  <si>
    <t>ОГСЭ.01</t>
  </si>
  <si>
    <t>Основы философии</t>
  </si>
  <si>
    <t>ОГСЭ.02</t>
  </si>
  <si>
    <t>История</t>
  </si>
  <si>
    <t>форма аттест.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</si>
  <si>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</si>
  <si>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</si>
  <si>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</si>
  <si>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 xml:space="preserve">Консультации </t>
  </si>
  <si>
    <t>Всего часов в неделю</t>
  </si>
  <si>
    <t>Утверждаю</t>
  </si>
  <si>
    <t xml:space="preserve">                                                                       КАЛЕНДАРНЫЙ УЧЕБНЫЙ ГРАФИК </t>
  </si>
  <si>
    <t>08.02.09 Монтаж, наладка и эксплуатация электрооборудования промышленных и гражданских зданий</t>
  </si>
  <si>
    <r>
      <t>Форма обучения- за</t>
    </r>
    <r>
      <rPr>
        <u/>
        <sz val="12"/>
        <rFont val="Times New Roman"/>
        <family val="1"/>
        <charset val="204"/>
      </rPr>
      <t>очная</t>
    </r>
  </si>
  <si>
    <t>с применением дистанционных образовательных технологий</t>
  </si>
  <si>
    <t>28.08-02.09.2023</t>
  </si>
  <si>
    <t>25.09-30.09.2023</t>
  </si>
  <si>
    <t>30.10-04.11.2023</t>
  </si>
  <si>
    <t>27.11-02.12.2023</t>
  </si>
  <si>
    <t>25.12-30.12.2023</t>
  </si>
  <si>
    <t>29.01.2024-03.02.2024</t>
  </si>
  <si>
    <t>26.02-02.03.2024</t>
  </si>
  <si>
    <t>27.05-01.06.2024</t>
  </si>
  <si>
    <t>29.04-04.05.2024</t>
  </si>
  <si>
    <t>24.06-29.06.2024</t>
  </si>
  <si>
    <t>29.07-03.08.2024</t>
  </si>
  <si>
    <t>19.08-24.08.2024</t>
  </si>
  <si>
    <t>25.03-30.03.2024</t>
  </si>
  <si>
    <r>
      <t>на базе основного общего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образования</t>
    </r>
  </si>
  <si>
    <r>
      <t xml:space="preserve">Нормативный срок обучения – </t>
    </r>
    <r>
      <rPr>
        <b/>
        <u/>
        <sz val="12"/>
        <rFont val="Times New Roman"/>
        <family val="1"/>
        <charset val="204"/>
      </rPr>
      <t>5 лет и 4 мес.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</si>
  <si>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Номера календарных недель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</si>
  <si>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курс</t>
  </si>
  <si>
    <t>О.00</t>
  </si>
  <si>
    <t>Общеобразовательный цикл</t>
  </si>
  <si>
    <t>ООД.00</t>
  </si>
  <si>
    <t>Блок ООД</t>
  </si>
  <si>
    <t>ООД.01</t>
  </si>
  <si>
    <t>Русский язык</t>
  </si>
  <si>
    <t>ООД.02</t>
  </si>
  <si>
    <t>Литература</t>
  </si>
  <si>
    <t>ООД.03</t>
  </si>
  <si>
    <t>Математика</t>
  </si>
  <si>
    <t>ООД.05</t>
  </si>
  <si>
    <t>Информатика</t>
  </si>
  <si>
    <t>ООД.06</t>
  </si>
  <si>
    <t>Физика</t>
  </si>
  <si>
    <t>ООД.07</t>
  </si>
  <si>
    <t>Химия</t>
  </si>
  <si>
    <t>ООД.08</t>
  </si>
  <si>
    <t>Биология</t>
  </si>
  <si>
    <t>ООД.10</t>
  </si>
  <si>
    <t>Обществознание</t>
  </si>
  <si>
    <t>ООД.11</t>
  </si>
  <si>
    <t>География</t>
  </si>
  <si>
    <t>ООД.12</t>
  </si>
  <si>
    <t>Физическая культура</t>
  </si>
  <si>
    <t>ООД.15</t>
  </si>
  <si>
    <t>Черчение</t>
  </si>
  <si>
    <t xml:space="preserve">Годовой календарный график  учебной группы № з-МЭ-0119/к по специальности 08.02.09 Монтаж,наладка и эксплуатация электрооборудования промышленных и гражданских зданий   (Базовая подготовка) на 2023-2024 учебный год   </t>
  </si>
  <si>
    <t xml:space="preserve">                                            ГБПОУ  «Южно-Уральский государственный технический колледж»</t>
  </si>
  <si>
    <t>по специальности</t>
  </si>
  <si>
    <t>Приказом от ________________</t>
  </si>
  <si>
    <t>№ _______________________</t>
  </si>
  <si>
    <r>
      <t xml:space="preserve">     Квалификация: </t>
    </r>
    <r>
      <rPr>
        <b/>
        <u/>
        <sz val="12"/>
        <rFont val="Times New Roman"/>
        <family val="1"/>
        <charset val="204"/>
      </rPr>
      <t>техник</t>
    </r>
  </si>
  <si>
    <t xml:space="preserve">                                                        по основной профессиональной образовательной программе среднего профессионального образования</t>
  </si>
  <si>
    <t>Э</t>
  </si>
  <si>
    <t>З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</si>
</sst>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color rgb="FFFF0000"/>
      <name val="Times New Roman"/>
      <family val="1"/>
      <charset val="204"/>
    </font>
    <font>
      <sz val="10"/>
      <color rgb="FF92D050"/>
      <name val="Times New Roman"/>
      <family val="1"/>
      <charset val="204"/>
    </font>
    <font>
      <sz val="11"/>
      <color rgb="FF92D05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 Cyr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i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64">
    <xf numFmtId="0" fontId="0" fillId="0" borderId="0" xfId="0"/>
    <xf numFmtId="0" fontId="7" fillId="2" borderId="3" xfId="0" applyFont="1" applyFill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 vertical="center" textRotation="90"/>
    </xf>
    <xf numFmtId="0" fontId="7" fillId="2" borderId="7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textRotation="90"/>
    </xf>
    <xf numFmtId="0" fontId="4" fillId="2" borderId="7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  <xf numFmtId="0" fontId="11" fillId="2" borderId="17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 wrapText="1"/>
    </xf>
    <xf numFmtId="0" fontId="10" fillId="2" borderId="16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4" fillId="3" borderId="17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 wrapText="1"/>
    </xf>
    <xf numFmtId="0" fontId="10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wrapText="1"/>
    </xf>
    <xf numFmtId="0" fontId="10" fillId="2" borderId="11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2" fillId="0" borderId="0" xfId="0" applyFont="1"/>
    <xf numFmtId="0" fontId="8" fillId="2" borderId="3" xfId="0" applyFont="1" applyFill="1" applyBorder="1" applyAlignment="1">
      <alignment horizontal="center"/>
    </xf>
    <xf numFmtId="0" fontId="1" fillId="4" borderId="0" xfId="0" applyFont="1" applyFill="1"/>
    <xf numFmtId="0" fontId="4" fillId="2" borderId="12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wrapText="1"/>
    </xf>
    <xf numFmtId="0" fontId="7" fillId="2" borderId="27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left" vertical="top" wrapText="1"/>
    </xf>
    <xf numFmtId="0" fontId="12" fillId="4" borderId="0" xfId="0" applyFont="1" applyFill="1"/>
    <xf numFmtId="0" fontId="4" fillId="2" borderId="11" xfId="0" applyFont="1" applyFill="1" applyBorder="1" applyAlignment="1">
      <alignment horizontal="left" vertical="top" wrapText="1"/>
    </xf>
    <xf numFmtId="0" fontId="8" fillId="2" borderId="1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2" borderId="0" xfId="0" applyFill="1"/>
    <xf numFmtId="0" fontId="7" fillId="2" borderId="12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13" fillId="0" borderId="0" xfId="0" applyFont="1"/>
    <xf numFmtId="0" fontId="13" fillId="2" borderId="0" xfId="0" applyFont="1" applyFill="1"/>
    <xf numFmtId="0" fontId="14" fillId="2" borderId="0" xfId="0" applyFont="1" applyFill="1"/>
    <xf numFmtId="0" fontId="15" fillId="0" borderId="0" xfId="0" applyFont="1"/>
    <xf numFmtId="0" fontId="16" fillId="0" borderId="0" xfId="0" applyFont="1"/>
    <xf numFmtId="0" fontId="16" fillId="2" borderId="0" xfId="0" applyFont="1" applyFill="1"/>
    <xf numFmtId="0" fontId="1" fillId="0" borderId="0" xfId="0" applyFont="1"/>
    <xf numFmtId="0" fontId="0" fillId="3" borderId="0" xfId="0" applyFill="1"/>
    <xf numFmtId="0" fontId="16" fillId="5" borderId="0" xfId="0" applyFont="1" applyFill="1"/>
    <xf numFmtId="0" fontId="3" fillId="0" borderId="0" xfId="1"/>
    <xf numFmtId="0" fontId="17" fillId="0" borderId="0" xfId="1" applyFont="1"/>
    <xf numFmtId="0" fontId="18" fillId="0" borderId="0" xfId="1" applyFont="1" applyAlignment="1">
      <alignment horizontal="right"/>
    </xf>
    <xf numFmtId="0" fontId="20" fillId="0" borderId="0" xfId="1" applyFont="1"/>
    <xf numFmtId="0" fontId="3" fillId="0" borderId="0" xfId="1" applyBorder="1"/>
    <xf numFmtId="0" fontId="20" fillId="0" borderId="0" xfId="1" applyFont="1" applyAlignment="1"/>
    <xf numFmtId="0" fontId="21" fillId="0" borderId="0" xfId="1" applyFont="1" applyAlignment="1">
      <alignment horizontal="right"/>
    </xf>
    <xf numFmtId="0" fontId="18" fillId="0" borderId="0" xfId="1" applyFont="1" applyAlignment="1">
      <alignment horizontal="center"/>
    </xf>
    <xf numFmtId="0" fontId="3" fillId="0" borderId="0" xfId="1" applyAlignment="1"/>
    <xf numFmtId="0" fontId="26" fillId="0" borderId="0" xfId="1" applyFont="1" applyAlignment="1">
      <alignment horizontal="right"/>
    </xf>
    <xf numFmtId="0" fontId="3" fillId="0" borderId="0" xfId="1" applyAlignment="1">
      <alignment horizontal="right"/>
    </xf>
    <xf numFmtId="0" fontId="4" fillId="0" borderId="0" xfId="1" applyFont="1" applyAlignment="1">
      <alignment horizontal="right"/>
    </xf>
    <xf numFmtId="0" fontId="7" fillId="2" borderId="9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8" fillId="2" borderId="12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31" fillId="0" borderId="0" xfId="0" applyFont="1" applyAlignment="1"/>
    <xf numFmtId="0" fontId="0" fillId="0" borderId="0" xfId="0" applyAlignment="1"/>
    <xf numFmtId="0" fontId="7" fillId="3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 wrapText="1"/>
    </xf>
    <xf numFmtId="0" fontId="4" fillId="3" borderId="20" xfId="0" applyFont="1" applyFill="1" applyBorder="1" applyAlignment="1">
      <alignment horizontal="center" wrapText="1"/>
    </xf>
    <xf numFmtId="0" fontId="4" fillId="3" borderId="24" xfId="0" applyFont="1" applyFill="1" applyBorder="1" applyAlignment="1">
      <alignment horizontal="center" wrapText="1"/>
    </xf>
    <xf numFmtId="0" fontId="4" fillId="3" borderId="25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/>
    </xf>
    <xf numFmtId="0" fontId="16" fillId="3" borderId="0" xfId="0" applyFont="1" applyFill="1"/>
    <xf numFmtId="0" fontId="4" fillId="2" borderId="4" xfId="0" applyFont="1" applyFill="1" applyBorder="1" applyAlignment="1">
      <alignment textRotation="90"/>
    </xf>
    <xf numFmtId="0" fontId="4" fillId="2" borderId="6" xfId="0" applyFont="1" applyFill="1" applyBorder="1" applyAlignment="1">
      <alignment textRotation="90"/>
    </xf>
    <xf numFmtId="0" fontId="7" fillId="2" borderId="5" xfId="0" applyFont="1" applyFill="1" applyBorder="1" applyAlignment="1">
      <alignment textRotation="90" wrapText="1"/>
    </xf>
    <xf numFmtId="0" fontId="7" fillId="2" borderId="4" xfId="0" applyFont="1" applyFill="1" applyBorder="1" applyAlignment="1">
      <alignment horizontal="left" textRotation="90" wrapText="1"/>
    </xf>
    <xf numFmtId="0" fontId="4" fillId="2" borderId="4" xfId="0" applyFont="1" applyFill="1" applyBorder="1" applyAlignment="1">
      <alignment textRotation="90" wrapText="1"/>
    </xf>
    <xf numFmtId="0" fontId="4" fillId="2" borderId="4" xfId="0" applyFont="1" applyFill="1" applyBorder="1" applyAlignment="1">
      <alignment horizontal="center" textRotation="90" wrapText="1"/>
    </xf>
    <xf numFmtId="0" fontId="8" fillId="2" borderId="4" xfId="0" applyFont="1" applyFill="1" applyBorder="1" applyAlignment="1">
      <alignment textRotation="90" wrapText="1"/>
    </xf>
    <xf numFmtId="0" fontId="4" fillId="2" borderId="7" xfId="0" applyFont="1" applyFill="1" applyBorder="1" applyAlignment="1">
      <alignment horizontal="center" textRotation="90"/>
    </xf>
    <xf numFmtId="0" fontId="7" fillId="2" borderId="7" xfId="0" applyFont="1" applyFill="1" applyBorder="1" applyAlignment="1">
      <alignment horizontal="center" textRotation="90"/>
    </xf>
    <xf numFmtId="0" fontId="7" fillId="2" borderId="4" xfId="0" applyFont="1" applyFill="1" applyBorder="1" applyAlignment="1">
      <alignment horizontal="center" textRotation="90"/>
    </xf>
    <xf numFmtId="0" fontId="8" fillId="2" borderId="7" xfId="0" applyFont="1" applyFill="1" applyBorder="1" applyAlignment="1">
      <alignment horizontal="center" textRotation="90" wrapText="1"/>
    </xf>
    <xf numFmtId="1" fontId="7" fillId="2" borderId="7" xfId="0" applyNumberFormat="1" applyFont="1" applyFill="1" applyBorder="1" applyAlignment="1">
      <alignment horizontal="center" vertical="center" textRotation="90" wrapText="1"/>
    </xf>
    <xf numFmtId="0" fontId="26" fillId="0" borderId="0" xfId="1" applyFont="1" applyAlignment="1">
      <alignment horizontal="right"/>
    </xf>
    <xf numFmtId="0" fontId="3" fillId="0" borderId="0" xfId="1" applyAlignment="1">
      <alignment horizontal="right"/>
    </xf>
    <xf numFmtId="0" fontId="19" fillId="0" borderId="0" xfId="1" applyFont="1" applyAlignment="1"/>
    <xf numFmtId="0" fontId="20" fillId="0" borderId="0" xfId="1" applyFont="1"/>
    <xf numFmtId="0" fontId="22" fillId="0" borderId="0" xfId="1" applyFont="1" applyAlignment="1">
      <alignment horizontal="left"/>
    </xf>
    <xf numFmtId="0" fontId="23" fillId="0" borderId="0" xfId="1" applyFont="1" applyAlignment="1">
      <alignment horizontal="left"/>
    </xf>
    <xf numFmtId="0" fontId="24" fillId="0" borderId="0" xfId="1" applyFont="1" applyAlignment="1">
      <alignment horizontal="left"/>
    </xf>
    <xf numFmtId="0" fontId="25" fillId="0" borderId="0" xfId="1" applyFont="1" applyAlignment="1">
      <alignment horizontal="left"/>
    </xf>
    <xf numFmtId="0" fontId="26" fillId="0" borderId="0" xfId="1" applyFont="1" applyAlignment="1">
      <alignment horizontal="left"/>
    </xf>
    <xf numFmtId="0" fontId="22" fillId="0" borderId="0" xfId="1" applyFont="1" applyAlignment="1">
      <alignment horizontal="center"/>
    </xf>
    <xf numFmtId="0" fontId="25" fillId="0" borderId="0" xfId="1" applyFont="1" applyAlignment="1">
      <alignment horizontal="center"/>
    </xf>
    <xf numFmtId="0" fontId="26" fillId="0" borderId="0" xfId="1" applyFont="1" applyAlignment="1">
      <alignment horizontal="center"/>
    </xf>
    <xf numFmtId="0" fontId="23" fillId="0" borderId="0" xfId="1" applyFont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textRotation="90" wrapText="1"/>
    </xf>
    <xf numFmtId="0" fontId="6" fillId="0" borderId="9" xfId="0" applyFont="1" applyBorder="1" applyAlignment="1">
      <alignment horizontal="center" textRotation="90" wrapText="1"/>
    </xf>
    <xf numFmtId="0" fontId="6" fillId="0" borderId="3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0" fillId="0" borderId="10" xfId="0" applyBorder="1"/>
    <xf numFmtId="0" fontId="0" fillId="0" borderId="12" xfId="0" applyBorder="1"/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9" fillId="2" borderId="8" xfId="2" applyFont="1" applyFill="1" applyBorder="1" applyAlignment="1" applyProtection="1">
      <alignment horizontal="center" vertical="center" textRotation="90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2" borderId="5" xfId="0" applyFont="1" applyFill="1" applyBorder="1" applyAlignment="1">
      <alignment horizontal="center" textRotation="1"/>
    </xf>
    <xf numFmtId="0" fontId="7" fillId="2" borderId="6" xfId="0" applyFont="1" applyFill="1" applyBorder="1" applyAlignment="1">
      <alignment horizontal="center" textRotation="1"/>
    </xf>
    <xf numFmtId="0" fontId="7" fillId="2" borderId="7" xfId="0" applyFont="1" applyFill="1" applyBorder="1" applyAlignment="1">
      <alignment horizontal="center" textRotation="1"/>
    </xf>
    <xf numFmtId="0" fontId="7" fillId="2" borderId="10" xfId="0" applyFont="1" applyFill="1" applyBorder="1" applyAlignment="1">
      <alignment horizontal="left" vertical="top" wrapText="1"/>
    </xf>
    <xf numFmtId="0" fontId="7" fillId="2" borderId="15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16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top" wrapText="1"/>
    </xf>
    <xf numFmtId="0" fontId="8" fillId="2" borderId="12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7" fillId="2" borderId="22" xfId="0" applyFont="1" applyFill="1" applyBorder="1" applyAlignment="1">
      <alignment horizontal="left" vertical="top" wrapText="1"/>
    </xf>
    <xf numFmtId="0" fontId="7" fillId="2" borderId="23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2" fillId="2" borderId="3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2" fillId="2" borderId="11" xfId="1" applyFont="1" applyFill="1" applyBorder="1" applyAlignment="1">
      <alignment horizontal="center" wrapText="1"/>
    </xf>
    <xf numFmtId="0" fontId="2" fillId="2" borderId="5" xfId="1" applyFont="1" applyFill="1" applyBorder="1" applyAlignment="1">
      <alignment horizontal="center" vertical="top" wrapText="1"/>
    </xf>
    <xf numFmtId="0" fontId="2" fillId="2" borderId="6" xfId="1" applyFont="1" applyFill="1" applyBorder="1" applyAlignment="1">
      <alignment horizontal="center" vertical="top" wrapText="1"/>
    </xf>
    <xf numFmtId="0" fontId="2" fillId="2" borderId="7" xfId="1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6" fillId="0" borderId="3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2" fillId="2" borderId="28" xfId="1" applyFont="1" applyFill="1" applyBorder="1" applyAlignment="1">
      <alignment horizontal="center" wrapText="1"/>
    </xf>
    <xf numFmtId="0" fontId="2" fillId="2" borderId="29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top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4"/>
  <sheetViews>
    <sheetView view="pageBreakPreview" zoomScaleSheetLayoutView="100" workbookViewId="0">
      <selection activeCell="I21" sqref="I21"/>
    </sheetView>
  </sheetViews>
  <sheetFormatPr defaultRowHeight="12.75"/>
  <cols>
    <col min="1" max="1" width="2.7109375" style="104" customWidth="1"/>
    <col min="2" max="2" width="4.85546875" style="104" customWidth="1"/>
    <col min="3" max="3" width="12" style="104" customWidth="1"/>
    <col min="4" max="4" width="3.85546875" style="104" customWidth="1"/>
    <col min="5" max="5" width="4" style="104" customWidth="1"/>
    <col min="6" max="7" width="3.7109375" style="104" customWidth="1"/>
    <col min="8" max="8" width="4.140625" style="104" customWidth="1"/>
    <col min="9" max="9" width="70.85546875" style="104" customWidth="1"/>
    <col min="10" max="11" width="4.140625" style="104" customWidth="1"/>
    <col min="12" max="16" width="4" style="104" customWidth="1"/>
    <col min="17" max="17" width="7.42578125" style="104" customWidth="1"/>
    <col min="18" max="20" width="3.85546875" style="104" customWidth="1"/>
    <col min="21" max="28" width="4" style="104" customWidth="1"/>
    <col min="29" max="32" width="3.85546875" style="104" customWidth="1"/>
    <col min="33" max="56" width="4" style="104" customWidth="1"/>
    <col min="57" max="57" width="5.5703125" style="104" customWidth="1"/>
    <col min="58" max="58" width="5.42578125" style="104" customWidth="1"/>
    <col min="59" max="59" width="4.85546875" style="104" customWidth="1"/>
    <col min="60" max="16384" width="9.140625" style="104"/>
  </cols>
  <sheetData>
    <row r="1" spans="1:101" ht="18.75">
      <c r="B1" s="105"/>
      <c r="C1" s="106"/>
      <c r="J1" s="176" t="s">
        <v>32</v>
      </c>
      <c r="K1" s="176"/>
      <c r="L1" s="176"/>
      <c r="M1" s="176"/>
      <c r="N1" s="107"/>
      <c r="O1" s="107"/>
      <c r="P1" s="107"/>
      <c r="Q1" s="107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</row>
    <row r="2" spans="1:101" ht="18.75">
      <c r="C2" s="106"/>
      <c r="J2" s="133" t="s">
        <v>83</v>
      </c>
      <c r="K2" s="134"/>
      <c r="L2" s="134"/>
      <c r="M2" s="134"/>
      <c r="N2" s="134"/>
      <c r="O2" s="134"/>
      <c r="P2" s="134"/>
      <c r="Q2" s="109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</row>
    <row r="3" spans="1:101" ht="15">
      <c r="C3" s="110"/>
      <c r="J3" t="s">
        <v>84</v>
      </c>
      <c r="K3"/>
      <c r="L3"/>
      <c r="M3"/>
      <c r="N3"/>
      <c r="O3"/>
      <c r="P3"/>
      <c r="Q3" s="107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</row>
    <row r="4" spans="1:101" ht="18.75">
      <c r="C4" s="106"/>
      <c r="J4" s="107"/>
      <c r="K4" s="107"/>
      <c r="L4" s="107"/>
      <c r="M4" s="107"/>
      <c r="N4" s="107"/>
      <c r="O4" s="177"/>
      <c r="P4" s="177"/>
      <c r="Q4" s="177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</row>
    <row r="5" spans="1:101" ht="150.75" customHeight="1">
      <c r="A5" s="178" t="s">
        <v>33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</row>
    <row r="6" spans="1:101" ht="21.75" customHeight="1">
      <c r="A6" s="180" t="s">
        <v>81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</row>
    <row r="7" spans="1:101" ht="15.75">
      <c r="A7" s="182" t="s">
        <v>86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</row>
    <row r="8" spans="1:101" ht="34.5" customHeight="1">
      <c r="A8" s="183" t="s">
        <v>82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</row>
    <row r="9" spans="1:101" ht="15.75">
      <c r="A9" s="185" t="s">
        <v>34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</row>
    <row r="10" spans="1:101" ht="56.25" customHeight="1">
      <c r="A10" s="111"/>
      <c r="B10" s="112"/>
      <c r="C10" s="112"/>
      <c r="D10" s="112"/>
      <c r="E10" s="174" t="s">
        <v>85</v>
      </c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</row>
    <row r="11" spans="1:101" ht="18.75">
      <c r="A11" s="111"/>
      <c r="B11" s="112"/>
      <c r="C11" s="112"/>
      <c r="D11" s="112"/>
      <c r="E11" s="174" t="s">
        <v>35</v>
      </c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</row>
    <row r="12" spans="1:101" ht="18.75">
      <c r="A12" s="111"/>
      <c r="B12" s="112"/>
      <c r="C12" s="112"/>
      <c r="D12" s="112"/>
      <c r="E12" s="113"/>
      <c r="F12" s="114"/>
      <c r="G12" s="114"/>
      <c r="H12" s="114"/>
      <c r="I12" s="115"/>
      <c r="J12" s="115"/>
      <c r="K12" s="115"/>
      <c r="L12" s="115"/>
      <c r="M12" s="115"/>
      <c r="N12" s="115"/>
      <c r="O12" s="115"/>
      <c r="P12" s="115"/>
      <c r="Q12" s="115" t="s">
        <v>36</v>
      </c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</row>
    <row r="13" spans="1:101" ht="18.75">
      <c r="C13" s="111"/>
      <c r="E13" s="174" t="s">
        <v>51</v>
      </c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</row>
    <row r="14" spans="1:101" ht="18.75">
      <c r="E14" s="174" t="s">
        <v>50</v>
      </c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</row>
    <row r="15" spans="1:101" ht="16.5" customHeight="1">
      <c r="E15" s="174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</row>
    <row r="16" spans="1:101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</row>
    <row r="17" spans="1:101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</row>
    <row r="18" spans="1:101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</row>
    <row r="19" spans="1:101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</row>
    <row r="20" spans="1:101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</row>
    <row r="21" spans="1:101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</row>
    <row r="22" spans="1:101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</row>
    <row r="23" spans="1:101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</row>
    <row r="24" spans="1:101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</row>
    <row r="25" spans="1:101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</row>
    <row r="26" spans="1:101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</row>
    <row r="27" spans="1:101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</row>
    <row r="28" spans="1:101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</row>
    <row r="29" spans="1:101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</row>
    <row r="30" spans="1:101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</row>
    <row r="31" spans="1:10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</row>
    <row r="32" spans="1:101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</row>
    <row r="33" spans="1:101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</row>
    <row r="34" spans="1:101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</row>
  </sheetData>
  <mergeCells count="12">
    <mergeCell ref="E15:Q15"/>
    <mergeCell ref="J1:M1"/>
    <mergeCell ref="O4:Q4"/>
    <mergeCell ref="A5:Q5"/>
    <mergeCell ref="A6:Q6"/>
    <mergeCell ref="A7:Q7"/>
    <mergeCell ref="A8:Q8"/>
    <mergeCell ref="A9:Q9"/>
    <mergeCell ref="E10:Q10"/>
    <mergeCell ref="E11:Q11"/>
    <mergeCell ref="E13:Q13"/>
    <mergeCell ref="E14:Q14"/>
  </mergeCells>
  <pageMargins left="0.19685039370078741" right="0.19685039370078741" top="0.19685039370078741" bottom="0.19685039370078741" header="0.51181102362204722" footer="0.51181102362204722"/>
  <pageSetup paperSize="9" scale="98" fitToHeight="2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56"/>
  <sheetViews>
    <sheetView tabSelected="1" view="pageBreakPreview" topLeftCell="A4" zoomScale="60" workbookViewId="0">
      <selection activeCell="AL54" sqref="AL54"/>
    </sheetView>
  </sheetViews>
  <sheetFormatPr defaultRowHeight="15"/>
  <cols>
    <col min="1" max="1" width="5.42578125" customWidth="1"/>
    <col min="2" max="2" width="10" customWidth="1"/>
    <col min="3" max="3" width="24" customWidth="1"/>
    <col min="4" max="4" width="12.28515625" customWidth="1"/>
    <col min="5" max="10" width="4.5703125" customWidth="1"/>
    <col min="11" max="12" width="4.5703125" style="102" customWidth="1"/>
    <col min="13" max="18" width="4.5703125" customWidth="1"/>
    <col min="19" max="20" width="4.5703125" style="102" customWidth="1"/>
    <col min="21" max="25" width="4.5703125" style="92" customWidth="1"/>
    <col min="26" max="30" width="4.5703125" style="100" customWidth="1"/>
    <col min="31" max="31" width="4.5703125" style="103" customWidth="1"/>
    <col min="32" max="37" width="4.5703125" style="99" customWidth="1"/>
    <col min="38" max="40" width="4.5703125" style="161" customWidth="1"/>
    <col min="41" max="42" width="4.5703125" style="99" customWidth="1"/>
    <col min="43" max="55" width="4.5703125" customWidth="1"/>
    <col min="56" max="56" width="4.5703125" style="101" customWidth="1"/>
    <col min="57" max="57" width="9.140625" style="92"/>
  </cols>
  <sheetData>
    <row r="1" spans="1:57" ht="64.5" customHeight="1">
      <c r="A1" s="187" t="s">
        <v>80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9" t="s">
        <v>0</v>
      </c>
      <c r="BA1" s="189"/>
      <c r="BB1" s="189"/>
      <c r="BC1" s="189"/>
      <c r="BD1" s="189"/>
      <c r="BE1" s="189"/>
    </row>
    <row r="2" spans="1:57" ht="78" customHeight="1">
      <c r="A2" s="190" t="s">
        <v>1</v>
      </c>
      <c r="B2" s="192" t="s">
        <v>2</v>
      </c>
      <c r="C2" s="192" t="s">
        <v>3</v>
      </c>
      <c r="D2" s="190" t="s">
        <v>4</v>
      </c>
      <c r="E2" s="162" t="s">
        <v>37</v>
      </c>
      <c r="F2" s="196" t="s">
        <v>5</v>
      </c>
      <c r="G2" s="197"/>
      <c r="H2" s="198"/>
      <c r="I2" s="163" t="s">
        <v>38</v>
      </c>
      <c r="J2" s="196" t="s">
        <v>6</v>
      </c>
      <c r="K2" s="197"/>
      <c r="L2" s="197"/>
      <c r="M2" s="198"/>
      <c r="N2" s="164" t="s">
        <v>39</v>
      </c>
      <c r="O2" s="199" t="s">
        <v>7</v>
      </c>
      <c r="P2" s="200"/>
      <c r="Q2" s="201"/>
      <c r="R2" s="165" t="s">
        <v>40</v>
      </c>
      <c r="S2" s="199" t="s">
        <v>8</v>
      </c>
      <c r="T2" s="200"/>
      <c r="U2" s="201"/>
      <c r="V2" s="166" t="s">
        <v>41</v>
      </c>
      <c r="W2" s="199" t="s">
        <v>9</v>
      </c>
      <c r="X2" s="200"/>
      <c r="Y2" s="200"/>
      <c r="Z2" s="201"/>
      <c r="AA2" s="167" t="s">
        <v>42</v>
      </c>
      <c r="AB2" s="216" t="s">
        <v>10</v>
      </c>
      <c r="AC2" s="217"/>
      <c r="AD2" s="218"/>
      <c r="AE2" s="168" t="s">
        <v>43</v>
      </c>
      <c r="AF2" s="216" t="s">
        <v>11</v>
      </c>
      <c r="AG2" s="217"/>
      <c r="AH2" s="218"/>
      <c r="AI2" s="169" t="s">
        <v>49</v>
      </c>
      <c r="AJ2" s="219" t="s">
        <v>12</v>
      </c>
      <c r="AK2" s="220"/>
      <c r="AL2" s="220"/>
      <c r="AM2" s="221"/>
      <c r="AN2" s="170" t="s">
        <v>45</v>
      </c>
      <c r="AO2" s="209" t="s">
        <v>13</v>
      </c>
      <c r="AP2" s="210"/>
      <c r="AQ2" s="211"/>
      <c r="AR2" s="170" t="s">
        <v>44</v>
      </c>
      <c r="AS2" s="196" t="s">
        <v>14</v>
      </c>
      <c r="AT2" s="197"/>
      <c r="AU2" s="198"/>
      <c r="AV2" s="170" t="s">
        <v>46</v>
      </c>
      <c r="AW2" s="196" t="s">
        <v>15</v>
      </c>
      <c r="AX2" s="197"/>
      <c r="AY2" s="197"/>
      <c r="AZ2" s="198"/>
      <c r="BA2" s="171" t="s">
        <v>47</v>
      </c>
      <c r="BB2" s="196" t="s">
        <v>16</v>
      </c>
      <c r="BC2" s="198"/>
      <c r="BD2" s="172" t="s">
        <v>48</v>
      </c>
      <c r="BE2" s="202" t="s">
        <v>17</v>
      </c>
    </row>
    <row r="3" spans="1:57">
      <c r="A3" s="191"/>
      <c r="B3" s="193"/>
      <c r="C3" s="194"/>
      <c r="D3" s="191"/>
      <c r="E3" s="203" t="s">
        <v>52</v>
      </c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5"/>
      <c r="BE3" s="202"/>
    </row>
    <row r="4" spans="1:57" ht="88.5" customHeight="1">
      <c r="A4" s="191"/>
      <c r="B4" s="193"/>
      <c r="C4" s="195"/>
      <c r="D4" s="191"/>
      <c r="E4" s="1">
        <v>35</v>
      </c>
      <c r="F4" s="1">
        <v>36</v>
      </c>
      <c r="G4" s="1">
        <v>37</v>
      </c>
      <c r="H4" s="1">
        <v>38</v>
      </c>
      <c r="I4" s="1">
        <v>39</v>
      </c>
      <c r="J4" s="1">
        <v>40</v>
      </c>
      <c r="K4" s="1">
        <v>41</v>
      </c>
      <c r="L4" s="1">
        <v>42</v>
      </c>
      <c r="M4" s="1">
        <v>43</v>
      </c>
      <c r="N4" s="1">
        <v>44</v>
      </c>
      <c r="O4" s="1">
        <v>45</v>
      </c>
      <c r="P4" s="1">
        <v>46</v>
      </c>
      <c r="Q4" s="1">
        <v>47</v>
      </c>
      <c r="R4" s="1">
        <v>48</v>
      </c>
      <c r="S4" s="1">
        <v>49</v>
      </c>
      <c r="T4" s="1">
        <v>50</v>
      </c>
      <c r="U4" s="1">
        <v>51</v>
      </c>
      <c r="V4" s="1">
        <v>52</v>
      </c>
      <c r="W4" s="173">
        <v>1</v>
      </c>
      <c r="X4" s="173">
        <v>2</v>
      </c>
      <c r="Y4" s="173">
        <v>3</v>
      </c>
      <c r="Z4" s="173">
        <v>4</v>
      </c>
      <c r="AA4" s="173">
        <v>5</v>
      </c>
      <c r="AB4" s="173">
        <v>6</v>
      </c>
      <c r="AC4" s="173">
        <v>7</v>
      </c>
      <c r="AD4" s="173">
        <v>8</v>
      </c>
      <c r="AE4" s="173">
        <v>9</v>
      </c>
      <c r="AF4" s="173">
        <v>10</v>
      </c>
      <c r="AG4" s="173">
        <v>11</v>
      </c>
      <c r="AH4" s="173">
        <v>12</v>
      </c>
      <c r="AI4" s="173">
        <v>13</v>
      </c>
      <c r="AJ4" s="173">
        <v>14</v>
      </c>
      <c r="AK4" s="173">
        <v>15</v>
      </c>
      <c r="AL4" s="173">
        <v>16</v>
      </c>
      <c r="AM4" s="173">
        <v>17</v>
      </c>
      <c r="AN4" s="173">
        <v>18</v>
      </c>
      <c r="AO4" s="173">
        <v>19</v>
      </c>
      <c r="AP4" s="173">
        <v>20</v>
      </c>
      <c r="AQ4" s="173">
        <v>21</v>
      </c>
      <c r="AR4" s="173">
        <v>22</v>
      </c>
      <c r="AS4" s="173">
        <v>23</v>
      </c>
      <c r="AT4" s="173">
        <v>24</v>
      </c>
      <c r="AU4" s="173">
        <v>25</v>
      </c>
      <c r="AV4" s="173">
        <v>26</v>
      </c>
      <c r="AW4" s="173">
        <v>27</v>
      </c>
      <c r="AX4" s="173">
        <v>28</v>
      </c>
      <c r="AY4" s="173">
        <v>29</v>
      </c>
      <c r="AZ4" s="173">
        <v>30</v>
      </c>
      <c r="BA4" s="173">
        <v>31</v>
      </c>
      <c r="BB4" s="173">
        <v>32</v>
      </c>
      <c r="BC4" s="173">
        <v>33</v>
      </c>
      <c r="BD4" s="173">
        <v>34</v>
      </c>
      <c r="BE4" s="202"/>
    </row>
    <row r="5" spans="1:57">
      <c r="A5" s="206" t="s">
        <v>18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8"/>
      <c r="BE5" s="202"/>
    </row>
    <row r="6" spans="1:57" ht="19.5" customHeight="1">
      <c r="A6" s="253" t="s">
        <v>53</v>
      </c>
      <c r="B6" s="2"/>
      <c r="C6" s="3"/>
      <c r="D6" s="2"/>
      <c r="E6" s="4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4">
        <v>18</v>
      </c>
      <c r="W6" s="4">
        <v>19</v>
      </c>
      <c r="X6" s="4">
        <v>20</v>
      </c>
      <c r="Y6" s="4">
        <v>21</v>
      </c>
      <c r="Z6" s="6">
        <v>22</v>
      </c>
      <c r="AA6" s="6">
        <v>23</v>
      </c>
      <c r="AB6" s="7">
        <v>24</v>
      </c>
      <c r="AC6" s="6">
        <v>25</v>
      </c>
      <c r="AD6" s="7">
        <v>26</v>
      </c>
      <c r="AE6" s="6">
        <v>27</v>
      </c>
      <c r="AF6" s="7">
        <v>28</v>
      </c>
      <c r="AG6" s="6">
        <v>29</v>
      </c>
      <c r="AH6" s="6">
        <v>30</v>
      </c>
      <c r="AI6" s="6">
        <v>31</v>
      </c>
      <c r="AJ6" s="6">
        <v>32</v>
      </c>
      <c r="AK6" s="6">
        <v>33</v>
      </c>
      <c r="AL6" s="6">
        <v>34</v>
      </c>
      <c r="AM6" s="6">
        <v>35</v>
      </c>
      <c r="AN6" s="6">
        <v>36</v>
      </c>
      <c r="AO6" s="6">
        <v>37</v>
      </c>
      <c r="AP6" s="6">
        <v>38</v>
      </c>
      <c r="AQ6" s="4">
        <v>39</v>
      </c>
      <c r="AR6" s="4">
        <v>40</v>
      </c>
      <c r="AS6" s="4">
        <v>41</v>
      </c>
      <c r="AT6" s="4">
        <v>42</v>
      </c>
      <c r="AU6" s="4">
        <v>43</v>
      </c>
      <c r="AV6" s="4">
        <v>44</v>
      </c>
      <c r="AW6" s="4">
        <v>45</v>
      </c>
      <c r="AX6" s="4">
        <v>46</v>
      </c>
      <c r="AY6" s="4">
        <v>47</v>
      </c>
      <c r="AZ6" s="4">
        <v>48</v>
      </c>
      <c r="BA6" s="4">
        <v>49</v>
      </c>
      <c r="BB6" s="5">
        <v>50</v>
      </c>
      <c r="BC6" s="5">
        <v>51</v>
      </c>
      <c r="BD6" s="8">
        <v>52</v>
      </c>
      <c r="BE6" s="202"/>
    </row>
    <row r="7" spans="1:57" ht="15" customHeight="1">
      <c r="A7" s="254"/>
      <c r="B7" s="249" t="s">
        <v>54</v>
      </c>
      <c r="C7" s="251" t="s">
        <v>55</v>
      </c>
      <c r="D7" s="128" t="s">
        <v>19</v>
      </c>
      <c r="E7" s="129">
        <f t="shared" ref="E7:AV7" si="0">E9</f>
        <v>0</v>
      </c>
      <c r="F7" s="129">
        <f t="shared" si="0"/>
        <v>0</v>
      </c>
      <c r="G7" s="129">
        <f t="shared" si="0"/>
        <v>0</v>
      </c>
      <c r="H7" s="129">
        <f t="shared" si="0"/>
        <v>0</v>
      </c>
      <c r="I7" s="129">
        <f t="shared" si="0"/>
        <v>0</v>
      </c>
      <c r="J7" s="129">
        <f t="shared" si="0"/>
        <v>0</v>
      </c>
      <c r="K7" s="129">
        <f t="shared" si="0"/>
        <v>0</v>
      </c>
      <c r="L7" s="129">
        <f t="shared" si="0"/>
        <v>0</v>
      </c>
      <c r="M7" s="129">
        <f t="shared" si="0"/>
        <v>0</v>
      </c>
      <c r="N7" s="129">
        <f t="shared" si="0"/>
        <v>0</v>
      </c>
      <c r="O7" s="129">
        <f t="shared" si="0"/>
        <v>0</v>
      </c>
      <c r="P7" s="129">
        <f t="shared" si="0"/>
        <v>0</v>
      </c>
      <c r="Q7" s="129">
        <f t="shared" si="0"/>
        <v>0</v>
      </c>
      <c r="R7" s="129">
        <f t="shared" si="0"/>
        <v>0</v>
      </c>
      <c r="S7" s="135">
        <f t="shared" si="0"/>
        <v>36</v>
      </c>
      <c r="T7" s="135">
        <f t="shared" si="0"/>
        <v>36</v>
      </c>
      <c r="U7" s="129">
        <f t="shared" si="0"/>
        <v>0</v>
      </c>
      <c r="V7" s="129">
        <f t="shared" si="0"/>
        <v>0</v>
      </c>
      <c r="W7" s="129">
        <f t="shared" si="0"/>
        <v>0</v>
      </c>
      <c r="X7" s="129">
        <f t="shared" si="0"/>
        <v>0</v>
      </c>
      <c r="Y7" s="129">
        <f t="shared" si="0"/>
        <v>0</v>
      </c>
      <c r="Z7" s="129">
        <f t="shared" si="0"/>
        <v>0</v>
      </c>
      <c r="AA7" s="129">
        <f t="shared" si="0"/>
        <v>0</v>
      </c>
      <c r="AB7" s="129">
        <f t="shared" si="0"/>
        <v>0</v>
      </c>
      <c r="AC7" s="129">
        <f t="shared" si="0"/>
        <v>0</v>
      </c>
      <c r="AD7" s="129">
        <f t="shared" si="0"/>
        <v>0</v>
      </c>
      <c r="AE7" s="129">
        <f t="shared" si="0"/>
        <v>0</v>
      </c>
      <c r="AF7" s="129">
        <f t="shared" si="0"/>
        <v>0</v>
      </c>
      <c r="AG7" s="129">
        <f t="shared" si="0"/>
        <v>0</v>
      </c>
      <c r="AH7" s="129">
        <f t="shared" si="0"/>
        <v>0</v>
      </c>
      <c r="AI7" s="129">
        <f t="shared" si="0"/>
        <v>0</v>
      </c>
      <c r="AJ7" s="129">
        <f t="shared" si="0"/>
        <v>0</v>
      </c>
      <c r="AK7" s="129">
        <f t="shared" si="0"/>
        <v>0</v>
      </c>
      <c r="AL7" s="135">
        <f t="shared" si="0"/>
        <v>36</v>
      </c>
      <c r="AM7" s="135">
        <f t="shared" si="0"/>
        <v>30</v>
      </c>
      <c r="AN7" s="135">
        <f t="shared" si="0"/>
        <v>22</v>
      </c>
      <c r="AO7" s="129">
        <f t="shared" si="0"/>
        <v>0</v>
      </c>
      <c r="AP7" s="129">
        <f t="shared" si="0"/>
        <v>0</v>
      </c>
      <c r="AQ7" s="129">
        <f t="shared" si="0"/>
        <v>0</v>
      </c>
      <c r="AR7" s="129">
        <f t="shared" si="0"/>
        <v>0</v>
      </c>
      <c r="AS7" s="129">
        <f t="shared" si="0"/>
        <v>0</v>
      </c>
      <c r="AT7" s="129">
        <f t="shared" si="0"/>
        <v>0</v>
      </c>
      <c r="AU7" s="129">
        <f t="shared" si="0"/>
        <v>0</v>
      </c>
      <c r="AV7" s="129">
        <f t="shared" si="0"/>
        <v>0</v>
      </c>
      <c r="AW7" s="130" t="s">
        <v>20</v>
      </c>
      <c r="AX7" s="130" t="s">
        <v>20</v>
      </c>
      <c r="AY7" s="130" t="s">
        <v>20</v>
      </c>
      <c r="AZ7" s="130" t="s">
        <v>20</v>
      </c>
      <c r="BA7" s="130" t="s">
        <v>20</v>
      </c>
      <c r="BB7" s="131" t="s">
        <v>20</v>
      </c>
      <c r="BC7" s="131" t="s">
        <v>20</v>
      </c>
      <c r="BD7" s="132" t="s">
        <v>20</v>
      </c>
      <c r="BE7" s="15">
        <f t="shared" ref="BE7:BE46" si="1">SUM(E7:BD7)</f>
        <v>160</v>
      </c>
    </row>
    <row r="8" spans="1:57" ht="14.25" customHeight="1">
      <c r="A8" s="254"/>
      <c r="B8" s="250"/>
      <c r="C8" s="252"/>
      <c r="D8" s="128" t="s">
        <v>21</v>
      </c>
      <c r="E8" s="129">
        <f t="shared" ref="E8:AV8" si="2">E10</f>
        <v>0</v>
      </c>
      <c r="F8" s="129">
        <f t="shared" si="2"/>
        <v>0</v>
      </c>
      <c r="G8" s="129">
        <f t="shared" si="2"/>
        <v>0</v>
      </c>
      <c r="H8" s="129">
        <f t="shared" si="2"/>
        <v>0</v>
      </c>
      <c r="I8" s="129">
        <f t="shared" si="2"/>
        <v>0</v>
      </c>
      <c r="J8" s="129">
        <f t="shared" si="2"/>
        <v>0</v>
      </c>
      <c r="K8" s="129">
        <f t="shared" si="2"/>
        <v>0</v>
      </c>
      <c r="L8" s="129">
        <f t="shared" si="2"/>
        <v>0</v>
      </c>
      <c r="M8" s="129">
        <f t="shared" si="2"/>
        <v>0</v>
      </c>
      <c r="N8" s="129">
        <f t="shared" si="2"/>
        <v>0</v>
      </c>
      <c r="O8" s="129">
        <f t="shared" si="2"/>
        <v>0</v>
      </c>
      <c r="P8" s="129">
        <f t="shared" si="2"/>
        <v>0</v>
      </c>
      <c r="Q8" s="129">
        <f t="shared" si="2"/>
        <v>0</v>
      </c>
      <c r="R8" s="129">
        <f t="shared" si="2"/>
        <v>0</v>
      </c>
      <c r="S8" s="135">
        <f t="shared" si="2"/>
        <v>0</v>
      </c>
      <c r="T8" s="135">
        <f t="shared" si="2"/>
        <v>0</v>
      </c>
      <c r="U8" s="129">
        <f t="shared" si="2"/>
        <v>36</v>
      </c>
      <c r="V8" s="129">
        <f t="shared" si="2"/>
        <v>36</v>
      </c>
      <c r="W8" s="129">
        <f t="shared" si="2"/>
        <v>36</v>
      </c>
      <c r="X8" s="129">
        <f t="shared" si="2"/>
        <v>36</v>
      </c>
      <c r="Y8" s="129">
        <f t="shared" si="2"/>
        <v>36</v>
      </c>
      <c r="Z8" s="129">
        <f t="shared" si="2"/>
        <v>36</v>
      </c>
      <c r="AA8" s="129">
        <f t="shared" si="2"/>
        <v>36</v>
      </c>
      <c r="AB8" s="129">
        <f t="shared" si="2"/>
        <v>36</v>
      </c>
      <c r="AC8" s="129">
        <f t="shared" si="2"/>
        <v>36</v>
      </c>
      <c r="AD8" s="129">
        <f t="shared" si="2"/>
        <v>36</v>
      </c>
      <c r="AE8" s="129">
        <f t="shared" si="2"/>
        <v>36</v>
      </c>
      <c r="AF8" s="129">
        <f t="shared" si="2"/>
        <v>36</v>
      </c>
      <c r="AG8" s="129">
        <f t="shared" si="2"/>
        <v>36</v>
      </c>
      <c r="AH8" s="129">
        <f t="shared" si="2"/>
        <v>36</v>
      </c>
      <c r="AI8" s="129">
        <f t="shared" si="2"/>
        <v>36</v>
      </c>
      <c r="AJ8" s="129">
        <f t="shared" si="2"/>
        <v>36</v>
      </c>
      <c r="AK8" s="129">
        <f t="shared" si="2"/>
        <v>36</v>
      </c>
      <c r="AL8" s="135">
        <f t="shared" si="2"/>
        <v>0</v>
      </c>
      <c r="AM8" s="135">
        <f t="shared" si="2"/>
        <v>0</v>
      </c>
      <c r="AN8" s="135">
        <f t="shared" si="2"/>
        <v>14</v>
      </c>
      <c r="AO8" s="129">
        <f t="shared" si="2"/>
        <v>36</v>
      </c>
      <c r="AP8" s="129">
        <f t="shared" si="2"/>
        <v>36</v>
      </c>
      <c r="AQ8" s="129">
        <f t="shared" si="2"/>
        <v>36</v>
      </c>
      <c r="AR8" s="129">
        <f t="shared" si="2"/>
        <v>36</v>
      </c>
      <c r="AS8" s="129">
        <f t="shared" si="2"/>
        <v>36</v>
      </c>
      <c r="AT8" s="129">
        <f t="shared" si="2"/>
        <v>0</v>
      </c>
      <c r="AU8" s="129">
        <f t="shared" si="2"/>
        <v>0</v>
      </c>
      <c r="AV8" s="129">
        <f t="shared" si="2"/>
        <v>0</v>
      </c>
      <c r="AW8" s="130" t="s">
        <v>20</v>
      </c>
      <c r="AX8" s="130" t="s">
        <v>20</v>
      </c>
      <c r="AY8" s="130" t="s">
        <v>20</v>
      </c>
      <c r="AZ8" s="130" t="s">
        <v>20</v>
      </c>
      <c r="BA8" s="130" t="s">
        <v>20</v>
      </c>
      <c r="BB8" s="131" t="s">
        <v>20</v>
      </c>
      <c r="BC8" s="131" t="s">
        <v>20</v>
      </c>
      <c r="BD8" s="132" t="s">
        <v>20</v>
      </c>
      <c r="BE8" s="15">
        <f t="shared" si="1"/>
        <v>806</v>
      </c>
    </row>
    <row r="9" spans="1:57" ht="18.75" customHeight="1">
      <c r="A9" s="254"/>
      <c r="B9" s="262" t="s">
        <v>56</v>
      </c>
      <c r="C9" s="262" t="s">
        <v>57</v>
      </c>
      <c r="D9" s="9" t="s">
        <v>19</v>
      </c>
      <c r="E9" s="10">
        <f t="shared" ref="E9:AV9" si="3">E15+E18+E21+E24+E27+E30+E33+E36+E39+E42+E45</f>
        <v>0</v>
      </c>
      <c r="F9" s="124">
        <f t="shared" si="3"/>
        <v>0</v>
      </c>
      <c r="G9" s="124">
        <f t="shared" si="3"/>
        <v>0</v>
      </c>
      <c r="H9" s="124">
        <f t="shared" si="3"/>
        <v>0</v>
      </c>
      <c r="I9" s="124">
        <f t="shared" si="3"/>
        <v>0</v>
      </c>
      <c r="J9" s="124">
        <f t="shared" si="3"/>
        <v>0</v>
      </c>
      <c r="K9" s="124">
        <f t="shared" si="3"/>
        <v>0</v>
      </c>
      <c r="L9" s="124">
        <f t="shared" si="3"/>
        <v>0</v>
      </c>
      <c r="M9" s="124">
        <f t="shared" si="3"/>
        <v>0</v>
      </c>
      <c r="N9" s="124">
        <f t="shared" si="3"/>
        <v>0</v>
      </c>
      <c r="O9" s="124">
        <f t="shared" si="3"/>
        <v>0</v>
      </c>
      <c r="P9" s="124">
        <f t="shared" si="3"/>
        <v>0</v>
      </c>
      <c r="Q9" s="124">
        <f t="shared" si="3"/>
        <v>0</v>
      </c>
      <c r="R9" s="124">
        <f t="shared" si="3"/>
        <v>0</v>
      </c>
      <c r="S9" s="136">
        <f t="shared" si="3"/>
        <v>36</v>
      </c>
      <c r="T9" s="136">
        <f t="shared" si="3"/>
        <v>36</v>
      </c>
      <c r="U9" s="124">
        <f t="shared" si="3"/>
        <v>0</v>
      </c>
      <c r="V9" s="124">
        <f t="shared" si="3"/>
        <v>0</v>
      </c>
      <c r="W9" s="124">
        <f t="shared" si="3"/>
        <v>0</v>
      </c>
      <c r="X9" s="124">
        <f t="shared" si="3"/>
        <v>0</v>
      </c>
      <c r="Y9" s="124">
        <f t="shared" si="3"/>
        <v>0</v>
      </c>
      <c r="Z9" s="124">
        <f t="shared" si="3"/>
        <v>0</v>
      </c>
      <c r="AA9" s="124">
        <f t="shared" si="3"/>
        <v>0</v>
      </c>
      <c r="AB9" s="124">
        <f t="shared" si="3"/>
        <v>0</v>
      </c>
      <c r="AC9" s="124">
        <f t="shared" si="3"/>
        <v>0</v>
      </c>
      <c r="AD9" s="124">
        <f t="shared" si="3"/>
        <v>0</v>
      </c>
      <c r="AE9" s="124">
        <f t="shared" si="3"/>
        <v>0</v>
      </c>
      <c r="AF9" s="124">
        <f t="shared" si="3"/>
        <v>0</v>
      </c>
      <c r="AG9" s="124">
        <f t="shared" si="3"/>
        <v>0</v>
      </c>
      <c r="AH9" s="124">
        <f t="shared" si="3"/>
        <v>0</v>
      </c>
      <c r="AI9" s="124">
        <f t="shared" si="3"/>
        <v>0</v>
      </c>
      <c r="AJ9" s="124">
        <f t="shared" si="3"/>
        <v>0</v>
      </c>
      <c r="AK9" s="124">
        <f t="shared" si="3"/>
        <v>0</v>
      </c>
      <c r="AL9" s="136">
        <f t="shared" si="3"/>
        <v>36</v>
      </c>
      <c r="AM9" s="136">
        <f t="shared" si="3"/>
        <v>30</v>
      </c>
      <c r="AN9" s="136">
        <f t="shared" si="3"/>
        <v>22</v>
      </c>
      <c r="AO9" s="124">
        <f t="shared" si="3"/>
        <v>0</v>
      </c>
      <c r="AP9" s="124">
        <f t="shared" si="3"/>
        <v>0</v>
      </c>
      <c r="AQ9" s="124">
        <f t="shared" si="3"/>
        <v>0</v>
      </c>
      <c r="AR9" s="124">
        <f t="shared" si="3"/>
        <v>0</v>
      </c>
      <c r="AS9" s="124">
        <f t="shared" si="3"/>
        <v>0</v>
      </c>
      <c r="AT9" s="124">
        <f t="shared" si="3"/>
        <v>0</v>
      </c>
      <c r="AU9" s="124">
        <f t="shared" si="3"/>
        <v>0</v>
      </c>
      <c r="AV9" s="124">
        <f t="shared" si="3"/>
        <v>0</v>
      </c>
      <c r="AW9" s="124" t="s">
        <v>20</v>
      </c>
      <c r="AX9" s="12" t="str">
        <f t="shared" ref="AW9:BC10" si="4">AX18</f>
        <v>К</v>
      </c>
      <c r="AY9" s="12" t="str">
        <f t="shared" si="4"/>
        <v>К</v>
      </c>
      <c r="AZ9" s="12" t="str">
        <f t="shared" si="4"/>
        <v>К</v>
      </c>
      <c r="BA9" s="12" t="str">
        <f t="shared" si="4"/>
        <v>К</v>
      </c>
      <c r="BB9" s="13" t="str">
        <f t="shared" si="4"/>
        <v>К</v>
      </c>
      <c r="BC9" s="13" t="str">
        <f t="shared" si="4"/>
        <v>К</v>
      </c>
      <c r="BD9" s="14" t="s">
        <v>20</v>
      </c>
      <c r="BE9" s="15">
        <f t="shared" si="1"/>
        <v>160</v>
      </c>
    </row>
    <row r="10" spans="1:57" ht="19.5" customHeight="1">
      <c r="A10" s="254"/>
      <c r="B10" s="263"/>
      <c r="C10" s="263"/>
      <c r="D10" s="16" t="s">
        <v>21</v>
      </c>
      <c r="E10" s="10">
        <f t="shared" ref="E10:AV10" si="5">E16+E19+E22+E25+E28+E31+E34+E37+E43+E46</f>
        <v>0</v>
      </c>
      <c r="F10" s="124">
        <f t="shared" si="5"/>
        <v>0</v>
      </c>
      <c r="G10" s="124">
        <f t="shared" si="5"/>
        <v>0</v>
      </c>
      <c r="H10" s="124">
        <f t="shared" si="5"/>
        <v>0</v>
      </c>
      <c r="I10" s="124">
        <f t="shared" si="5"/>
        <v>0</v>
      </c>
      <c r="J10" s="124">
        <f t="shared" si="5"/>
        <v>0</v>
      </c>
      <c r="K10" s="124">
        <f t="shared" si="5"/>
        <v>0</v>
      </c>
      <c r="L10" s="124">
        <f t="shared" si="5"/>
        <v>0</v>
      </c>
      <c r="M10" s="124">
        <f t="shared" si="5"/>
        <v>0</v>
      </c>
      <c r="N10" s="124">
        <f t="shared" si="5"/>
        <v>0</v>
      </c>
      <c r="O10" s="124">
        <f t="shared" si="5"/>
        <v>0</v>
      </c>
      <c r="P10" s="124">
        <f t="shared" si="5"/>
        <v>0</v>
      </c>
      <c r="Q10" s="124">
        <f t="shared" si="5"/>
        <v>0</v>
      </c>
      <c r="R10" s="124">
        <f t="shared" si="5"/>
        <v>0</v>
      </c>
      <c r="S10" s="136">
        <f t="shared" ref="S10:AS10" si="6">S16+S19+S22+S25+S28+S31+S34+S37+S43+S46+S40</f>
        <v>0</v>
      </c>
      <c r="T10" s="136">
        <f t="shared" si="6"/>
        <v>0</v>
      </c>
      <c r="U10" s="124">
        <f t="shared" si="6"/>
        <v>36</v>
      </c>
      <c r="V10" s="124">
        <f t="shared" si="6"/>
        <v>36</v>
      </c>
      <c r="W10" s="124">
        <f t="shared" si="6"/>
        <v>36</v>
      </c>
      <c r="X10" s="124">
        <f t="shared" si="6"/>
        <v>36</v>
      </c>
      <c r="Y10" s="124">
        <f t="shared" si="6"/>
        <v>36</v>
      </c>
      <c r="Z10" s="124">
        <f t="shared" si="6"/>
        <v>36</v>
      </c>
      <c r="AA10" s="124">
        <f t="shared" si="6"/>
        <v>36</v>
      </c>
      <c r="AB10" s="124">
        <f t="shared" si="6"/>
        <v>36</v>
      </c>
      <c r="AC10" s="124">
        <f t="shared" si="6"/>
        <v>36</v>
      </c>
      <c r="AD10" s="124">
        <f t="shared" si="6"/>
        <v>36</v>
      </c>
      <c r="AE10" s="124">
        <f t="shared" si="6"/>
        <v>36</v>
      </c>
      <c r="AF10" s="124">
        <f t="shared" si="6"/>
        <v>36</v>
      </c>
      <c r="AG10" s="124">
        <f t="shared" si="6"/>
        <v>36</v>
      </c>
      <c r="AH10" s="124">
        <f t="shared" si="6"/>
        <v>36</v>
      </c>
      <c r="AI10" s="124">
        <f t="shared" si="6"/>
        <v>36</v>
      </c>
      <c r="AJ10" s="124">
        <f t="shared" si="6"/>
        <v>36</v>
      </c>
      <c r="AK10" s="124">
        <f t="shared" si="6"/>
        <v>36</v>
      </c>
      <c r="AL10" s="136">
        <f t="shared" si="6"/>
        <v>0</v>
      </c>
      <c r="AM10" s="136">
        <f t="shared" si="6"/>
        <v>0</v>
      </c>
      <c r="AN10" s="136">
        <f t="shared" si="6"/>
        <v>14</v>
      </c>
      <c r="AO10" s="124">
        <f t="shared" si="6"/>
        <v>36</v>
      </c>
      <c r="AP10" s="124">
        <f t="shared" si="6"/>
        <v>36</v>
      </c>
      <c r="AQ10" s="124">
        <f t="shared" si="6"/>
        <v>36</v>
      </c>
      <c r="AR10" s="124">
        <f t="shared" si="6"/>
        <v>36</v>
      </c>
      <c r="AS10" s="124">
        <f t="shared" si="6"/>
        <v>36</v>
      </c>
      <c r="AT10" s="124">
        <f t="shared" si="5"/>
        <v>0</v>
      </c>
      <c r="AU10" s="124">
        <f t="shared" si="5"/>
        <v>0</v>
      </c>
      <c r="AV10" s="124">
        <f t="shared" si="5"/>
        <v>0</v>
      </c>
      <c r="AW10" s="18" t="str">
        <f t="shared" si="4"/>
        <v>К</v>
      </c>
      <c r="AX10" s="18" t="str">
        <f t="shared" si="4"/>
        <v>К</v>
      </c>
      <c r="AY10" s="18" t="str">
        <f t="shared" si="4"/>
        <v>К</v>
      </c>
      <c r="AZ10" s="18" t="str">
        <f t="shared" si="4"/>
        <v>К</v>
      </c>
      <c r="BA10" s="18" t="str">
        <f t="shared" si="4"/>
        <v>К</v>
      </c>
      <c r="BB10" s="18" t="str">
        <f t="shared" si="4"/>
        <v>К</v>
      </c>
      <c r="BC10" s="13" t="str">
        <f t="shared" si="4"/>
        <v>К</v>
      </c>
      <c r="BD10" s="10" t="str">
        <f>BD19</f>
        <v>К</v>
      </c>
      <c r="BE10" s="19">
        <f t="shared" si="1"/>
        <v>806</v>
      </c>
    </row>
    <row r="11" spans="1:57" ht="15.75" hidden="1" customHeight="1" thickBot="1">
      <c r="A11" s="254"/>
      <c r="B11" s="212" t="s">
        <v>22</v>
      </c>
      <c r="C11" s="214" t="s">
        <v>23</v>
      </c>
      <c r="D11" s="20" t="s">
        <v>19</v>
      </c>
      <c r="E11" s="10"/>
      <c r="F11" s="11"/>
      <c r="G11" s="17"/>
      <c r="H11" s="17"/>
      <c r="I11" s="21"/>
      <c r="J11" s="22"/>
      <c r="K11" s="22"/>
      <c r="L11" s="25"/>
      <c r="M11" s="26"/>
      <c r="N11" s="24"/>
      <c r="O11" s="23"/>
      <c r="P11" s="25"/>
      <c r="Q11" s="25"/>
      <c r="R11" s="25"/>
      <c r="S11" s="137"/>
      <c r="T11" s="138"/>
      <c r="U11" s="25"/>
      <c r="V11" s="25"/>
      <c r="W11" s="25"/>
      <c r="X11" s="25"/>
      <c r="Y11" s="25"/>
      <c r="Z11" s="25"/>
      <c r="AA11" s="25"/>
      <c r="AB11" s="27"/>
      <c r="AC11" s="26"/>
      <c r="AD11" s="25"/>
      <c r="AE11" s="28"/>
      <c r="AF11" s="26"/>
      <c r="AG11" s="27"/>
      <c r="AH11" s="26"/>
      <c r="AI11" s="31"/>
      <c r="AJ11" s="42"/>
      <c r="AK11" s="29"/>
      <c r="AL11" s="147"/>
      <c r="AM11" s="148"/>
      <c r="AN11" s="29"/>
      <c r="AO11" s="31"/>
      <c r="AP11" s="31"/>
      <c r="AQ11" s="30"/>
      <c r="AR11" s="31"/>
      <c r="AS11" s="32"/>
      <c r="AT11" s="32"/>
      <c r="AU11" s="33"/>
      <c r="AV11" s="31"/>
      <c r="AW11" s="31"/>
      <c r="AX11" s="31"/>
      <c r="AY11" s="31"/>
      <c r="AZ11" s="34" t="s">
        <v>20</v>
      </c>
      <c r="BA11" s="34" t="s">
        <v>20</v>
      </c>
      <c r="BB11" s="34" t="s">
        <v>20</v>
      </c>
      <c r="BC11" s="35" t="s">
        <v>20</v>
      </c>
      <c r="BD11" s="36" t="s">
        <v>20</v>
      </c>
      <c r="BE11" s="37">
        <f t="shared" si="1"/>
        <v>0</v>
      </c>
    </row>
    <row r="12" spans="1:57" ht="15.75" hidden="1" customHeight="1" thickBot="1">
      <c r="A12" s="254"/>
      <c r="B12" s="213"/>
      <c r="C12" s="215"/>
      <c r="D12" s="20" t="s">
        <v>21</v>
      </c>
      <c r="E12" s="10"/>
      <c r="F12" s="11"/>
      <c r="G12" s="17"/>
      <c r="H12" s="17"/>
      <c r="I12" s="21"/>
      <c r="J12" s="22"/>
      <c r="K12" s="22"/>
      <c r="L12" s="25"/>
      <c r="M12" s="26"/>
      <c r="N12" s="24"/>
      <c r="O12" s="23"/>
      <c r="P12" s="25"/>
      <c r="Q12" s="25"/>
      <c r="R12" s="25"/>
      <c r="S12" s="137"/>
      <c r="T12" s="138"/>
      <c r="U12" s="25"/>
      <c r="V12" s="25"/>
      <c r="W12" s="25"/>
      <c r="X12" s="38"/>
      <c r="Y12" s="38"/>
      <c r="Z12" s="38"/>
      <c r="AA12" s="38"/>
      <c r="AB12" s="39"/>
      <c r="AC12" s="39"/>
      <c r="AD12" s="38"/>
      <c r="AE12" s="40"/>
      <c r="AF12" s="39"/>
      <c r="AG12" s="39"/>
      <c r="AH12" s="39"/>
      <c r="AI12" s="32"/>
      <c r="AJ12" s="40"/>
      <c r="AK12" s="41"/>
      <c r="AL12" s="149"/>
      <c r="AM12" s="150"/>
      <c r="AN12" s="41"/>
      <c r="AO12" s="32"/>
      <c r="AP12" s="32"/>
      <c r="AQ12" s="33"/>
      <c r="AR12" s="32"/>
      <c r="AS12" s="32"/>
      <c r="AT12" s="32"/>
      <c r="AU12" s="33"/>
      <c r="AV12" s="31"/>
      <c r="AW12" s="31"/>
      <c r="AX12" s="31"/>
      <c r="AY12" s="31"/>
      <c r="AZ12" s="34" t="s">
        <v>20</v>
      </c>
      <c r="BA12" s="34" t="s">
        <v>20</v>
      </c>
      <c r="BB12" s="34" t="s">
        <v>20</v>
      </c>
      <c r="BC12" s="35" t="s">
        <v>20</v>
      </c>
      <c r="BD12" s="22" t="s">
        <v>20</v>
      </c>
      <c r="BE12" s="37">
        <f t="shared" si="1"/>
        <v>0</v>
      </c>
    </row>
    <row r="13" spans="1:57" ht="15.75" hidden="1" customHeight="1" thickBot="1">
      <c r="A13" s="254"/>
      <c r="B13" s="229" t="s">
        <v>24</v>
      </c>
      <c r="C13" s="230" t="s">
        <v>25</v>
      </c>
      <c r="D13" s="20" t="s">
        <v>19</v>
      </c>
      <c r="E13" s="10"/>
      <c r="F13" s="11"/>
      <c r="G13" s="17"/>
      <c r="H13" s="17"/>
      <c r="I13" s="21"/>
      <c r="J13" s="22"/>
      <c r="K13" s="22"/>
      <c r="L13" s="25"/>
      <c r="M13" s="26"/>
      <c r="N13" s="24"/>
      <c r="O13" s="23"/>
      <c r="P13" s="25"/>
      <c r="Q13" s="25"/>
      <c r="R13" s="25"/>
      <c r="S13" s="137"/>
      <c r="T13" s="138"/>
      <c r="U13" s="25"/>
      <c r="V13" s="25"/>
      <c r="W13" s="25"/>
      <c r="X13" s="25"/>
      <c r="Y13" s="25"/>
      <c r="Z13" s="25"/>
      <c r="AA13" s="25"/>
      <c r="AB13" s="26"/>
      <c r="AC13" s="26"/>
      <c r="AD13" s="25"/>
      <c r="AE13" s="42"/>
      <c r="AF13" s="26"/>
      <c r="AG13" s="26"/>
      <c r="AH13" s="26"/>
      <c r="AI13" s="31"/>
      <c r="AJ13" s="42"/>
      <c r="AK13" s="29"/>
      <c r="AL13" s="147"/>
      <c r="AM13" s="148"/>
      <c r="AN13" s="29"/>
      <c r="AO13" s="31"/>
      <c r="AP13" s="31"/>
      <c r="AQ13" s="30"/>
      <c r="AR13" s="31"/>
      <c r="AS13" s="31"/>
      <c r="AT13" s="31"/>
      <c r="AU13" s="33"/>
      <c r="AV13" s="31"/>
      <c r="AW13" s="31"/>
      <c r="AX13" s="31"/>
      <c r="AY13" s="31"/>
      <c r="AZ13" s="34" t="s">
        <v>20</v>
      </c>
      <c r="BA13" s="34" t="s">
        <v>20</v>
      </c>
      <c r="BB13" s="34" t="s">
        <v>20</v>
      </c>
      <c r="BC13" s="35" t="s">
        <v>20</v>
      </c>
      <c r="BD13" s="22" t="s">
        <v>20</v>
      </c>
      <c r="BE13" s="37">
        <f t="shared" si="1"/>
        <v>0</v>
      </c>
    </row>
    <row r="14" spans="1:57" ht="15.75" hidden="1" customHeight="1" thickBot="1">
      <c r="A14" s="254"/>
      <c r="B14" s="213"/>
      <c r="C14" s="215"/>
      <c r="D14" s="16" t="s">
        <v>21</v>
      </c>
      <c r="E14" s="10"/>
      <c r="F14" s="11"/>
      <c r="G14" s="17"/>
      <c r="H14" s="17"/>
      <c r="I14" s="43"/>
      <c r="J14" s="44"/>
      <c r="K14" s="44"/>
      <c r="L14" s="47"/>
      <c r="M14" s="48"/>
      <c r="N14" s="45"/>
      <c r="O14" s="46"/>
      <c r="P14" s="47"/>
      <c r="Q14" s="47"/>
      <c r="R14" s="47"/>
      <c r="S14" s="139"/>
      <c r="T14" s="140"/>
      <c r="U14" s="47"/>
      <c r="V14" s="47"/>
      <c r="W14" s="47"/>
      <c r="X14" s="49"/>
      <c r="Y14" s="49"/>
      <c r="Z14" s="49"/>
      <c r="AA14" s="49"/>
      <c r="AB14" s="50"/>
      <c r="AC14" s="50"/>
      <c r="AD14" s="49"/>
      <c r="AE14" s="51"/>
      <c r="AF14" s="50"/>
      <c r="AG14" s="50"/>
      <c r="AH14" s="50"/>
      <c r="AI14" s="54"/>
      <c r="AJ14" s="51"/>
      <c r="AK14" s="52"/>
      <c r="AL14" s="151"/>
      <c r="AM14" s="152"/>
      <c r="AN14" s="52"/>
      <c r="AO14" s="54"/>
      <c r="AP14" s="54"/>
      <c r="AQ14" s="55"/>
      <c r="AR14" s="54"/>
      <c r="AS14" s="54"/>
      <c r="AT14" s="54"/>
      <c r="AU14" s="53"/>
      <c r="AV14" s="56"/>
      <c r="AW14" s="56"/>
      <c r="AX14" s="56"/>
      <c r="AY14" s="56"/>
      <c r="AZ14" s="57" t="s">
        <v>20</v>
      </c>
      <c r="BA14" s="57" t="s">
        <v>20</v>
      </c>
      <c r="BB14" s="57" t="s">
        <v>20</v>
      </c>
      <c r="BC14" s="58" t="s">
        <v>20</v>
      </c>
      <c r="BD14" s="44" t="s">
        <v>20</v>
      </c>
      <c r="BE14" s="37">
        <f t="shared" si="1"/>
        <v>0</v>
      </c>
    </row>
    <row r="15" spans="1:57" ht="15.75" customHeight="1">
      <c r="A15" s="254"/>
      <c r="B15" s="122" t="s">
        <v>58</v>
      </c>
      <c r="C15" s="123" t="s">
        <v>59</v>
      </c>
      <c r="D15" s="60" t="s">
        <v>19</v>
      </c>
      <c r="E15" s="10">
        <v>0</v>
      </c>
      <c r="F15" s="11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1">
        <v>0</v>
      </c>
      <c r="P15" s="11">
        <v>0</v>
      </c>
      <c r="Q15" s="11">
        <v>0</v>
      </c>
      <c r="R15" s="11">
        <v>0</v>
      </c>
      <c r="S15" s="141">
        <v>2</v>
      </c>
      <c r="T15" s="141">
        <v>8</v>
      </c>
      <c r="U15" s="126">
        <v>0</v>
      </c>
      <c r="V15" s="126">
        <v>0</v>
      </c>
      <c r="W15" s="126">
        <v>0</v>
      </c>
      <c r="X15" s="126">
        <v>0</v>
      </c>
      <c r="Y15" s="126">
        <v>0</v>
      </c>
      <c r="Z15" s="126">
        <v>0</v>
      </c>
      <c r="AA15" s="126">
        <v>0</v>
      </c>
      <c r="AB15" s="126">
        <v>0</v>
      </c>
      <c r="AC15" s="126">
        <v>0</v>
      </c>
      <c r="AD15" s="126">
        <v>0</v>
      </c>
      <c r="AE15" s="11">
        <v>0</v>
      </c>
      <c r="AF15" s="11">
        <v>0</v>
      </c>
      <c r="AG15" s="11">
        <v>0</v>
      </c>
      <c r="AH15" s="11">
        <v>0</v>
      </c>
      <c r="AI15" s="61">
        <v>0</v>
      </c>
      <c r="AJ15" s="61">
        <v>0</v>
      </c>
      <c r="AK15" s="61">
        <v>0</v>
      </c>
      <c r="AL15" s="153">
        <v>4</v>
      </c>
      <c r="AM15" s="153">
        <v>2</v>
      </c>
      <c r="AN15" s="153">
        <v>0</v>
      </c>
      <c r="AO15" s="61">
        <v>0</v>
      </c>
      <c r="AP15" s="61">
        <v>0</v>
      </c>
      <c r="AQ15" s="61">
        <v>0</v>
      </c>
      <c r="AR15" s="61">
        <v>0</v>
      </c>
      <c r="AS15" s="61">
        <v>0</v>
      </c>
      <c r="AT15" s="61">
        <v>0</v>
      </c>
      <c r="AU15" s="61">
        <v>0</v>
      </c>
      <c r="AV15" s="61">
        <v>0</v>
      </c>
      <c r="AW15" s="11" t="s">
        <v>20</v>
      </c>
      <c r="AX15" s="11" t="s">
        <v>20</v>
      </c>
      <c r="AY15" s="11" t="s">
        <v>20</v>
      </c>
      <c r="AZ15" s="11" t="s">
        <v>20</v>
      </c>
      <c r="BA15" s="11" t="s">
        <v>20</v>
      </c>
      <c r="BB15" s="11" t="s">
        <v>20</v>
      </c>
      <c r="BC15" s="11" t="s">
        <v>20</v>
      </c>
      <c r="BD15" s="11" t="s">
        <v>20</v>
      </c>
      <c r="BE15" s="19">
        <f t="shared" si="1"/>
        <v>16</v>
      </c>
    </row>
    <row r="16" spans="1:57" ht="15.75" customHeight="1">
      <c r="A16" s="254"/>
      <c r="B16" s="59"/>
      <c r="C16" s="116"/>
      <c r="D16" s="60" t="s">
        <v>21</v>
      </c>
      <c r="E16" s="10">
        <v>0</v>
      </c>
      <c r="F16" s="11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7">
        <v>0</v>
      </c>
      <c r="Q16" s="17">
        <v>0</v>
      </c>
      <c r="R16" s="17">
        <v>0</v>
      </c>
      <c r="S16" s="142">
        <v>0</v>
      </c>
      <c r="T16" s="142">
        <v>0</v>
      </c>
      <c r="U16" s="17">
        <v>3</v>
      </c>
      <c r="V16" s="17">
        <v>3</v>
      </c>
      <c r="W16" s="17">
        <v>3</v>
      </c>
      <c r="X16" s="17">
        <v>3</v>
      </c>
      <c r="Y16" s="17">
        <v>3</v>
      </c>
      <c r="Z16" s="17">
        <v>3</v>
      </c>
      <c r="AA16" s="17">
        <v>3</v>
      </c>
      <c r="AB16" s="17">
        <v>3</v>
      </c>
      <c r="AC16" s="17">
        <v>3</v>
      </c>
      <c r="AD16" s="17">
        <v>3</v>
      </c>
      <c r="AE16" s="17">
        <v>3</v>
      </c>
      <c r="AF16" s="17">
        <v>3</v>
      </c>
      <c r="AG16" s="17">
        <v>3</v>
      </c>
      <c r="AH16" s="17">
        <v>3</v>
      </c>
      <c r="AI16" s="62">
        <v>3</v>
      </c>
      <c r="AJ16" s="62">
        <v>3</v>
      </c>
      <c r="AK16" s="62">
        <v>3</v>
      </c>
      <c r="AL16" s="154">
        <v>0</v>
      </c>
      <c r="AM16" s="154">
        <v>0</v>
      </c>
      <c r="AN16" s="154">
        <v>0</v>
      </c>
      <c r="AO16" s="62">
        <v>3</v>
      </c>
      <c r="AP16" s="62">
        <v>3</v>
      </c>
      <c r="AQ16" s="62">
        <v>3</v>
      </c>
      <c r="AR16" s="62">
        <v>3</v>
      </c>
      <c r="AS16" s="62">
        <v>3</v>
      </c>
      <c r="AT16" s="62">
        <v>0</v>
      </c>
      <c r="AU16" s="62">
        <v>0</v>
      </c>
      <c r="AV16" s="62">
        <v>0</v>
      </c>
      <c r="AW16" s="62" t="s">
        <v>20</v>
      </c>
      <c r="AX16" s="62" t="s">
        <v>20</v>
      </c>
      <c r="AY16" s="62" t="s">
        <v>20</v>
      </c>
      <c r="AZ16" s="62" t="s">
        <v>20</v>
      </c>
      <c r="BA16" s="62" t="s">
        <v>20</v>
      </c>
      <c r="BB16" s="62" t="s">
        <v>20</v>
      </c>
      <c r="BC16" s="62" t="s">
        <v>20</v>
      </c>
      <c r="BD16" s="60" t="s">
        <v>20</v>
      </c>
      <c r="BE16" s="19">
        <f t="shared" si="1"/>
        <v>66</v>
      </c>
    </row>
    <row r="17" spans="1:57" ht="15.75" customHeight="1">
      <c r="A17" s="254"/>
      <c r="B17" s="63"/>
      <c r="C17" s="117"/>
      <c r="D17" s="60" t="s">
        <v>26</v>
      </c>
      <c r="E17" s="10"/>
      <c r="F17" s="11"/>
      <c r="G17" s="17"/>
      <c r="H17" s="17"/>
      <c r="I17" s="14"/>
      <c r="J17" s="14"/>
      <c r="K17" s="14"/>
      <c r="L17" s="14"/>
      <c r="M17" s="43"/>
      <c r="N17" s="64"/>
      <c r="O17" s="65"/>
      <c r="P17" s="65"/>
      <c r="Q17" s="44"/>
      <c r="R17" s="44"/>
      <c r="S17" s="143"/>
      <c r="T17" s="140"/>
      <c r="U17" s="44"/>
      <c r="V17" s="44"/>
      <c r="W17" s="44"/>
      <c r="X17" s="66"/>
      <c r="Y17" s="66"/>
      <c r="Z17" s="67"/>
      <c r="AA17" s="67"/>
      <c r="AB17" s="67"/>
      <c r="AC17" s="67"/>
      <c r="AD17" s="67"/>
      <c r="AE17" s="61"/>
      <c r="AF17" s="68"/>
      <c r="AG17" s="68"/>
      <c r="AH17" s="67"/>
      <c r="AI17" s="61"/>
      <c r="AJ17" s="61"/>
      <c r="AK17" s="61"/>
      <c r="AL17" s="155"/>
      <c r="AM17" s="155"/>
      <c r="AN17" s="156" t="s">
        <v>87</v>
      </c>
      <c r="AO17" s="61"/>
      <c r="AP17" s="61"/>
      <c r="AQ17" s="61"/>
      <c r="AR17" s="69"/>
      <c r="AS17" s="70"/>
      <c r="AT17" s="69"/>
      <c r="AU17" s="61"/>
      <c r="AV17" s="71"/>
      <c r="AW17" s="18"/>
      <c r="AX17" s="72"/>
      <c r="AY17" s="72"/>
      <c r="AZ17" s="73"/>
      <c r="BA17" s="73"/>
      <c r="BB17" s="73"/>
      <c r="BC17" s="58"/>
      <c r="BD17" s="74"/>
      <c r="BE17" s="37"/>
    </row>
    <row r="18" spans="1:57" s="77" customFormat="1">
      <c r="A18" s="254"/>
      <c r="B18" s="223" t="s">
        <v>60</v>
      </c>
      <c r="C18" s="87" t="s">
        <v>61</v>
      </c>
      <c r="D18" s="61" t="s">
        <v>19</v>
      </c>
      <c r="E18" s="13">
        <v>0</v>
      </c>
      <c r="F18" s="12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18">
        <v>0</v>
      </c>
      <c r="M18" s="13">
        <v>0</v>
      </c>
      <c r="N18" s="13">
        <v>0</v>
      </c>
      <c r="O18" s="12">
        <v>0</v>
      </c>
      <c r="P18" s="12">
        <v>0</v>
      </c>
      <c r="Q18" s="17">
        <v>0</v>
      </c>
      <c r="R18" s="12">
        <v>0</v>
      </c>
      <c r="S18" s="144">
        <v>8</v>
      </c>
      <c r="T18" s="145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3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3">
        <v>0</v>
      </c>
      <c r="AH18" s="13">
        <v>0</v>
      </c>
      <c r="AI18" s="17">
        <v>0</v>
      </c>
      <c r="AJ18" s="17">
        <v>0</v>
      </c>
      <c r="AK18" s="17">
        <v>0</v>
      </c>
      <c r="AL18" s="142">
        <v>0</v>
      </c>
      <c r="AM18" s="157">
        <v>2</v>
      </c>
      <c r="AN18" s="144">
        <v>4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 t="s">
        <v>20</v>
      </c>
      <c r="AX18" s="12" t="s">
        <v>20</v>
      </c>
      <c r="AY18" s="12" t="s">
        <v>20</v>
      </c>
      <c r="AZ18" s="12" t="s">
        <v>20</v>
      </c>
      <c r="BA18" s="12" t="s">
        <v>20</v>
      </c>
      <c r="BB18" s="12" t="s">
        <v>20</v>
      </c>
      <c r="BC18" s="13" t="s">
        <v>20</v>
      </c>
      <c r="BD18" s="75" t="s">
        <v>20</v>
      </c>
      <c r="BE18" s="76">
        <f t="shared" si="1"/>
        <v>14</v>
      </c>
    </row>
    <row r="19" spans="1:57" s="79" customFormat="1">
      <c r="A19" s="254"/>
      <c r="B19" s="223"/>
      <c r="C19" s="87"/>
      <c r="D19" s="62" t="s">
        <v>21</v>
      </c>
      <c r="E19" s="13">
        <v>0</v>
      </c>
      <c r="F19" s="12">
        <v>0</v>
      </c>
      <c r="G19" s="71">
        <v>0</v>
      </c>
      <c r="H19" s="71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3">
        <v>0</v>
      </c>
      <c r="O19" s="12">
        <v>0</v>
      </c>
      <c r="P19" s="13">
        <v>0</v>
      </c>
      <c r="Q19" s="12">
        <v>0</v>
      </c>
      <c r="R19" s="12">
        <v>0</v>
      </c>
      <c r="S19" s="145">
        <v>0</v>
      </c>
      <c r="T19" s="145">
        <v>0</v>
      </c>
      <c r="U19" s="12">
        <v>4</v>
      </c>
      <c r="V19" s="13">
        <v>3</v>
      </c>
      <c r="W19" s="12">
        <v>4</v>
      </c>
      <c r="X19" s="13">
        <v>5</v>
      </c>
      <c r="Y19" s="12">
        <v>5</v>
      </c>
      <c r="Z19" s="13">
        <v>4</v>
      </c>
      <c r="AA19" s="12">
        <v>3</v>
      </c>
      <c r="AB19" s="13">
        <v>4</v>
      </c>
      <c r="AC19" s="12">
        <v>4</v>
      </c>
      <c r="AD19" s="12">
        <v>5</v>
      </c>
      <c r="AE19" s="12">
        <v>4</v>
      </c>
      <c r="AF19" s="12">
        <v>4</v>
      </c>
      <c r="AG19" s="13">
        <v>4</v>
      </c>
      <c r="AH19" s="12">
        <v>3</v>
      </c>
      <c r="AI19" s="13">
        <v>4</v>
      </c>
      <c r="AJ19" s="12">
        <v>3</v>
      </c>
      <c r="AK19" s="12">
        <v>4</v>
      </c>
      <c r="AL19" s="144">
        <v>0</v>
      </c>
      <c r="AM19" s="144">
        <v>0</v>
      </c>
      <c r="AN19" s="144">
        <v>0</v>
      </c>
      <c r="AO19" s="12">
        <v>4</v>
      </c>
      <c r="AP19" s="12">
        <v>4</v>
      </c>
      <c r="AQ19" s="12">
        <v>3</v>
      </c>
      <c r="AR19" s="12">
        <v>4</v>
      </c>
      <c r="AS19" s="12">
        <v>4</v>
      </c>
      <c r="AT19" s="12">
        <v>0</v>
      </c>
      <c r="AU19" s="12">
        <v>0</v>
      </c>
      <c r="AV19" s="12">
        <v>0</v>
      </c>
      <c r="AW19" s="12" t="s">
        <v>20</v>
      </c>
      <c r="AX19" s="12" t="s">
        <v>20</v>
      </c>
      <c r="AY19" s="12" t="s">
        <v>20</v>
      </c>
      <c r="AZ19" s="12" t="s">
        <v>20</v>
      </c>
      <c r="BA19" s="12" t="s">
        <v>20</v>
      </c>
      <c r="BB19" s="12" t="s">
        <v>20</v>
      </c>
      <c r="BC19" s="12" t="s">
        <v>20</v>
      </c>
      <c r="BD19" s="78" t="s">
        <v>20</v>
      </c>
      <c r="BE19" s="14">
        <f t="shared" si="1"/>
        <v>86</v>
      </c>
    </row>
    <row r="20" spans="1:57" s="79" customFormat="1">
      <c r="A20" s="254"/>
      <c r="B20" s="80"/>
      <c r="C20" s="89"/>
      <c r="D20" s="62" t="s">
        <v>26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2"/>
      <c r="Q20" s="13"/>
      <c r="R20" s="13"/>
      <c r="S20" s="145"/>
      <c r="T20" s="145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2"/>
      <c r="AK20" s="12"/>
      <c r="AL20" s="144"/>
      <c r="AM20" s="144"/>
      <c r="AN20" s="144" t="s">
        <v>88</v>
      </c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81"/>
    </row>
    <row r="21" spans="1:57" ht="15" customHeight="1">
      <c r="A21" s="254"/>
      <c r="B21" s="212" t="s">
        <v>62</v>
      </c>
      <c r="C21" s="232" t="s">
        <v>63</v>
      </c>
      <c r="D21" s="9" t="s">
        <v>19</v>
      </c>
      <c r="E21" s="14">
        <v>0</v>
      </c>
      <c r="F21" s="17">
        <v>0</v>
      </c>
      <c r="G21" s="17">
        <v>0</v>
      </c>
      <c r="H21" s="17">
        <v>0</v>
      </c>
      <c r="I21" s="17">
        <v>0</v>
      </c>
      <c r="J21" s="14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42">
        <v>4</v>
      </c>
      <c r="T21" s="142">
        <v>4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4">
        <v>0</v>
      </c>
      <c r="AJ21" s="17">
        <v>0</v>
      </c>
      <c r="AK21" s="17">
        <v>0</v>
      </c>
      <c r="AL21" s="142">
        <v>6</v>
      </c>
      <c r="AM21" s="142">
        <v>4</v>
      </c>
      <c r="AN21" s="157">
        <v>10</v>
      </c>
      <c r="AO21" s="17">
        <v>0</v>
      </c>
      <c r="AP21" s="17">
        <v>0</v>
      </c>
      <c r="AQ21" s="14">
        <v>0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71" t="s">
        <v>20</v>
      </c>
      <c r="AX21" s="71" t="s">
        <v>20</v>
      </c>
      <c r="AY21" s="71" t="s">
        <v>20</v>
      </c>
      <c r="AZ21" s="71" t="s">
        <v>20</v>
      </c>
      <c r="BA21" s="71" t="s">
        <v>20</v>
      </c>
      <c r="BB21" s="71" t="s">
        <v>20</v>
      </c>
      <c r="BC21" s="71" t="s">
        <v>20</v>
      </c>
      <c r="BD21" s="71" t="s">
        <v>20</v>
      </c>
      <c r="BE21" s="82">
        <f t="shared" si="1"/>
        <v>28</v>
      </c>
    </row>
    <row r="22" spans="1:57" ht="12" customHeight="1">
      <c r="A22" s="254"/>
      <c r="B22" s="212"/>
      <c r="C22" s="212"/>
      <c r="D22" s="83" t="s">
        <v>21</v>
      </c>
      <c r="E22" s="14">
        <v>0</v>
      </c>
      <c r="F22" s="17">
        <v>0</v>
      </c>
      <c r="G22" s="17">
        <v>0</v>
      </c>
      <c r="H22" s="17">
        <v>0</v>
      </c>
      <c r="I22" s="17">
        <v>0</v>
      </c>
      <c r="J22" s="14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42">
        <v>0</v>
      </c>
      <c r="T22" s="142">
        <v>0</v>
      </c>
      <c r="U22" s="17">
        <v>5</v>
      </c>
      <c r="V22" s="17">
        <v>5</v>
      </c>
      <c r="W22" s="17">
        <v>5</v>
      </c>
      <c r="X22" s="17">
        <v>5</v>
      </c>
      <c r="Y22" s="17">
        <v>5</v>
      </c>
      <c r="Z22" s="17">
        <v>5</v>
      </c>
      <c r="AA22" s="17">
        <v>5</v>
      </c>
      <c r="AB22" s="17">
        <v>5</v>
      </c>
      <c r="AC22" s="17">
        <v>5</v>
      </c>
      <c r="AD22" s="17">
        <v>8</v>
      </c>
      <c r="AE22" s="17">
        <v>8</v>
      </c>
      <c r="AF22" s="17">
        <v>8</v>
      </c>
      <c r="AG22" s="17">
        <v>3</v>
      </c>
      <c r="AH22" s="17">
        <v>3</v>
      </c>
      <c r="AI22" s="14">
        <v>5</v>
      </c>
      <c r="AJ22" s="17">
        <v>5</v>
      </c>
      <c r="AK22" s="14">
        <v>5</v>
      </c>
      <c r="AL22" s="142">
        <v>0</v>
      </c>
      <c r="AM22" s="142">
        <v>0</v>
      </c>
      <c r="AN22" s="157">
        <v>0</v>
      </c>
      <c r="AO22" s="17">
        <v>4</v>
      </c>
      <c r="AP22" s="17">
        <v>4</v>
      </c>
      <c r="AQ22" s="14">
        <v>4</v>
      </c>
      <c r="AR22" s="17">
        <v>5</v>
      </c>
      <c r="AS22" s="17">
        <v>8</v>
      </c>
      <c r="AT22" s="17">
        <v>0</v>
      </c>
      <c r="AU22" s="17">
        <v>0</v>
      </c>
      <c r="AV22" s="17">
        <v>0</v>
      </c>
      <c r="AW22" s="71" t="s">
        <v>20</v>
      </c>
      <c r="AX22" s="71" t="s">
        <v>20</v>
      </c>
      <c r="AY22" s="71" t="s">
        <v>20</v>
      </c>
      <c r="AZ22" s="71" t="s">
        <v>20</v>
      </c>
      <c r="BA22" s="71" t="s">
        <v>20</v>
      </c>
      <c r="BB22" s="71" t="s">
        <v>20</v>
      </c>
      <c r="BC22" s="71" t="s">
        <v>20</v>
      </c>
      <c r="BD22" s="71" t="s">
        <v>20</v>
      </c>
      <c r="BE22" s="127">
        <f t="shared" si="1"/>
        <v>115</v>
      </c>
    </row>
    <row r="23" spans="1:57">
      <c r="A23" s="254"/>
      <c r="B23" s="231"/>
      <c r="C23" s="231"/>
      <c r="D23" s="83" t="s">
        <v>26</v>
      </c>
      <c r="E23" s="14"/>
      <c r="F23" s="17"/>
      <c r="G23" s="17"/>
      <c r="H23" s="17"/>
      <c r="I23" s="17"/>
      <c r="J23" s="14"/>
      <c r="K23" s="17"/>
      <c r="L23" s="17"/>
      <c r="M23" s="17"/>
      <c r="N23" s="17"/>
      <c r="O23" s="17"/>
      <c r="P23" s="17"/>
      <c r="Q23" s="17"/>
      <c r="R23" s="17"/>
      <c r="S23" s="142"/>
      <c r="T23" s="142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4"/>
      <c r="AL23" s="142"/>
      <c r="AM23" s="142"/>
      <c r="AN23" s="157"/>
      <c r="AO23" s="17"/>
      <c r="AP23" s="17"/>
      <c r="AQ23" s="14"/>
      <c r="AR23" s="17"/>
      <c r="AS23" s="17"/>
      <c r="AT23" s="17"/>
      <c r="AU23" s="17"/>
      <c r="AV23" s="17"/>
      <c r="AW23" s="12" t="s">
        <v>20</v>
      </c>
      <c r="AX23" s="12" t="s">
        <v>20</v>
      </c>
      <c r="AY23" s="12" t="s">
        <v>20</v>
      </c>
      <c r="AZ23" s="12" t="s">
        <v>20</v>
      </c>
      <c r="BA23" s="12" t="s">
        <v>20</v>
      </c>
      <c r="BB23" s="12" t="s">
        <v>20</v>
      </c>
      <c r="BC23" s="12" t="s">
        <v>20</v>
      </c>
      <c r="BD23" s="12" t="s">
        <v>20</v>
      </c>
      <c r="BE23" s="84">
        <f t="shared" si="1"/>
        <v>0</v>
      </c>
    </row>
    <row r="24" spans="1:57" s="77" customFormat="1" ht="14.25" customHeight="1">
      <c r="A24" s="254"/>
      <c r="B24" s="223" t="s">
        <v>64</v>
      </c>
      <c r="C24" s="222" t="s">
        <v>65</v>
      </c>
      <c r="D24" s="61" t="s">
        <v>19</v>
      </c>
      <c r="E24" s="18">
        <v>0</v>
      </c>
      <c r="F24" s="71">
        <v>0</v>
      </c>
      <c r="G24" s="71">
        <v>0</v>
      </c>
      <c r="H24" s="71">
        <v>0</v>
      </c>
      <c r="I24" s="71">
        <v>0</v>
      </c>
      <c r="J24" s="18">
        <v>0</v>
      </c>
      <c r="K24" s="71">
        <v>0</v>
      </c>
      <c r="L24" s="12">
        <v>0</v>
      </c>
      <c r="M24" s="18">
        <v>0</v>
      </c>
      <c r="N24" s="18">
        <v>0</v>
      </c>
      <c r="O24" s="18">
        <v>0</v>
      </c>
      <c r="P24" s="18">
        <v>0</v>
      </c>
      <c r="Q24" s="10">
        <v>0</v>
      </c>
      <c r="R24" s="11">
        <v>0</v>
      </c>
      <c r="S24" s="141">
        <v>12</v>
      </c>
      <c r="T24" s="146">
        <v>4</v>
      </c>
      <c r="U24" s="71">
        <v>0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12">
        <v>0</v>
      </c>
      <c r="AI24" s="10">
        <v>0</v>
      </c>
      <c r="AJ24" s="11">
        <v>0</v>
      </c>
      <c r="AK24" s="10">
        <v>0</v>
      </c>
      <c r="AL24" s="141">
        <v>0</v>
      </c>
      <c r="AM24" s="158">
        <v>2</v>
      </c>
      <c r="AN24" s="146">
        <v>0</v>
      </c>
      <c r="AO24" s="71">
        <v>0</v>
      </c>
      <c r="AP24" s="71">
        <v>0</v>
      </c>
      <c r="AQ24" s="71">
        <v>0</v>
      </c>
      <c r="AR24" s="71">
        <v>0</v>
      </c>
      <c r="AS24" s="71">
        <v>0</v>
      </c>
      <c r="AT24" s="71">
        <v>0</v>
      </c>
      <c r="AU24" s="129">
        <v>0</v>
      </c>
      <c r="AV24" s="71">
        <v>0</v>
      </c>
      <c r="AW24" s="71" t="s">
        <v>20</v>
      </c>
      <c r="AX24" s="71" t="s">
        <v>20</v>
      </c>
      <c r="AY24" s="71" t="s">
        <v>20</v>
      </c>
      <c r="AZ24" s="71" t="s">
        <v>20</v>
      </c>
      <c r="BA24" s="71" t="s">
        <v>20</v>
      </c>
      <c r="BB24" s="71" t="s">
        <v>20</v>
      </c>
      <c r="BC24" s="71" t="s">
        <v>20</v>
      </c>
      <c r="BD24" s="71" t="s">
        <v>20</v>
      </c>
      <c r="BE24" s="85">
        <f t="shared" si="1"/>
        <v>18</v>
      </c>
    </row>
    <row r="25" spans="1:57" s="79" customFormat="1">
      <c r="A25" s="254"/>
      <c r="B25" s="223"/>
      <c r="C25" s="223"/>
      <c r="D25" s="60" t="s">
        <v>21</v>
      </c>
      <c r="E25" s="13">
        <v>0</v>
      </c>
      <c r="F25" s="12">
        <v>0</v>
      </c>
      <c r="G25" s="12">
        <v>0</v>
      </c>
      <c r="H25" s="12">
        <v>0</v>
      </c>
      <c r="I25" s="12">
        <v>0</v>
      </c>
      <c r="J25" s="13">
        <v>0</v>
      </c>
      <c r="K25" s="12">
        <v>0</v>
      </c>
      <c r="L25" s="12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45">
        <v>0</v>
      </c>
      <c r="T25" s="145">
        <v>0</v>
      </c>
      <c r="U25" s="13">
        <v>6</v>
      </c>
      <c r="V25" s="13">
        <v>6</v>
      </c>
      <c r="W25" s="13">
        <v>6</v>
      </c>
      <c r="X25" s="13">
        <v>6</v>
      </c>
      <c r="Y25" s="13">
        <v>6</v>
      </c>
      <c r="Z25" s="13">
        <v>6</v>
      </c>
      <c r="AA25" s="13">
        <v>6</v>
      </c>
      <c r="AB25" s="13">
        <v>2</v>
      </c>
      <c r="AC25" s="13">
        <v>2</v>
      </c>
      <c r="AD25" s="13">
        <v>2</v>
      </c>
      <c r="AE25" s="13">
        <v>2</v>
      </c>
      <c r="AF25" s="13">
        <v>2</v>
      </c>
      <c r="AG25" s="13">
        <v>2</v>
      </c>
      <c r="AH25" s="13">
        <v>2</v>
      </c>
      <c r="AI25" s="13">
        <v>2</v>
      </c>
      <c r="AJ25" s="13">
        <v>2</v>
      </c>
      <c r="AK25" s="13">
        <v>2</v>
      </c>
      <c r="AL25" s="145">
        <v>0</v>
      </c>
      <c r="AM25" s="145">
        <v>0</v>
      </c>
      <c r="AN25" s="145">
        <v>0</v>
      </c>
      <c r="AO25" s="13">
        <v>8</v>
      </c>
      <c r="AP25" s="13">
        <v>8</v>
      </c>
      <c r="AQ25" s="13">
        <v>8</v>
      </c>
      <c r="AR25" s="13">
        <v>8</v>
      </c>
      <c r="AS25" s="13">
        <v>1</v>
      </c>
      <c r="AT25" s="13">
        <v>0</v>
      </c>
      <c r="AU25" s="13">
        <v>0</v>
      </c>
      <c r="AV25" s="13">
        <v>0</v>
      </c>
      <c r="AW25" s="12" t="s">
        <v>20</v>
      </c>
      <c r="AX25" s="12" t="s">
        <v>20</v>
      </c>
      <c r="AY25" s="12" t="s">
        <v>20</v>
      </c>
      <c r="AZ25" s="12" t="s">
        <v>20</v>
      </c>
      <c r="BA25" s="12" t="s">
        <v>20</v>
      </c>
      <c r="BB25" s="12" t="s">
        <v>20</v>
      </c>
      <c r="BC25" s="12" t="s">
        <v>20</v>
      </c>
      <c r="BD25" s="12" t="s">
        <v>20</v>
      </c>
      <c r="BE25" s="86">
        <f t="shared" si="1"/>
        <v>95</v>
      </c>
    </row>
    <row r="26" spans="1:57" s="79" customFormat="1">
      <c r="A26" s="254"/>
      <c r="B26" s="80"/>
      <c r="C26" s="224"/>
      <c r="D26" s="61" t="s">
        <v>26</v>
      </c>
      <c r="E26" s="13"/>
      <c r="F26" s="12"/>
      <c r="G26" s="12"/>
      <c r="H26" s="12"/>
      <c r="I26" s="12"/>
      <c r="J26" s="12"/>
      <c r="K26" s="12"/>
      <c r="L26" s="12"/>
      <c r="M26" s="13"/>
      <c r="N26" s="12"/>
      <c r="O26" s="12"/>
      <c r="P26" s="13"/>
      <c r="Q26" s="13"/>
      <c r="R26" s="13"/>
      <c r="S26" s="145"/>
      <c r="T26" s="145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2"/>
      <c r="AK26" s="12"/>
      <c r="AL26" s="145"/>
      <c r="AM26" s="159"/>
      <c r="AN26" s="159" t="s">
        <v>88</v>
      </c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12"/>
      <c r="BA26" s="12"/>
      <c r="BB26" s="12"/>
      <c r="BC26" s="12"/>
      <c r="BD26" s="12"/>
      <c r="BE26" s="86"/>
    </row>
    <row r="27" spans="1:57" s="77" customFormat="1" ht="15.75" customHeight="1">
      <c r="A27" s="254"/>
      <c r="B27" s="223" t="s">
        <v>66</v>
      </c>
      <c r="C27" s="87" t="s">
        <v>67</v>
      </c>
      <c r="D27" s="60" t="s">
        <v>19</v>
      </c>
      <c r="E27" s="13">
        <v>0</v>
      </c>
      <c r="F27" s="12">
        <v>0</v>
      </c>
      <c r="G27" s="12">
        <v>0</v>
      </c>
      <c r="H27" s="12">
        <v>0</v>
      </c>
      <c r="I27" s="12">
        <v>0</v>
      </c>
      <c r="J27" s="13">
        <v>0</v>
      </c>
      <c r="K27" s="12">
        <v>0</v>
      </c>
      <c r="L27" s="12">
        <v>0</v>
      </c>
      <c r="M27" s="13">
        <v>0</v>
      </c>
      <c r="N27" s="12">
        <v>0</v>
      </c>
      <c r="O27" s="12">
        <v>0</v>
      </c>
      <c r="P27" s="13">
        <v>0</v>
      </c>
      <c r="Q27" s="17">
        <v>0</v>
      </c>
      <c r="R27" s="17">
        <v>0</v>
      </c>
      <c r="S27" s="142">
        <v>4</v>
      </c>
      <c r="T27" s="144">
        <v>8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3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3">
        <v>0</v>
      </c>
      <c r="AJ27" s="17">
        <v>0</v>
      </c>
      <c r="AK27" s="17">
        <v>0</v>
      </c>
      <c r="AL27" s="157">
        <v>8</v>
      </c>
      <c r="AM27" s="144">
        <v>2</v>
      </c>
      <c r="AN27" s="144">
        <v>2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 t="s">
        <v>20</v>
      </c>
      <c r="AX27" s="12" t="s">
        <v>20</v>
      </c>
      <c r="AY27" s="12" t="s">
        <v>20</v>
      </c>
      <c r="AZ27" s="12" t="s">
        <v>20</v>
      </c>
      <c r="BA27" s="12" t="s">
        <v>20</v>
      </c>
      <c r="BB27" s="12" t="s">
        <v>20</v>
      </c>
      <c r="BC27" s="12" t="s">
        <v>20</v>
      </c>
      <c r="BD27" s="12" t="s">
        <v>20</v>
      </c>
      <c r="BE27" s="86">
        <f t="shared" si="1"/>
        <v>24</v>
      </c>
    </row>
    <row r="28" spans="1:57" s="88" customFormat="1">
      <c r="A28" s="254"/>
      <c r="B28" s="223"/>
      <c r="C28" s="87"/>
      <c r="D28" s="60" t="s">
        <v>21</v>
      </c>
      <c r="E28" s="13">
        <v>0</v>
      </c>
      <c r="F28" s="12">
        <v>0</v>
      </c>
      <c r="G28" s="12">
        <v>0</v>
      </c>
      <c r="H28" s="12">
        <v>0</v>
      </c>
      <c r="I28" s="12">
        <v>0</v>
      </c>
      <c r="J28" s="13">
        <v>0</v>
      </c>
      <c r="K28" s="12">
        <v>0</v>
      </c>
      <c r="L28" s="12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45">
        <v>0</v>
      </c>
      <c r="T28" s="145">
        <v>0</v>
      </c>
      <c r="U28" s="13">
        <v>8</v>
      </c>
      <c r="V28" s="13">
        <v>8</v>
      </c>
      <c r="W28" s="13">
        <v>8</v>
      </c>
      <c r="X28" s="13">
        <v>8</v>
      </c>
      <c r="Y28" s="13">
        <v>8</v>
      </c>
      <c r="Z28" s="13">
        <v>8</v>
      </c>
      <c r="AA28" s="13">
        <v>8</v>
      </c>
      <c r="AB28" s="13">
        <v>8</v>
      </c>
      <c r="AC28" s="13">
        <v>8</v>
      </c>
      <c r="AD28" s="13">
        <v>8</v>
      </c>
      <c r="AE28" s="13">
        <v>8</v>
      </c>
      <c r="AF28" s="13">
        <v>8</v>
      </c>
      <c r="AG28" s="13">
        <v>8</v>
      </c>
      <c r="AH28" s="13">
        <v>8</v>
      </c>
      <c r="AI28" s="13">
        <v>8</v>
      </c>
      <c r="AJ28" s="12">
        <v>8</v>
      </c>
      <c r="AK28" s="12">
        <v>8</v>
      </c>
      <c r="AL28" s="145">
        <v>0</v>
      </c>
      <c r="AM28" s="144">
        <v>0</v>
      </c>
      <c r="AN28" s="144">
        <v>0</v>
      </c>
      <c r="AO28" s="12">
        <v>3</v>
      </c>
      <c r="AP28" s="60">
        <v>3</v>
      </c>
      <c r="AQ28" s="60">
        <v>1</v>
      </c>
      <c r="AR28" s="60">
        <v>1</v>
      </c>
      <c r="AS28" s="60">
        <v>0</v>
      </c>
      <c r="AT28" s="60">
        <v>0</v>
      </c>
      <c r="AU28" s="60">
        <v>0</v>
      </c>
      <c r="AV28" s="60">
        <v>0</v>
      </c>
      <c r="AW28" s="12" t="s">
        <v>20</v>
      </c>
      <c r="AX28" s="12" t="s">
        <v>20</v>
      </c>
      <c r="AY28" s="12" t="s">
        <v>20</v>
      </c>
      <c r="AZ28" s="12" t="s">
        <v>20</v>
      </c>
      <c r="BA28" s="12" t="s">
        <v>20</v>
      </c>
      <c r="BB28" s="12" t="s">
        <v>20</v>
      </c>
      <c r="BC28" s="12" t="s">
        <v>20</v>
      </c>
      <c r="BD28" s="12" t="s">
        <v>20</v>
      </c>
      <c r="BE28" s="86">
        <f t="shared" si="1"/>
        <v>144</v>
      </c>
    </row>
    <row r="29" spans="1:57" s="88" customFormat="1">
      <c r="A29" s="254"/>
      <c r="B29" s="80"/>
      <c r="C29" s="89"/>
      <c r="D29" s="60" t="s">
        <v>26</v>
      </c>
      <c r="E29" s="18"/>
      <c r="F29" s="71"/>
      <c r="G29" s="71"/>
      <c r="H29" s="71"/>
      <c r="I29" s="71"/>
      <c r="J29" s="18"/>
      <c r="K29" s="71"/>
      <c r="L29" s="71"/>
      <c r="M29" s="18"/>
      <c r="N29" s="71"/>
      <c r="O29" s="71"/>
      <c r="P29" s="18"/>
      <c r="Q29" s="71"/>
      <c r="R29" s="71"/>
      <c r="S29" s="146"/>
      <c r="T29" s="146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18"/>
      <c r="AJ29" s="71"/>
      <c r="AK29" s="71"/>
      <c r="AL29" s="158"/>
      <c r="AM29" s="146"/>
      <c r="AN29" s="146" t="s">
        <v>88</v>
      </c>
      <c r="AO29" s="71"/>
      <c r="AP29" s="69"/>
      <c r="AQ29" s="69"/>
      <c r="AR29" s="69"/>
      <c r="AS29" s="69"/>
      <c r="AT29" s="69"/>
      <c r="AU29" s="69"/>
      <c r="AV29" s="69"/>
      <c r="AW29" s="18"/>
      <c r="AX29" s="71"/>
      <c r="AY29" s="71"/>
      <c r="AZ29" s="71"/>
      <c r="BA29" s="71"/>
      <c r="BB29" s="71"/>
      <c r="BC29" s="71"/>
      <c r="BD29" s="71"/>
      <c r="BE29" s="85"/>
    </row>
    <row r="30" spans="1:57" s="79" customFormat="1" ht="13.5" customHeight="1">
      <c r="A30" s="254"/>
      <c r="B30" s="225" t="s">
        <v>68</v>
      </c>
      <c r="C30" s="227" t="s">
        <v>69</v>
      </c>
      <c r="D30" s="60" t="s">
        <v>19</v>
      </c>
      <c r="E30" s="18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146">
        <v>0</v>
      </c>
      <c r="T30" s="146">
        <v>4</v>
      </c>
      <c r="U30" s="71">
        <v>0</v>
      </c>
      <c r="V30" s="71">
        <v>0</v>
      </c>
      <c r="W30" s="71">
        <v>0</v>
      </c>
      <c r="X30" s="71">
        <v>0</v>
      </c>
      <c r="Y30" s="71">
        <v>0</v>
      </c>
      <c r="Z30" s="71">
        <v>0</v>
      </c>
      <c r="AA30" s="71">
        <v>0</v>
      </c>
      <c r="AB30" s="71">
        <v>0</v>
      </c>
      <c r="AC30" s="71">
        <v>0</v>
      </c>
      <c r="AD30" s="71">
        <v>0</v>
      </c>
      <c r="AE30" s="71">
        <v>0</v>
      </c>
      <c r="AF30" s="71">
        <v>0</v>
      </c>
      <c r="AG30" s="71">
        <v>0</v>
      </c>
      <c r="AH30" s="71">
        <v>0</v>
      </c>
      <c r="AI30" s="71">
        <v>0</v>
      </c>
      <c r="AJ30" s="71">
        <v>0</v>
      </c>
      <c r="AK30" s="71">
        <v>0</v>
      </c>
      <c r="AL30" s="146">
        <v>2</v>
      </c>
      <c r="AM30" s="146">
        <v>4</v>
      </c>
      <c r="AN30" s="146">
        <v>2</v>
      </c>
      <c r="AO30" s="71">
        <v>0</v>
      </c>
      <c r="AP30" s="71">
        <v>0</v>
      </c>
      <c r="AQ30" s="71">
        <v>0</v>
      </c>
      <c r="AR30" s="71">
        <v>0</v>
      </c>
      <c r="AS30" s="71">
        <v>0</v>
      </c>
      <c r="AT30" s="71">
        <v>0</v>
      </c>
      <c r="AU30" s="71">
        <v>0</v>
      </c>
      <c r="AV30" s="71">
        <v>0</v>
      </c>
      <c r="AW30" s="71" t="s">
        <v>20</v>
      </c>
      <c r="AX30" s="71" t="s">
        <v>20</v>
      </c>
      <c r="AY30" s="71" t="s">
        <v>20</v>
      </c>
      <c r="AZ30" s="71" t="s">
        <v>20</v>
      </c>
      <c r="BA30" s="71" t="s">
        <v>20</v>
      </c>
      <c r="BB30" s="71" t="s">
        <v>20</v>
      </c>
      <c r="BC30" s="71" t="s">
        <v>20</v>
      </c>
      <c r="BD30" s="12" t="s">
        <v>20</v>
      </c>
      <c r="BE30" s="85">
        <f t="shared" si="1"/>
        <v>12</v>
      </c>
    </row>
    <row r="31" spans="1:57" s="79" customFormat="1" ht="11.25" customHeight="1">
      <c r="A31" s="254"/>
      <c r="B31" s="225"/>
      <c r="C31" s="227"/>
      <c r="D31" s="69" t="s">
        <v>21</v>
      </c>
      <c r="E31" s="125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146">
        <v>0</v>
      </c>
      <c r="T31" s="146">
        <v>0</v>
      </c>
      <c r="U31" s="71">
        <v>2</v>
      </c>
      <c r="V31" s="71">
        <v>2</v>
      </c>
      <c r="W31" s="71">
        <v>2</v>
      </c>
      <c r="X31" s="71">
        <v>2</v>
      </c>
      <c r="Y31" s="71">
        <v>2</v>
      </c>
      <c r="Z31" s="71">
        <v>2</v>
      </c>
      <c r="AA31" s="71">
        <v>2</v>
      </c>
      <c r="AB31" s="71">
        <v>2</v>
      </c>
      <c r="AC31" s="71">
        <v>2</v>
      </c>
      <c r="AD31" s="71">
        <v>2</v>
      </c>
      <c r="AE31" s="71">
        <v>2</v>
      </c>
      <c r="AF31" s="71">
        <v>2</v>
      </c>
      <c r="AG31" s="71">
        <v>3</v>
      </c>
      <c r="AH31" s="71">
        <v>3</v>
      </c>
      <c r="AI31" s="71">
        <v>3</v>
      </c>
      <c r="AJ31" s="71">
        <v>5</v>
      </c>
      <c r="AK31" s="71">
        <v>3</v>
      </c>
      <c r="AL31" s="146">
        <v>0</v>
      </c>
      <c r="AM31" s="146">
        <v>0</v>
      </c>
      <c r="AN31" s="146">
        <v>0</v>
      </c>
      <c r="AO31" s="71">
        <v>5</v>
      </c>
      <c r="AP31" s="71">
        <v>5</v>
      </c>
      <c r="AQ31" s="71">
        <v>3</v>
      </c>
      <c r="AR31" s="71">
        <v>3</v>
      </c>
      <c r="AS31" s="71">
        <v>4</v>
      </c>
      <c r="AT31" s="71">
        <v>0</v>
      </c>
      <c r="AU31" s="71">
        <v>0</v>
      </c>
      <c r="AV31" s="71">
        <v>0</v>
      </c>
      <c r="AW31" s="71"/>
      <c r="AX31" s="71"/>
      <c r="AY31" s="71"/>
      <c r="AZ31" s="71"/>
      <c r="BA31" s="71"/>
      <c r="BB31" s="71"/>
      <c r="BC31" s="71"/>
      <c r="BD31" s="12"/>
      <c r="BE31" s="85">
        <f t="shared" si="1"/>
        <v>61</v>
      </c>
    </row>
    <row r="32" spans="1:57" s="79" customFormat="1" ht="12" customHeight="1">
      <c r="A32" s="254"/>
      <c r="B32" s="226"/>
      <c r="C32" s="228"/>
      <c r="D32" s="69" t="s">
        <v>26</v>
      </c>
      <c r="E32" s="13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44"/>
      <c r="T32" s="144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44"/>
      <c r="AM32" s="144"/>
      <c r="AN32" s="144" t="s">
        <v>88</v>
      </c>
      <c r="AO32" s="12"/>
      <c r="AP32" s="12"/>
      <c r="AQ32" s="12"/>
      <c r="AR32" s="12"/>
      <c r="AS32" s="12"/>
      <c r="AT32" s="12"/>
      <c r="AU32" s="12"/>
      <c r="AV32" s="12"/>
      <c r="AW32" s="12" t="s">
        <v>20</v>
      </c>
      <c r="AX32" s="12" t="s">
        <v>20</v>
      </c>
      <c r="AY32" s="12" t="s">
        <v>20</v>
      </c>
      <c r="AZ32" s="12" t="s">
        <v>20</v>
      </c>
      <c r="BA32" s="12" t="s">
        <v>20</v>
      </c>
      <c r="BB32" s="12" t="s">
        <v>20</v>
      </c>
      <c r="BC32" s="12" t="s">
        <v>20</v>
      </c>
      <c r="BD32" s="12" t="s">
        <v>20</v>
      </c>
      <c r="BE32" s="85">
        <f t="shared" si="1"/>
        <v>0</v>
      </c>
    </row>
    <row r="33" spans="1:57" s="79" customFormat="1" ht="14.25" customHeight="1">
      <c r="A33" s="254"/>
      <c r="B33" s="223" t="s">
        <v>70</v>
      </c>
      <c r="C33" s="222" t="s">
        <v>71</v>
      </c>
      <c r="D33" s="69" t="s">
        <v>19</v>
      </c>
      <c r="E33" s="13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44">
        <v>0</v>
      </c>
      <c r="T33" s="144">
        <v>4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44">
        <v>2</v>
      </c>
      <c r="AM33" s="144">
        <v>4</v>
      </c>
      <c r="AN33" s="144">
        <v>2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 t="s">
        <v>20</v>
      </c>
      <c r="AX33" s="12" t="s">
        <v>20</v>
      </c>
      <c r="AY33" s="12" t="s">
        <v>20</v>
      </c>
      <c r="AZ33" s="12" t="s">
        <v>20</v>
      </c>
      <c r="BA33" s="12" t="s">
        <v>20</v>
      </c>
      <c r="BB33" s="12" t="s">
        <v>20</v>
      </c>
      <c r="BC33" s="12" t="s">
        <v>20</v>
      </c>
      <c r="BD33" s="12" t="s">
        <v>20</v>
      </c>
      <c r="BE33" s="86">
        <f t="shared" si="1"/>
        <v>12</v>
      </c>
    </row>
    <row r="34" spans="1:57" s="79" customFormat="1" ht="12.75" customHeight="1">
      <c r="A34" s="254"/>
      <c r="B34" s="223"/>
      <c r="C34" s="223"/>
      <c r="D34" s="60" t="s">
        <v>21</v>
      </c>
      <c r="E34" s="13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44">
        <v>0</v>
      </c>
      <c r="T34" s="144">
        <v>0</v>
      </c>
      <c r="U34" s="12">
        <v>2</v>
      </c>
      <c r="V34" s="12">
        <v>2</v>
      </c>
      <c r="W34" s="12">
        <v>2</v>
      </c>
      <c r="X34" s="12">
        <v>2</v>
      </c>
      <c r="Y34" s="12">
        <v>2</v>
      </c>
      <c r="Z34" s="12">
        <v>2</v>
      </c>
      <c r="AA34" s="12">
        <v>2</v>
      </c>
      <c r="AB34" s="12">
        <v>2</v>
      </c>
      <c r="AC34" s="12">
        <v>2</v>
      </c>
      <c r="AD34" s="12">
        <v>2</v>
      </c>
      <c r="AE34" s="12">
        <v>2</v>
      </c>
      <c r="AF34" s="12">
        <v>2</v>
      </c>
      <c r="AG34" s="12">
        <v>2</v>
      </c>
      <c r="AH34" s="12">
        <v>2</v>
      </c>
      <c r="AI34" s="12">
        <v>1</v>
      </c>
      <c r="AJ34" s="12">
        <v>1</v>
      </c>
      <c r="AK34" s="12">
        <v>1</v>
      </c>
      <c r="AL34" s="144">
        <v>0</v>
      </c>
      <c r="AM34" s="144">
        <v>0</v>
      </c>
      <c r="AN34" s="144">
        <v>0</v>
      </c>
      <c r="AO34" s="12">
        <v>1</v>
      </c>
      <c r="AP34" s="12">
        <v>1</v>
      </c>
      <c r="AQ34" s="12">
        <v>1</v>
      </c>
      <c r="AR34" s="12">
        <v>1</v>
      </c>
      <c r="AS34" s="12">
        <v>1</v>
      </c>
      <c r="AT34" s="12">
        <v>0</v>
      </c>
      <c r="AU34" s="12">
        <v>0</v>
      </c>
      <c r="AV34" s="12">
        <v>0</v>
      </c>
      <c r="AW34" s="12" t="s">
        <v>20</v>
      </c>
      <c r="AX34" s="12" t="s">
        <v>20</v>
      </c>
      <c r="AY34" s="12" t="s">
        <v>20</v>
      </c>
      <c r="AZ34" s="12" t="s">
        <v>20</v>
      </c>
      <c r="BA34" s="12" t="s">
        <v>20</v>
      </c>
      <c r="BB34" s="12" t="s">
        <v>20</v>
      </c>
      <c r="BC34" s="12" t="s">
        <v>20</v>
      </c>
      <c r="BD34" s="12" t="s">
        <v>20</v>
      </c>
      <c r="BE34" s="86">
        <f t="shared" si="1"/>
        <v>36</v>
      </c>
    </row>
    <row r="35" spans="1:57" s="79" customFormat="1" ht="12.75" customHeight="1">
      <c r="A35" s="254"/>
      <c r="B35" s="80"/>
      <c r="C35" s="224"/>
      <c r="D35" s="60" t="s">
        <v>26</v>
      </c>
      <c r="E35" s="13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44"/>
      <c r="T35" s="144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44"/>
      <c r="AM35" s="144"/>
      <c r="AN35" s="144" t="s">
        <v>88</v>
      </c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85"/>
    </row>
    <row r="36" spans="1:57" s="79" customFormat="1" ht="12.75" customHeight="1">
      <c r="A36" s="254"/>
      <c r="B36" s="223" t="s">
        <v>72</v>
      </c>
      <c r="C36" s="87" t="s">
        <v>73</v>
      </c>
      <c r="D36" s="69" t="s">
        <v>19</v>
      </c>
      <c r="E36" s="13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44">
        <v>6</v>
      </c>
      <c r="T36" s="144">
        <v>4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7">
        <v>0</v>
      </c>
      <c r="AJ36" s="17">
        <v>0</v>
      </c>
      <c r="AK36" s="17">
        <v>0</v>
      </c>
      <c r="AL36" s="142">
        <v>2</v>
      </c>
      <c r="AM36" s="144">
        <v>0</v>
      </c>
      <c r="AN36" s="144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 t="s">
        <v>20</v>
      </c>
      <c r="AX36" s="12" t="s">
        <v>20</v>
      </c>
      <c r="AY36" s="12" t="s">
        <v>20</v>
      </c>
      <c r="AZ36" s="12" t="s">
        <v>20</v>
      </c>
      <c r="BA36" s="12" t="s">
        <v>20</v>
      </c>
      <c r="BB36" s="12" t="s">
        <v>20</v>
      </c>
      <c r="BC36" s="12" t="s">
        <v>20</v>
      </c>
      <c r="BD36" s="12" t="s">
        <v>20</v>
      </c>
      <c r="BE36" s="85">
        <f t="shared" si="1"/>
        <v>12</v>
      </c>
    </row>
    <row r="37" spans="1:57" s="79" customFormat="1" ht="13.5" customHeight="1">
      <c r="A37" s="254"/>
      <c r="B37" s="223"/>
      <c r="C37" s="223"/>
      <c r="D37" s="60" t="s">
        <v>21</v>
      </c>
      <c r="E37" s="13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44">
        <v>0</v>
      </c>
      <c r="T37" s="144">
        <v>0</v>
      </c>
      <c r="U37" s="12">
        <v>6</v>
      </c>
      <c r="V37" s="12">
        <v>4</v>
      </c>
      <c r="W37" s="12">
        <v>4</v>
      </c>
      <c r="X37" s="12">
        <v>4</v>
      </c>
      <c r="Y37" s="12">
        <v>4</v>
      </c>
      <c r="Z37" s="12">
        <v>4</v>
      </c>
      <c r="AA37" s="12">
        <v>4</v>
      </c>
      <c r="AB37" s="12">
        <v>3</v>
      </c>
      <c r="AC37" s="12">
        <v>3</v>
      </c>
      <c r="AD37" s="12">
        <v>2</v>
      </c>
      <c r="AE37" s="12">
        <v>2</v>
      </c>
      <c r="AF37" s="12">
        <v>3</v>
      </c>
      <c r="AG37" s="12">
        <v>3</v>
      </c>
      <c r="AH37" s="12">
        <v>4</v>
      </c>
      <c r="AI37" s="12">
        <v>4</v>
      </c>
      <c r="AJ37" s="12">
        <v>4</v>
      </c>
      <c r="AK37" s="12">
        <v>2</v>
      </c>
      <c r="AL37" s="144">
        <v>0</v>
      </c>
      <c r="AM37" s="144">
        <v>0</v>
      </c>
      <c r="AN37" s="144">
        <v>0</v>
      </c>
      <c r="AO37" s="12">
        <v>1</v>
      </c>
      <c r="AP37" s="12">
        <v>1</v>
      </c>
      <c r="AQ37" s="12">
        <v>1</v>
      </c>
      <c r="AR37" s="12">
        <v>2</v>
      </c>
      <c r="AS37" s="12">
        <v>1</v>
      </c>
      <c r="AT37" s="12">
        <v>0</v>
      </c>
      <c r="AU37" s="12">
        <v>0</v>
      </c>
      <c r="AV37" s="12">
        <v>0</v>
      </c>
      <c r="AW37" s="12" t="s">
        <v>20</v>
      </c>
      <c r="AX37" s="12" t="s">
        <v>20</v>
      </c>
      <c r="AY37" s="12" t="s">
        <v>20</v>
      </c>
      <c r="AZ37" s="12" t="s">
        <v>20</v>
      </c>
      <c r="BA37" s="12" t="s">
        <v>20</v>
      </c>
      <c r="BB37" s="12" t="s">
        <v>20</v>
      </c>
      <c r="BC37" s="12" t="s">
        <v>20</v>
      </c>
      <c r="BD37" s="12" t="s">
        <v>20</v>
      </c>
      <c r="BE37" s="86">
        <f t="shared" si="1"/>
        <v>66</v>
      </c>
    </row>
    <row r="38" spans="1:57" s="79" customFormat="1" ht="13.5" customHeight="1">
      <c r="A38" s="254"/>
      <c r="B38" s="80"/>
      <c r="C38" s="224"/>
      <c r="D38" s="60" t="s">
        <v>26</v>
      </c>
      <c r="E38" s="13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44"/>
      <c r="T38" s="144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44"/>
      <c r="AM38" s="144"/>
      <c r="AN38" s="144" t="s">
        <v>88</v>
      </c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86"/>
    </row>
    <row r="39" spans="1:57" s="79" customFormat="1" ht="12.75" customHeight="1">
      <c r="A39" s="254"/>
      <c r="B39" s="120" t="s">
        <v>74</v>
      </c>
      <c r="C39" s="222" t="s">
        <v>75</v>
      </c>
      <c r="D39" s="69" t="s">
        <v>19</v>
      </c>
      <c r="E39" s="13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44">
        <v>0</v>
      </c>
      <c r="T39" s="144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44">
        <v>4</v>
      </c>
      <c r="AM39" s="144">
        <v>4</v>
      </c>
      <c r="AN39" s="144">
        <v>2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 t="s">
        <v>20</v>
      </c>
      <c r="AX39" s="12" t="s">
        <v>20</v>
      </c>
      <c r="AY39" s="12" t="s">
        <v>20</v>
      </c>
      <c r="AZ39" s="12" t="s">
        <v>20</v>
      </c>
      <c r="BA39" s="12" t="s">
        <v>20</v>
      </c>
      <c r="BB39" s="12" t="s">
        <v>20</v>
      </c>
      <c r="BC39" s="12" t="s">
        <v>20</v>
      </c>
      <c r="BD39" s="12" t="s">
        <v>20</v>
      </c>
      <c r="BE39" s="86">
        <f t="shared" si="1"/>
        <v>10</v>
      </c>
    </row>
    <row r="40" spans="1:57" s="79" customFormat="1" ht="12.75" customHeight="1">
      <c r="A40" s="254"/>
      <c r="B40" s="118"/>
      <c r="C40" s="223"/>
      <c r="D40" s="60" t="s">
        <v>21</v>
      </c>
      <c r="E40" s="13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44">
        <v>0</v>
      </c>
      <c r="T40" s="144">
        <v>0</v>
      </c>
      <c r="U40" s="12">
        <v>0</v>
      </c>
      <c r="V40" s="12">
        <v>3</v>
      </c>
      <c r="W40" s="12">
        <v>2</v>
      </c>
      <c r="X40" s="12">
        <v>1</v>
      </c>
      <c r="Y40" s="12">
        <v>1</v>
      </c>
      <c r="Z40" s="12">
        <v>2</v>
      </c>
      <c r="AA40" s="12">
        <v>3</v>
      </c>
      <c r="AB40" s="12">
        <v>5</v>
      </c>
      <c r="AC40" s="12">
        <v>3</v>
      </c>
      <c r="AD40" s="12">
        <v>4</v>
      </c>
      <c r="AE40" s="12">
        <v>1</v>
      </c>
      <c r="AF40" s="12">
        <v>1</v>
      </c>
      <c r="AG40" s="12">
        <v>1</v>
      </c>
      <c r="AH40" s="12">
        <v>1</v>
      </c>
      <c r="AI40" s="12">
        <v>0</v>
      </c>
      <c r="AJ40" s="12">
        <v>0</v>
      </c>
      <c r="AK40" s="12">
        <v>0</v>
      </c>
      <c r="AL40" s="144">
        <v>0</v>
      </c>
      <c r="AM40" s="144">
        <v>0</v>
      </c>
      <c r="AN40" s="144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 t="s">
        <v>20</v>
      </c>
      <c r="AX40" s="12" t="s">
        <v>20</v>
      </c>
      <c r="AY40" s="12" t="s">
        <v>20</v>
      </c>
      <c r="AZ40" s="12" t="s">
        <v>20</v>
      </c>
      <c r="BA40" s="12" t="s">
        <v>20</v>
      </c>
      <c r="BB40" s="12" t="s">
        <v>20</v>
      </c>
      <c r="BC40" s="12" t="s">
        <v>20</v>
      </c>
      <c r="BD40" s="12" t="s">
        <v>20</v>
      </c>
      <c r="BE40" s="86">
        <f t="shared" si="1"/>
        <v>28</v>
      </c>
    </row>
    <row r="41" spans="1:57" s="79" customFormat="1" ht="13.5" customHeight="1">
      <c r="A41" s="254"/>
      <c r="B41" s="119"/>
      <c r="C41" s="224"/>
      <c r="D41" s="60" t="s">
        <v>26</v>
      </c>
      <c r="E41" s="13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44"/>
      <c r="T41" s="144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44"/>
      <c r="AM41" s="144"/>
      <c r="AN41" s="144" t="s">
        <v>88</v>
      </c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86"/>
    </row>
    <row r="42" spans="1:57" s="79" customFormat="1" ht="13.5" customHeight="1">
      <c r="A42" s="254"/>
      <c r="B42" s="223" t="s">
        <v>76</v>
      </c>
      <c r="C42" s="227" t="s">
        <v>77</v>
      </c>
      <c r="D42" s="69" t="s">
        <v>19</v>
      </c>
      <c r="E42" s="13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44">
        <v>0</v>
      </c>
      <c r="T42" s="144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44">
        <v>4</v>
      </c>
      <c r="AM42" s="144">
        <v>2</v>
      </c>
      <c r="AN42" s="144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 t="s">
        <v>20</v>
      </c>
      <c r="AX42" s="12" t="s">
        <v>20</v>
      </c>
      <c r="AY42" s="12" t="s">
        <v>20</v>
      </c>
      <c r="AZ42" s="12" t="s">
        <v>20</v>
      </c>
      <c r="BA42" s="12" t="s">
        <v>20</v>
      </c>
      <c r="BB42" s="12" t="s">
        <v>20</v>
      </c>
      <c r="BC42" s="12" t="s">
        <v>20</v>
      </c>
      <c r="BD42" s="12" t="s">
        <v>20</v>
      </c>
      <c r="BE42" s="86">
        <f t="shared" si="1"/>
        <v>6</v>
      </c>
    </row>
    <row r="43" spans="1:57" s="79" customFormat="1" ht="17.25" customHeight="1">
      <c r="A43" s="254"/>
      <c r="B43" s="223"/>
      <c r="C43" s="227"/>
      <c r="D43" s="69" t="s">
        <v>21</v>
      </c>
      <c r="E43" s="13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44">
        <v>0</v>
      </c>
      <c r="T43" s="144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2</v>
      </c>
      <c r="AC43" s="12">
        <v>4</v>
      </c>
      <c r="AD43" s="12">
        <v>0</v>
      </c>
      <c r="AE43" s="12">
        <v>4</v>
      </c>
      <c r="AF43" s="12">
        <v>3</v>
      </c>
      <c r="AG43" s="12">
        <v>5</v>
      </c>
      <c r="AH43" s="12">
        <v>5</v>
      </c>
      <c r="AI43" s="12">
        <v>6</v>
      </c>
      <c r="AJ43" s="12">
        <v>5</v>
      </c>
      <c r="AK43" s="12">
        <v>6</v>
      </c>
      <c r="AL43" s="144">
        <v>0</v>
      </c>
      <c r="AM43" s="144">
        <v>0</v>
      </c>
      <c r="AN43" s="144">
        <v>0</v>
      </c>
      <c r="AO43" s="12">
        <v>7</v>
      </c>
      <c r="AP43" s="12">
        <v>7</v>
      </c>
      <c r="AQ43" s="12">
        <v>8</v>
      </c>
      <c r="AR43" s="12">
        <v>5</v>
      </c>
      <c r="AS43" s="12">
        <v>5</v>
      </c>
      <c r="AT43" s="12">
        <v>0</v>
      </c>
      <c r="AU43" s="12">
        <v>0</v>
      </c>
      <c r="AV43" s="12">
        <v>0</v>
      </c>
      <c r="AW43" s="12" t="s">
        <v>20</v>
      </c>
      <c r="AX43" s="12" t="s">
        <v>20</v>
      </c>
      <c r="AY43" s="12" t="s">
        <v>20</v>
      </c>
      <c r="AZ43" s="12" t="s">
        <v>20</v>
      </c>
      <c r="BA43" s="12" t="s">
        <v>20</v>
      </c>
      <c r="BB43" s="12" t="s">
        <v>20</v>
      </c>
      <c r="BC43" s="12" t="s">
        <v>20</v>
      </c>
      <c r="BD43" s="12" t="s">
        <v>20</v>
      </c>
      <c r="BE43" s="86">
        <f t="shared" si="1"/>
        <v>72</v>
      </c>
    </row>
    <row r="44" spans="1:57" s="79" customFormat="1">
      <c r="A44" s="254"/>
      <c r="B44" s="224"/>
      <c r="C44" s="228"/>
      <c r="D44" s="60" t="s">
        <v>26</v>
      </c>
      <c r="E44" s="13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44"/>
      <c r="T44" s="144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44"/>
      <c r="AM44" s="144"/>
      <c r="AN44" s="144" t="s">
        <v>88</v>
      </c>
      <c r="AO44" s="12"/>
      <c r="AP44" s="12"/>
      <c r="AQ44" s="12"/>
      <c r="AR44" s="12"/>
      <c r="AS44" s="12"/>
      <c r="AT44" s="12"/>
      <c r="AU44" s="12"/>
      <c r="AV44" s="12"/>
      <c r="AW44" s="12" t="s">
        <v>20</v>
      </c>
      <c r="AX44" s="12" t="s">
        <v>20</v>
      </c>
      <c r="AY44" s="12" t="s">
        <v>20</v>
      </c>
      <c r="AZ44" s="12" t="s">
        <v>20</v>
      </c>
      <c r="BA44" s="12" t="s">
        <v>20</v>
      </c>
      <c r="BB44" s="12" t="s">
        <v>20</v>
      </c>
      <c r="BC44" s="12" t="s">
        <v>20</v>
      </c>
      <c r="BD44" s="12" t="s">
        <v>20</v>
      </c>
      <c r="BE44" s="86">
        <f t="shared" si="1"/>
        <v>0</v>
      </c>
    </row>
    <row r="45" spans="1:57" s="79" customFormat="1" ht="18" customHeight="1">
      <c r="A45" s="254"/>
      <c r="B45" s="223" t="s">
        <v>78</v>
      </c>
      <c r="C45" s="222" t="s">
        <v>79</v>
      </c>
      <c r="D45" s="69" t="s">
        <v>19</v>
      </c>
      <c r="E45" s="13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44">
        <v>0</v>
      </c>
      <c r="T45" s="144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44">
        <v>4</v>
      </c>
      <c r="AM45" s="144">
        <v>4</v>
      </c>
      <c r="AN45" s="144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 t="s">
        <v>20</v>
      </c>
      <c r="AX45" s="12" t="s">
        <v>20</v>
      </c>
      <c r="AY45" s="12" t="s">
        <v>20</v>
      </c>
      <c r="AZ45" s="12" t="s">
        <v>20</v>
      </c>
      <c r="BA45" s="12" t="s">
        <v>20</v>
      </c>
      <c r="BB45" s="12" t="s">
        <v>20</v>
      </c>
      <c r="BC45" s="12" t="s">
        <v>20</v>
      </c>
      <c r="BD45" s="12" t="s">
        <v>20</v>
      </c>
      <c r="BE45" s="85">
        <f t="shared" si="1"/>
        <v>8</v>
      </c>
    </row>
    <row r="46" spans="1:57" s="79" customFormat="1">
      <c r="A46" s="254"/>
      <c r="B46" s="223"/>
      <c r="C46" s="223"/>
      <c r="D46" s="60" t="s">
        <v>21</v>
      </c>
      <c r="E46" s="13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44">
        <v>0</v>
      </c>
      <c r="T46" s="144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2</v>
      </c>
      <c r="AH46" s="12">
        <v>2</v>
      </c>
      <c r="AI46" s="12">
        <v>0</v>
      </c>
      <c r="AJ46" s="12">
        <v>0</v>
      </c>
      <c r="AK46" s="12">
        <v>2</v>
      </c>
      <c r="AL46" s="144">
        <v>0</v>
      </c>
      <c r="AM46" s="144">
        <v>0</v>
      </c>
      <c r="AN46" s="144">
        <v>14</v>
      </c>
      <c r="AO46" s="12">
        <v>0</v>
      </c>
      <c r="AP46" s="12">
        <v>0</v>
      </c>
      <c r="AQ46" s="12">
        <v>4</v>
      </c>
      <c r="AR46" s="12">
        <v>4</v>
      </c>
      <c r="AS46" s="12">
        <v>9</v>
      </c>
      <c r="AT46" s="12">
        <v>0</v>
      </c>
      <c r="AU46" s="12">
        <v>0</v>
      </c>
      <c r="AV46" s="12">
        <v>0</v>
      </c>
      <c r="AW46" s="12" t="s">
        <v>20</v>
      </c>
      <c r="AX46" s="12" t="s">
        <v>20</v>
      </c>
      <c r="AY46" s="12" t="s">
        <v>20</v>
      </c>
      <c r="AZ46" s="12" t="s">
        <v>20</v>
      </c>
      <c r="BA46" s="12" t="s">
        <v>20</v>
      </c>
      <c r="BB46" s="12" t="s">
        <v>20</v>
      </c>
      <c r="BC46" s="12" t="s">
        <v>20</v>
      </c>
      <c r="BD46" s="12" t="s">
        <v>20</v>
      </c>
      <c r="BE46" s="90">
        <f t="shared" si="1"/>
        <v>37</v>
      </c>
    </row>
    <row r="47" spans="1:57" s="79" customFormat="1">
      <c r="A47" s="254"/>
      <c r="B47" s="80"/>
      <c r="C47" s="224"/>
      <c r="D47" s="60" t="s">
        <v>26</v>
      </c>
      <c r="E47" s="13"/>
      <c r="F47" s="12"/>
      <c r="G47" s="12"/>
      <c r="H47" s="12"/>
      <c r="I47" s="91"/>
      <c r="J47" s="12"/>
      <c r="K47" s="12"/>
      <c r="L47" s="12"/>
      <c r="M47" s="13"/>
      <c r="N47" s="12"/>
      <c r="O47" s="12"/>
      <c r="P47" s="12"/>
      <c r="Q47" s="12"/>
      <c r="R47" s="12"/>
      <c r="S47" s="144"/>
      <c r="T47" s="144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44"/>
      <c r="AM47" s="144"/>
      <c r="AN47" s="144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86"/>
    </row>
    <row r="48" spans="1:57" s="92" customFormat="1" ht="32.25" customHeight="1">
      <c r="A48" s="254"/>
      <c r="B48" s="259" t="s">
        <v>27</v>
      </c>
      <c r="C48" s="260"/>
      <c r="D48" s="261"/>
      <c r="E48" s="235">
        <f t="shared" ref="E48:AV48" si="7">E7</f>
        <v>0</v>
      </c>
      <c r="F48" s="235">
        <f t="shared" si="7"/>
        <v>0</v>
      </c>
      <c r="G48" s="235">
        <f t="shared" si="7"/>
        <v>0</v>
      </c>
      <c r="H48" s="235">
        <f t="shared" si="7"/>
        <v>0</v>
      </c>
      <c r="I48" s="235">
        <f t="shared" si="7"/>
        <v>0</v>
      </c>
      <c r="J48" s="235">
        <f t="shared" si="7"/>
        <v>0</v>
      </c>
      <c r="K48" s="235">
        <f t="shared" si="7"/>
        <v>0</v>
      </c>
      <c r="L48" s="235">
        <f t="shared" si="7"/>
        <v>0</v>
      </c>
      <c r="M48" s="235">
        <f t="shared" si="7"/>
        <v>0</v>
      </c>
      <c r="N48" s="235">
        <f t="shared" si="7"/>
        <v>0</v>
      </c>
      <c r="O48" s="235">
        <f t="shared" si="7"/>
        <v>0</v>
      </c>
      <c r="P48" s="235">
        <f t="shared" si="7"/>
        <v>0</v>
      </c>
      <c r="Q48" s="235">
        <f t="shared" si="7"/>
        <v>0</v>
      </c>
      <c r="R48" s="235">
        <f t="shared" si="7"/>
        <v>0</v>
      </c>
      <c r="S48" s="233">
        <f t="shared" si="7"/>
        <v>36</v>
      </c>
      <c r="T48" s="233">
        <f t="shared" si="7"/>
        <v>36</v>
      </c>
      <c r="U48" s="235">
        <f t="shared" si="7"/>
        <v>0</v>
      </c>
      <c r="V48" s="235">
        <f t="shared" si="7"/>
        <v>0</v>
      </c>
      <c r="W48" s="235">
        <f t="shared" si="7"/>
        <v>0</v>
      </c>
      <c r="X48" s="235">
        <f t="shared" si="7"/>
        <v>0</v>
      </c>
      <c r="Y48" s="235">
        <f t="shared" si="7"/>
        <v>0</v>
      </c>
      <c r="Z48" s="235">
        <f t="shared" si="7"/>
        <v>0</v>
      </c>
      <c r="AA48" s="235">
        <f t="shared" si="7"/>
        <v>0</v>
      </c>
      <c r="AB48" s="235">
        <f t="shared" si="7"/>
        <v>0</v>
      </c>
      <c r="AC48" s="235">
        <f t="shared" si="7"/>
        <v>0</v>
      </c>
      <c r="AD48" s="235">
        <f t="shared" si="7"/>
        <v>0</v>
      </c>
      <c r="AE48" s="235">
        <f t="shared" si="7"/>
        <v>0</v>
      </c>
      <c r="AF48" s="235">
        <f t="shared" si="7"/>
        <v>0</v>
      </c>
      <c r="AG48" s="235">
        <f t="shared" si="7"/>
        <v>0</v>
      </c>
      <c r="AH48" s="235">
        <f t="shared" si="7"/>
        <v>0</v>
      </c>
      <c r="AI48" s="235">
        <f t="shared" si="7"/>
        <v>0</v>
      </c>
      <c r="AJ48" s="235">
        <f t="shared" si="7"/>
        <v>0</v>
      </c>
      <c r="AK48" s="235">
        <f t="shared" si="7"/>
        <v>0</v>
      </c>
      <c r="AL48" s="233">
        <f t="shared" si="7"/>
        <v>36</v>
      </c>
      <c r="AM48" s="233">
        <f t="shared" si="7"/>
        <v>30</v>
      </c>
      <c r="AN48" s="233">
        <f t="shared" si="7"/>
        <v>22</v>
      </c>
      <c r="AO48" s="235">
        <f t="shared" si="7"/>
        <v>0</v>
      </c>
      <c r="AP48" s="235">
        <f t="shared" si="7"/>
        <v>0</v>
      </c>
      <c r="AQ48" s="235">
        <f t="shared" si="7"/>
        <v>0</v>
      </c>
      <c r="AR48" s="235">
        <f t="shared" si="7"/>
        <v>0</v>
      </c>
      <c r="AS48" s="235">
        <f t="shared" si="7"/>
        <v>0</v>
      </c>
      <c r="AT48" s="235">
        <f t="shared" si="7"/>
        <v>0</v>
      </c>
      <c r="AU48" s="235">
        <f t="shared" si="7"/>
        <v>0</v>
      </c>
      <c r="AV48" s="235">
        <f t="shared" si="7"/>
        <v>0</v>
      </c>
      <c r="AW48" s="247" t="s">
        <v>20</v>
      </c>
      <c r="AX48" s="247" t="s">
        <v>20</v>
      </c>
      <c r="AY48" s="247" t="s">
        <v>20</v>
      </c>
      <c r="AZ48" s="247" t="s">
        <v>20</v>
      </c>
      <c r="BA48" s="247" t="s">
        <v>20</v>
      </c>
      <c r="BB48" s="237" t="s">
        <v>20</v>
      </c>
      <c r="BC48" s="237" t="s">
        <v>20</v>
      </c>
      <c r="BD48" s="237" t="s">
        <v>20</v>
      </c>
      <c r="BE48" s="239">
        <f>SUM(J48:AZ48)</f>
        <v>160</v>
      </c>
    </row>
    <row r="49" spans="1:57" s="92" customFormat="1" ht="33" customHeight="1">
      <c r="A49" s="254"/>
      <c r="B49" s="241" t="s">
        <v>28</v>
      </c>
      <c r="C49" s="242"/>
      <c r="D49" s="243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4"/>
      <c r="T49" s="234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I49" s="236"/>
      <c r="AJ49" s="236"/>
      <c r="AK49" s="236"/>
      <c r="AL49" s="234"/>
      <c r="AM49" s="234"/>
      <c r="AN49" s="234"/>
      <c r="AO49" s="236"/>
      <c r="AP49" s="236"/>
      <c r="AQ49" s="236"/>
      <c r="AR49" s="236"/>
      <c r="AS49" s="236"/>
      <c r="AT49" s="236"/>
      <c r="AU49" s="236"/>
      <c r="AV49" s="236"/>
      <c r="AW49" s="248"/>
      <c r="AX49" s="248"/>
      <c r="AY49" s="248"/>
      <c r="AZ49" s="248"/>
      <c r="BA49" s="248"/>
      <c r="BB49" s="238"/>
      <c r="BC49" s="238"/>
      <c r="BD49" s="238"/>
      <c r="BE49" s="240"/>
    </row>
    <row r="50" spans="1:57" s="92" customFormat="1" ht="33" customHeight="1">
      <c r="A50" s="254"/>
      <c r="B50" s="244" t="s">
        <v>29</v>
      </c>
      <c r="C50" s="245"/>
      <c r="D50" s="246"/>
      <c r="E50" s="11">
        <f t="shared" ref="E50:AV50" si="8">E8</f>
        <v>0</v>
      </c>
      <c r="F50" s="121">
        <f t="shared" si="8"/>
        <v>0</v>
      </c>
      <c r="G50" s="121">
        <f t="shared" si="8"/>
        <v>0</v>
      </c>
      <c r="H50" s="121">
        <f t="shared" si="8"/>
        <v>0</v>
      </c>
      <c r="I50" s="121">
        <f t="shared" si="8"/>
        <v>0</v>
      </c>
      <c r="J50" s="121">
        <f t="shared" si="8"/>
        <v>0</v>
      </c>
      <c r="K50" s="121">
        <f t="shared" si="8"/>
        <v>0</v>
      </c>
      <c r="L50" s="121">
        <f t="shared" si="8"/>
        <v>0</v>
      </c>
      <c r="M50" s="121">
        <f t="shared" si="8"/>
        <v>0</v>
      </c>
      <c r="N50" s="121">
        <f t="shared" si="8"/>
        <v>0</v>
      </c>
      <c r="O50" s="121">
        <f t="shared" si="8"/>
        <v>0</v>
      </c>
      <c r="P50" s="121">
        <f t="shared" si="8"/>
        <v>0</v>
      </c>
      <c r="Q50" s="121">
        <f t="shared" si="8"/>
        <v>0</v>
      </c>
      <c r="R50" s="121">
        <f t="shared" si="8"/>
        <v>0</v>
      </c>
      <c r="S50" s="141">
        <f t="shared" si="8"/>
        <v>0</v>
      </c>
      <c r="T50" s="141">
        <f t="shared" si="8"/>
        <v>0</v>
      </c>
      <c r="U50" s="126">
        <f t="shared" si="8"/>
        <v>36</v>
      </c>
      <c r="V50" s="126">
        <f t="shared" si="8"/>
        <v>36</v>
      </c>
      <c r="W50" s="126">
        <f t="shared" si="8"/>
        <v>36</v>
      </c>
      <c r="X50" s="126">
        <f t="shared" si="8"/>
        <v>36</v>
      </c>
      <c r="Y50" s="126">
        <f t="shared" si="8"/>
        <v>36</v>
      </c>
      <c r="Z50" s="126">
        <f t="shared" si="8"/>
        <v>36</v>
      </c>
      <c r="AA50" s="126">
        <f t="shared" si="8"/>
        <v>36</v>
      </c>
      <c r="AB50" s="126">
        <f t="shared" si="8"/>
        <v>36</v>
      </c>
      <c r="AC50" s="126">
        <f t="shared" si="8"/>
        <v>36</v>
      </c>
      <c r="AD50" s="126">
        <f t="shared" si="8"/>
        <v>36</v>
      </c>
      <c r="AE50" s="121">
        <f t="shared" si="8"/>
        <v>36</v>
      </c>
      <c r="AF50" s="121">
        <f t="shared" si="8"/>
        <v>36</v>
      </c>
      <c r="AG50" s="121">
        <f t="shared" si="8"/>
        <v>36</v>
      </c>
      <c r="AH50" s="121">
        <f t="shared" si="8"/>
        <v>36</v>
      </c>
      <c r="AI50" s="121">
        <f t="shared" si="8"/>
        <v>36</v>
      </c>
      <c r="AJ50" s="121">
        <f t="shared" si="8"/>
        <v>36</v>
      </c>
      <c r="AK50" s="121">
        <f t="shared" si="8"/>
        <v>36</v>
      </c>
      <c r="AL50" s="141">
        <f t="shared" si="8"/>
        <v>0</v>
      </c>
      <c r="AM50" s="141">
        <f t="shared" si="8"/>
        <v>0</v>
      </c>
      <c r="AN50" s="141">
        <f t="shared" si="8"/>
        <v>14</v>
      </c>
      <c r="AO50" s="121">
        <f t="shared" si="8"/>
        <v>36</v>
      </c>
      <c r="AP50" s="121">
        <f t="shared" si="8"/>
        <v>36</v>
      </c>
      <c r="AQ50" s="121">
        <f t="shared" si="8"/>
        <v>36</v>
      </c>
      <c r="AR50" s="121">
        <f t="shared" si="8"/>
        <v>36</v>
      </c>
      <c r="AS50" s="121">
        <f t="shared" si="8"/>
        <v>36</v>
      </c>
      <c r="AT50" s="121">
        <f t="shared" si="8"/>
        <v>0</v>
      </c>
      <c r="AU50" s="121">
        <f t="shared" si="8"/>
        <v>0</v>
      </c>
      <c r="AV50" s="121">
        <f t="shared" si="8"/>
        <v>0</v>
      </c>
      <c r="AW50" s="13" t="s">
        <v>20</v>
      </c>
      <c r="AX50" s="13" t="s">
        <v>20</v>
      </c>
      <c r="AY50" s="13" t="s">
        <v>20</v>
      </c>
      <c r="AZ50" s="13" t="s">
        <v>20</v>
      </c>
      <c r="BA50" s="13" t="s">
        <v>20</v>
      </c>
      <c r="BB50" s="13" t="s">
        <v>20</v>
      </c>
      <c r="BC50" s="12" t="s">
        <v>20</v>
      </c>
      <c r="BD50" s="13" t="s">
        <v>20</v>
      </c>
      <c r="BE50" s="84">
        <f>SUM(E50:BD50)</f>
        <v>806</v>
      </c>
    </row>
    <row r="51" spans="1:57" s="92" customFormat="1" ht="33" customHeight="1">
      <c r="A51" s="254"/>
      <c r="B51" s="244" t="s">
        <v>30</v>
      </c>
      <c r="C51" s="245"/>
      <c r="D51" s="246"/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93">
        <v>0</v>
      </c>
      <c r="K51" s="93">
        <v>0</v>
      </c>
      <c r="L51" s="93">
        <v>0</v>
      </c>
      <c r="M51" s="93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41">
        <v>0</v>
      </c>
      <c r="T51" s="141">
        <v>0</v>
      </c>
      <c r="U51" s="126">
        <v>0</v>
      </c>
      <c r="V51" s="126">
        <v>0</v>
      </c>
      <c r="W51" s="126">
        <v>0</v>
      </c>
      <c r="X51" s="126">
        <v>0</v>
      </c>
      <c r="Y51" s="126">
        <v>0</v>
      </c>
      <c r="Z51" s="126">
        <v>0</v>
      </c>
      <c r="AA51" s="126">
        <v>0</v>
      </c>
      <c r="AB51" s="126">
        <v>0</v>
      </c>
      <c r="AC51" s="126">
        <v>0</v>
      </c>
      <c r="AD51" s="126">
        <v>0</v>
      </c>
      <c r="AE51" s="11">
        <v>0</v>
      </c>
      <c r="AF51" s="11">
        <v>0</v>
      </c>
      <c r="AG51" s="11">
        <v>0</v>
      </c>
      <c r="AH51" s="93">
        <v>0</v>
      </c>
      <c r="AI51" s="94">
        <v>0</v>
      </c>
      <c r="AJ51" s="94">
        <v>0</v>
      </c>
      <c r="AK51" s="94">
        <v>0</v>
      </c>
      <c r="AL51" s="160">
        <v>0</v>
      </c>
      <c r="AM51" s="160">
        <v>0</v>
      </c>
      <c r="AN51" s="160">
        <v>0</v>
      </c>
      <c r="AO51" s="94">
        <v>0</v>
      </c>
      <c r="AP51" s="94">
        <v>0</v>
      </c>
      <c r="AQ51" s="94">
        <v>0</v>
      </c>
      <c r="AR51" s="94">
        <v>0</v>
      </c>
      <c r="AS51" s="94">
        <v>0</v>
      </c>
      <c r="AT51" s="94">
        <v>8</v>
      </c>
      <c r="AU51" s="94">
        <v>0</v>
      </c>
      <c r="AV51" s="94">
        <v>0</v>
      </c>
      <c r="AW51" s="18" t="s">
        <v>20</v>
      </c>
      <c r="AX51" s="18" t="s">
        <v>20</v>
      </c>
      <c r="AY51" s="18" t="s">
        <v>20</v>
      </c>
      <c r="AZ51" s="18" t="s">
        <v>20</v>
      </c>
      <c r="BA51" s="18" t="s">
        <v>20</v>
      </c>
      <c r="BB51" s="18" t="s">
        <v>20</v>
      </c>
      <c r="BC51" s="71" t="s">
        <v>20</v>
      </c>
      <c r="BD51" s="18" t="s">
        <v>20</v>
      </c>
      <c r="BE51" s="82">
        <f>SUM(D51:BD51)</f>
        <v>8</v>
      </c>
    </row>
    <row r="52" spans="1:57" ht="30.75" customHeight="1">
      <c r="A52" s="255"/>
      <c r="B52" s="256" t="s">
        <v>31</v>
      </c>
      <c r="C52" s="257"/>
      <c r="D52" s="258"/>
      <c r="E52" s="17">
        <f>E48+E50+E51</f>
        <v>0</v>
      </c>
      <c r="F52" s="17">
        <f>F48+F50+F51</f>
        <v>0</v>
      </c>
      <c r="G52" s="17">
        <f>G48+G50+G51</f>
        <v>0</v>
      </c>
      <c r="H52" s="17">
        <f>H48+H50+H51</f>
        <v>0</v>
      </c>
      <c r="I52" s="17">
        <f>I48+I50+I51</f>
        <v>0</v>
      </c>
      <c r="J52" s="17">
        <f t="shared" ref="J52:AV52" si="9">J48+J50+J51</f>
        <v>0</v>
      </c>
      <c r="K52" s="17">
        <f t="shared" si="9"/>
        <v>0</v>
      </c>
      <c r="L52" s="17">
        <f t="shared" si="9"/>
        <v>0</v>
      </c>
      <c r="M52" s="17">
        <f t="shared" si="9"/>
        <v>0</v>
      </c>
      <c r="N52" s="17">
        <f t="shared" si="9"/>
        <v>0</v>
      </c>
      <c r="O52" s="17">
        <f t="shared" si="9"/>
        <v>0</v>
      </c>
      <c r="P52" s="17">
        <f t="shared" si="9"/>
        <v>0</v>
      </c>
      <c r="Q52" s="17">
        <f t="shared" si="9"/>
        <v>0</v>
      </c>
      <c r="R52" s="17">
        <f t="shared" si="9"/>
        <v>0</v>
      </c>
      <c r="S52" s="142">
        <f t="shared" si="9"/>
        <v>36</v>
      </c>
      <c r="T52" s="142">
        <f t="shared" si="9"/>
        <v>36</v>
      </c>
      <c r="U52" s="17">
        <f t="shared" si="9"/>
        <v>36</v>
      </c>
      <c r="V52" s="17">
        <f t="shared" si="9"/>
        <v>36</v>
      </c>
      <c r="W52" s="14">
        <f t="shared" si="9"/>
        <v>36</v>
      </c>
      <c r="X52" s="17">
        <f t="shared" si="9"/>
        <v>36</v>
      </c>
      <c r="Y52" s="17">
        <f t="shared" si="9"/>
        <v>36</v>
      </c>
      <c r="Z52" s="17">
        <f t="shared" si="9"/>
        <v>36</v>
      </c>
      <c r="AA52" s="17">
        <f t="shared" si="9"/>
        <v>36</v>
      </c>
      <c r="AB52" s="17">
        <f t="shared" si="9"/>
        <v>36</v>
      </c>
      <c r="AC52" s="17">
        <f t="shared" si="9"/>
        <v>36</v>
      </c>
      <c r="AD52" s="17">
        <f t="shared" si="9"/>
        <v>36</v>
      </c>
      <c r="AE52" s="17">
        <f t="shared" si="9"/>
        <v>36</v>
      </c>
      <c r="AF52" s="11">
        <f t="shared" si="9"/>
        <v>36</v>
      </c>
      <c r="AG52" s="10">
        <f t="shared" si="9"/>
        <v>36</v>
      </c>
      <c r="AH52" s="10">
        <f t="shared" si="9"/>
        <v>36</v>
      </c>
      <c r="AI52" s="10">
        <f t="shared" si="9"/>
        <v>36</v>
      </c>
      <c r="AJ52" s="10">
        <f t="shared" si="9"/>
        <v>36</v>
      </c>
      <c r="AK52" s="10">
        <f t="shared" si="9"/>
        <v>36</v>
      </c>
      <c r="AL52" s="136">
        <f t="shared" si="9"/>
        <v>36</v>
      </c>
      <c r="AM52" s="136">
        <f t="shared" si="9"/>
        <v>30</v>
      </c>
      <c r="AN52" s="136">
        <f t="shared" si="9"/>
        <v>36</v>
      </c>
      <c r="AO52" s="10">
        <f t="shared" si="9"/>
        <v>36</v>
      </c>
      <c r="AP52" s="17">
        <f t="shared" si="9"/>
        <v>36</v>
      </c>
      <c r="AQ52" s="17">
        <f t="shared" si="9"/>
        <v>36</v>
      </c>
      <c r="AR52" s="14">
        <f t="shared" si="9"/>
        <v>36</v>
      </c>
      <c r="AS52" s="14">
        <f t="shared" si="9"/>
        <v>36</v>
      </c>
      <c r="AT52" s="14">
        <f t="shared" si="9"/>
        <v>8</v>
      </c>
      <c r="AU52" s="17">
        <f t="shared" si="9"/>
        <v>0</v>
      </c>
      <c r="AV52" s="14">
        <f t="shared" si="9"/>
        <v>0</v>
      </c>
      <c r="AW52" s="13" t="s">
        <v>20</v>
      </c>
      <c r="AX52" s="13" t="s">
        <v>20</v>
      </c>
      <c r="AY52" s="13" t="s">
        <v>20</v>
      </c>
      <c r="AZ52" s="13" t="s">
        <v>20</v>
      </c>
      <c r="BA52" s="13" t="s">
        <v>20</v>
      </c>
      <c r="BB52" s="13" t="s">
        <v>20</v>
      </c>
      <c r="BC52" s="12" t="s">
        <v>20</v>
      </c>
      <c r="BD52" s="13" t="s">
        <v>20</v>
      </c>
      <c r="BE52" s="15">
        <f>SUM(D52:BD52)</f>
        <v>974</v>
      </c>
    </row>
    <row r="53" spans="1:57" ht="15.75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6"/>
      <c r="L53" s="96"/>
      <c r="M53" s="95"/>
      <c r="N53" s="95"/>
      <c r="O53" s="95"/>
      <c r="P53" s="95"/>
      <c r="Q53" s="95"/>
      <c r="R53" s="96"/>
      <c r="S53" s="96"/>
      <c r="T53" s="96"/>
      <c r="U53" s="96"/>
      <c r="V53" s="96"/>
      <c r="W53" s="96"/>
      <c r="X53" s="96"/>
      <c r="Y53" s="96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8"/>
      <c r="BE53" s="96"/>
    </row>
    <row r="54" spans="1:57">
      <c r="K54" s="92"/>
      <c r="L54" s="92"/>
      <c r="R54" s="92"/>
      <c r="S54" s="92"/>
      <c r="T54" s="92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B54" s="99"/>
    </row>
    <row r="55" spans="1:57">
      <c r="K55" s="92"/>
      <c r="L55" s="92"/>
      <c r="R55" s="92"/>
      <c r="S55" s="92"/>
      <c r="T55" s="92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</row>
    <row r="56" spans="1:57">
      <c r="K56" s="92"/>
      <c r="L56" s="92"/>
      <c r="R56" s="92"/>
      <c r="S56" s="92"/>
      <c r="T56" s="92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</row>
  </sheetData>
  <mergeCells count="105">
    <mergeCell ref="J48:J49"/>
    <mergeCell ref="K48:K49"/>
    <mergeCell ref="B42:B44"/>
    <mergeCell ref="C42:C44"/>
    <mergeCell ref="B45:B46"/>
    <mergeCell ref="B48:D48"/>
    <mergeCell ref="E48:E49"/>
    <mergeCell ref="B9:B10"/>
    <mergeCell ref="C9:C10"/>
    <mergeCell ref="BB48:BB49"/>
    <mergeCell ref="BC48:BC49"/>
    <mergeCell ref="BD48:BD49"/>
    <mergeCell ref="BE48:BE49"/>
    <mergeCell ref="B49:D49"/>
    <mergeCell ref="B50:D50"/>
    <mergeCell ref="AV48:AV49"/>
    <mergeCell ref="AW48:AW49"/>
    <mergeCell ref="AX48:AX49"/>
    <mergeCell ref="AY48:AY49"/>
    <mergeCell ref="AZ48:AZ49"/>
    <mergeCell ref="BA48:BA49"/>
    <mergeCell ref="AP48:AP49"/>
    <mergeCell ref="AQ48:AQ49"/>
    <mergeCell ref="AR48:AR49"/>
    <mergeCell ref="AS48:AS49"/>
    <mergeCell ref="AT48:AT49"/>
    <mergeCell ref="AU48:AU49"/>
    <mergeCell ref="AJ48:AJ49"/>
    <mergeCell ref="AK48:AK49"/>
    <mergeCell ref="AL48:AL49"/>
    <mergeCell ref="AM48:AM49"/>
    <mergeCell ref="AN48:AN49"/>
    <mergeCell ref="AO48:AO49"/>
    <mergeCell ref="AD48:AD49"/>
    <mergeCell ref="AE48:AE49"/>
    <mergeCell ref="AF48:AF49"/>
    <mergeCell ref="AG48:AG49"/>
    <mergeCell ref="AH48:AH49"/>
    <mergeCell ref="AI48:AI49"/>
    <mergeCell ref="X48:X49"/>
    <mergeCell ref="Y48:Y49"/>
    <mergeCell ref="Z48:Z49"/>
    <mergeCell ref="AA48:AA49"/>
    <mergeCell ref="AB48:AB49"/>
    <mergeCell ref="AC48:AC49"/>
    <mergeCell ref="S48:S49"/>
    <mergeCell ref="T48:T49"/>
    <mergeCell ref="U48:U49"/>
    <mergeCell ref="V48:V49"/>
    <mergeCell ref="W48:W49"/>
    <mergeCell ref="L48:L49"/>
    <mergeCell ref="M48:M49"/>
    <mergeCell ref="N48:N49"/>
    <mergeCell ref="O48:O49"/>
    <mergeCell ref="P48:P49"/>
    <mergeCell ref="Q48:Q49"/>
    <mergeCell ref="R48:R49"/>
    <mergeCell ref="B11:B12"/>
    <mergeCell ref="C11:C12"/>
    <mergeCell ref="W2:Z2"/>
    <mergeCell ref="AB2:AD2"/>
    <mergeCell ref="AF2:AH2"/>
    <mergeCell ref="AJ2:AM2"/>
    <mergeCell ref="C45:C47"/>
    <mergeCell ref="B27:B28"/>
    <mergeCell ref="B30:B32"/>
    <mergeCell ref="C30:C32"/>
    <mergeCell ref="B33:B34"/>
    <mergeCell ref="B36:B37"/>
    <mergeCell ref="B13:B14"/>
    <mergeCell ref="C13:C14"/>
    <mergeCell ref="B18:B19"/>
    <mergeCell ref="B21:B23"/>
    <mergeCell ref="C21:C23"/>
    <mergeCell ref="B24:B25"/>
    <mergeCell ref="B7:B8"/>
    <mergeCell ref="C7:C8"/>
    <mergeCell ref="C39:C41"/>
    <mergeCell ref="C37:C38"/>
    <mergeCell ref="C33:C35"/>
    <mergeCell ref="C24:C26"/>
    <mergeCell ref="A1:AY1"/>
    <mergeCell ref="AZ1:BE1"/>
    <mergeCell ref="A2:A4"/>
    <mergeCell ref="B2:B4"/>
    <mergeCell ref="C2:C4"/>
    <mergeCell ref="D2:D4"/>
    <mergeCell ref="F2:H2"/>
    <mergeCell ref="S2:U2"/>
    <mergeCell ref="AW2:AZ2"/>
    <mergeCell ref="BB2:BC2"/>
    <mergeCell ref="BE2:BE6"/>
    <mergeCell ref="E3:BD3"/>
    <mergeCell ref="A5:BD5"/>
    <mergeCell ref="AO2:AQ2"/>
    <mergeCell ref="AS2:AU2"/>
    <mergeCell ref="A6:A52"/>
    <mergeCell ref="J2:M2"/>
    <mergeCell ref="O2:Q2"/>
    <mergeCell ref="B51:D51"/>
    <mergeCell ref="B52:D52"/>
    <mergeCell ref="F48:F49"/>
    <mergeCell ref="G48:G49"/>
    <mergeCell ref="H48:H49"/>
    <mergeCell ref="I48:I49"/>
  </mergeCells>
  <hyperlinks>
    <hyperlink ref="BE2" location="_ftn1" display="_ftn1"/>
  </hyperlinks>
  <pageMargins left="0" right="0" top="0" bottom="0" header="0" footer="0"/>
  <pageSetup paperSize="9" scale="4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 </vt:lpstr>
      <vt:lpstr>1 курс з-МЭ-0119к</vt:lpstr>
      <vt:lpstr>'1 курс з-МЭ-0119к'!Область_печати</vt:lpstr>
      <vt:lpstr>'Титул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demyanenko</dc:creator>
  <cp:lastModifiedBy>demyanenko</cp:lastModifiedBy>
  <dcterms:created xsi:type="dcterms:W3CDTF">2024-04-18T07:31:40Z</dcterms:created>
  <dcterms:modified xsi:type="dcterms:W3CDTF">2024-04-24T05:38:03Z</dcterms:modified>
</cp:coreProperties>
</file>