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УГи 2023-2024гг рабочая версия24.04\"/>
    </mc:Choice>
  </mc:AlternateContent>
  <bookViews>
    <workbookView xWindow="0" yWindow="0" windowWidth="20490" windowHeight="7755" activeTab="2"/>
  </bookViews>
  <sheets>
    <sheet name="Титул " sheetId="2" r:id="rId1"/>
    <sheet name="2курс з-МЭ-0211к " sheetId="4" r:id="rId2"/>
    <sheet name="3курс з-МЭ-0314к " sheetId="5" r:id="rId3"/>
  </sheets>
  <definedNames>
    <definedName name="_xlnm.Print_Area" localSheetId="1">'2курс з-МЭ-0211к '!$A$1:$BE$68</definedName>
    <definedName name="_xlnm.Print_Area" localSheetId="2">'3курс з-МЭ-0314к '!$A$1:$BE$58</definedName>
    <definedName name="_xlnm.Print_Area" localSheetId="0">'Титул '!$A$1:$Q$16</definedName>
  </definedNames>
  <calcPr calcId="152511"/>
</workbook>
</file>

<file path=xl/calcChain.xml><?xml version="1.0" encoding="utf-8"?>
<calcChain xmlns="http://schemas.openxmlformats.org/spreadsheetml/2006/main">
  <c r="BE49" i="5" l="1"/>
  <c r="BE48" i="5"/>
  <c r="BE47" i="5"/>
  <c r="BE46" i="5"/>
  <c r="BE45" i="5"/>
  <c r="BE44" i="5"/>
  <c r="BE43" i="5"/>
  <c r="BE42" i="5"/>
  <c r="BE41" i="5"/>
  <c r="BE36" i="5"/>
  <c r="BE35" i="5"/>
  <c r="BE34" i="5"/>
  <c r="BE33" i="5"/>
  <c r="BE32" i="5"/>
  <c r="BE31" i="5"/>
  <c r="BE30" i="5"/>
  <c r="BE29" i="5"/>
  <c r="BE28" i="5"/>
  <c r="BE27" i="5"/>
  <c r="BE24" i="5"/>
  <c r="BE23" i="5"/>
  <c r="BE22" i="5"/>
  <c r="BE21" i="5"/>
  <c r="BE18" i="5"/>
  <c r="BE17" i="5"/>
  <c r="BE16" i="5"/>
  <c r="BE15" i="5"/>
  <c r="BE14" i="5"/>
  <c r="BE13" i="5"/>
  <c r="BE12" i="5"/>
  <c r="BE10" i="5"/>
  <c r="AV40" i="5"/>
  <c r="AV38" i="5" s="1"/>
  <c r="AU40" i="5"/>
  <c r="AT40" i="5"/>
  <c r="AT38" i="5" s="1"/>
  <c r="AS40" i="5"/>
  <c r="AS38" i="5" s="1"/>
  <c r="AR40" i="5"/>
  <c r="AR38" i="5" s="1"/>
  <c r="AQ40" i="5"/>
  <c r="AP40" i="5"/>
  <c r="AO40" i="5"/>
  <c r="AO38" i="5" s="1"/>
  <c r="AN40" i="5"/>
  <c r="AN38" i="5" s="1"/>
  <c r="AM40" i="5"/>
  <c r="AM38" i="5" s="1"/>
  <c r="AL40" i="5"/>
  <c r="AK40" i="5"/>
  <c r="AJ40" i="5"/>
  <c r="AJ38" i="5" s="1"/>
  <c r="AI40" i="5"/>
  <c r="AI38" i="5" s="1"/>
  <c r="AH40" i="5"/>
  <c r="AH38" i="5" s="1"/>
  <c r="AG40" i="5"/>
  <c r="AG38" i="5" s="1"/>
  <c r="AF40" i="5"/>
  <c r="AF38" i="5" s="1"/>
  <c r="AE40" i="5"/>
  <c r="AD40" i="5"/>
  <c r="AC40" i="5"/>
  <c r="AB40" i="5"/>
  <c r="AA40" i="5"/>
  <c r="Z40" i="5"/>
  <c r="Y40" i="5"/>
  <c r="Y38" i="5" s="1"/>
  <c r="X40" i="5"/>
  <c r="W40" i="5"/>
  <c r="V40" i="5"/>
  <c r="U40" i="5"/>
  <c r="U38" i="5" s="1"/>
  <c r="T40" i="5"/>
  <c r="T38" i="5" s="1"/>
  <c r="S40" i="5"/>
  <c r="R40" i="5"/>
  <c r="Q40" i="5"/>
  <c r="Q38" i="5" s="1"/>
  <c r="P40" i="5"/>
  <c r="O40" i="5"/>
  <c r="N40" i="5"/>
  <c r="M40" i="5"/>
  <c r="M38" i="5" s="1"/>
  <c r="L40" i="5"/>
  <c r="L38" i="5" s="1"/>
  <c r="K40" i="5"/>
  <c r="J40" i="5"/>
  <c r="J38" i="5" s="1"/>
  <c r="I40" i="5"/>
  <c r="I38" i="5" s="1"/>
  <c r="H40" i="5"/>
  <c r="H38" i="5" s="1"/>
  <c r="G40" i="5"/>
  <c r="F40" i="5"/>
  <c r="F38" i="5" s="1"/>
  <c r="E40" i="5"/>
  <c r="E38" i="5" s="1"/>
  <c r="AV39" i="5"/>
  <c r="AV37" i="5" s="1"/>
  <c r="AU39" i="5"/>
  <c r="AU37" i="5" s="1"/>
  <c r="AT39" i="5"/>
  <c r="AT37" i="5" s="1"/>
  <c r="AS39" i="5"/>
  <c r="AS37" i="5" s="1"/>
  <c r="AR39" i="5"/>
  <c r="AR37" i="5" s="1"/>
  <c r="AQ39" i="5"/>
  <c r="AP39" i="5"/>
  <c r="AO39" i="5"/>
  <c r="AO37" i="5" s="1"/>
  <c r="AN39" i="5"/>
  <c r="AM39" i="5"/>
  <c r="AM37" i="5" s="1"/>
  <c r="AL39" i="5"/>
  <c r="AL37" i="5" s="1"/>
  <c r="AK39" i="5"/>
  <c r="AK37" i="5" s="1"/>
  <c r="AJ39" i="5"/>
  <c r="AJ37" i="5" s="1"/>
  <c r="AI39" i="5"/>
  <c r="AI37" i="5" s="1"/>
  <c r="AH39" i="5"/>
  <c r="AG39" i="5"/>
  <c r="AF39" i="5"/>
  <c r="AF37" i="5" s="1"/>
  <c r="AE39" i="5"/>
  <c r="AE37" i="5" s="1"/>
  <c r="AD39" i="5"/>
  <c r="AD37" i="5" s="1"/>
  <c r="AC39" i="5"/>
  <c r="AB39" i="5"/>
  <c r="AB37" i="5" s="1"/>
  <c r="AA39" i="5"/>
  <c r="Z39" i="5"/>
  <c r="Y39" i="5"/>
  <c r="Y37" i="5" s="1"/>
  <c r="X39" i="5"/>
  <c r="W39" i="5"/>
  <c r="W37" i="5" s="1"/>
  <c r="V39" i="5"/>
  <c r="V37" i="5" s="1"/>
  <c r="U39" i="5"/>
  <c r="U37" i="5" s="1"/>
  <c r="T39" i="5"/>
  <c r="T37" i="5" s="1"/>
  <c r="S39" i="5"/>
  <c r="R39" i="5"/>
  <c r="R37" i="5" s="1"/>
  <c r="Q39" i="5"/>
  <c r="Q37" i="5" s="1"/>
  <c r="P39" i="5"/>
  <c r="O39" i="5"/>
  <c r="O37" i="5" s="1"/>
  <c r="N39" i="5"/>
  <c r="N37" i="5" s="1"/>
  <c r="M39" i="5"/>
  <c r="M37" i="5" s="1"/>
  <c r="L39" i="5"/>
  <c r="K39" i="5"/>
  <c r="K37" i="5" s="1"/>
  <c r="J39" i="5"/>
  <c r="J37" i="5" s="1"/>
  <c r="I39" i="5"/>
  <c r="I37" i="5" s="1"/>
  <c r="H39" i="5"/>
  <c r="G39" i="5"/>
  <c r="F39" i="5"/>
  <c r="E39" i="5"/>
  <c r="AU38" i="5"/>
  <c r="AQ38" i="5"/>
  <c r="AP38" i="5"/>
  <c r="AL38" i="5"/>
  <c r="AK38" i="5"/>
  <c r="AE38" i="5"/>
  <c r="AD38" i="5"/>
  <c r="AC38" i="5"/>
  <c r="AB38" i="5"/>
  <c r="AA38" i="5"/>
  <c r="Z38" i="5"/>
  <c r="X38" i="5"/>
  <c r="W38" i="5"/>
  <c r="V38" i="5"/>
  <c r="S38" i="5"/>
  <c r="R38" i="5"/>
  <c r="P38" i="5"/>
  <c r="O38" i="5"/>
  <c r="N38" i="5"/>
  <c r="K38" i="5"/>
  <c r="G38" i="5"/>
  <c r="AQ37" i="5"/>
  <c r="AP37" i="5"/>
  <c r="AN37" i="5"/>
  <c r="AH37" i="5"/>
  <c r="AG37" i="5"/>
  <c r="AC37" i="5"/>
  <c r="AA37" i="5"/>
  <c r="Z37" i="5"/>
  <c r="X37" i="5"/>
  <c r="S37" i="5"/>
  <c r="P37" i="5"/>
  <c r="L37" i="5"/>
  <c r="H37" i="5"/>
  <c r="G37" i="5"/>
  <c r="F37" i="5"/>
  <c r="E37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V8" i="5"/>
  <c r="AU8" i="5"/>
  <c r="AU52" i="5" s="1"/>
  <c r="AT8" i="5"/>
  <c r="AS8" i="5"/>
  <c r="AR8" i="5"/>
  <c r="AQ8" i="5"/>
  <c r="AQ52" i="5" s="1"/>
  <c r="AP8" i="5"/>
  <c r="AP52" i="5" s="1"/>
  <c r="AO8" i="5"/>
  <c r="AN8" i="5"/>
  <c r="AM8" i="5"/>
  <c r="AL8" i="5"/>
  <c r="AK8" i="5"/>
  <c r="AJ8" i="5"/>
  <c r="AI8" i="5"/>
  <c r="AH8" i="5"/>
  <c r="AG8" i="5"/>
  <c r="AF8" i="5"/>
  <c r="AE8" i="5"/>
  <c r="AE52" i="5" s="1"/>
  <c r="AD8" i="5"/>
  <c r="AC8" i="5"/>
  <c r="AB8" i="5"/>
  <c r="AA8" i="5"/>
  <c r="Z8" i="5"/>
  <c r="Y8" i="5"/>
  <c r="X8" i="5"/>
  <c r="W8" i="5"/>
  <c r="W52" i="5" s="1"/>
  <c r="V8" i="5"/>
  <c r="V52" i="5" s="1"/>
  <c r="U8" i="5"/>
  <c r="T8" i="5"/>
  <c r="S8" i="5"/>
  <c r="R8" i="5"/>
  <c r="R52" i="5" s="1"/>
  <c r="Q8" i="5"/>
  <c r="P8" i="5"/>
  <c r="O8" i="5"/>
  <c r="N8" i="5"/>
  <c r="N52" i="5" s="1"/>
  <c r="M8" i="5"/>
  <c r="L8" i="5"/>
  <c r="K8" i="5"/>
  <c r="K52" i="5" s="1"/>
  <c r="J8" i="5"/>
  <c r="I8" i="5"/>
  <c r="H8" i="5"/>
  <c r="G8" i="5"/>
  <c r="F8" i="5"/>
  <c r="E8" i="5"/>
  <c r="AV7" i="5"/>
  <c r="AU7" i="5"/>
  <c r="AT7" i="5"/>
  <c r="AS7" i="5"/>
  <c r="AR7" i="5"/>
  <c r="AQ7" i="5"/>
  <c r="AQ50" i="5" s="1"/>
  <c r="AP7" i="5"/>
  <c r="AP50" i="5" s="1"/>
  <c r="AO7" i="5"/>
  <c r="AN7" i="5"/>
  <c r="AN50" i="5" s="1"/>
  <c r="AM7" i="5"/>
  <c r="AL7" i="5"/>
  <c r="AK7" i="5"/>
  <c r="AJ7" i="5"/>
  <c r="AI7" i="5"/>
  <c r="AH7" i="5"/>
  <c r="AG7" i="5"/>
  <c r="AG50" i="5" s="1"/>
  <c r="AF7" i="5"/>
  <c r="AE7" i="5"/>
  <c r="AD7" i="5"/>
  <c r="AC7" i="5"/>
  <c r="AC50" i="5" s="1"/>
  <c r="AB7" i="5"/>
  <c r="AA7" i="5"/>
  <c r="AA50" i="5" s="1"/>
  <c r="Z7" i="5"/>
  <c r="Y7" i="5"/>
  <c r="X7" i="5"/>
  <c r="W7" i="5"/>
  <c r="V7" i="5"/>
  <c r="U7" i="5"/>
  <c r="T7" i="5"/>
  <c r="S7" i="5"/>
  <c r="S50" i="5" s="1"/>
  <c r="R7" i="5"/>
  <c r="Q7" i="5"/>
  <c r="P7" i="5"/>
  <c r="O7" i="5"/>
  <c r="N7" i="5"/>
  <c r="M7" i="5"/>
  <c r="L7" i="5"/>
  <c r="K7" i="5"/>
  <c r="J7" i="5"/>
  <c r="I7" i="5"/>
  <c r="H7" i="5"/>
  <c r="H50" i="5" s="1"/>
  <c r="G7" i="5"/>
  <c r="G50" i="5" s="1"/>
  <c r="F7" i="5"/>
  <c r="F50" i="5" s="1"/>
  <c r="E7" i="5"/>
  <c r="E50" i="5" s="1"/>
  <c r="BE43" i="4"/>
  <c r="BE31" i="4"/>
  <c r="BE22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AV8" i="4"/>
  <c r="AV62" i="4" s="1"/>
  <c r="AU8" i="4"/>
  <c r="AU62" i="4" s="1"/>
  <c r="AT8" i="4"/>
  <c r="AT62" i="4" s="1"/>
  <c r="AS8" i="4"/>
  <c r="AS62" i="4" s="1"/>
  <c r="AR8" i="4"/>
  <c r="AR62" i="4" s="1"/>
  <c r="AQ8" i="4"/>
  <c r="AQ62" i="4" s="1"/>
  <c r="AP8" i="4"/>
  <c r="AP62" i="4" s="1"/>
  <c r="AO8" i="4"/>
  <c r="AO62" i="4" s="1"/>
  <c r="AN8" i="4"/>
  <c r="AN62" i="4" s="1"/>
  <c r="AM8" i="4"/>
  <c r="AM62" i="4" s="1"/>
  <c r="AL8" i="4"/>
  <c r="AL62" i="4" s="1"/>
  <c r="AK8" i="4"/>
  <c r="AK62" i="4" s="1"/>
  <c r="AJ8" i="4"/>
  <c r="AJ62" i="4" s="1"/>
  <c r="AI8" i="4"/>
  <c r="AI62" i="4" s="1"/>
  <c r="AH8" i="4"/>
  <c r="AH62" i="4" s="1"/>
  <c r="AG8" i="4"/>
  <c r="AG62" i="4" s="1"/>
  <c r="AF8" i="4"/>
  <c r="AF62" i="4" s="1"/>
  <c r="AE8" i="4"/>
  <c r="AE62" i="4" s="1"/>
  <c r="AD8" i="4"/>
  <c r="AD62" i="4" s="1"/>
  <c r="AC8" i="4"/>
  <c r="AC62" i="4" s="1"/>
  <c r="AB8" i="4"/>
  <c r="AB62" i="4" s="1"/>
  <c r="AA8" i="4"/>
  <c r="AA62" i="4" s="1"/>
  <c r="Z8" i="4"/>
  <c r="Z62" i="4" s="1"/>
  <c r="Y8" i="4"/>
  <c r="Y62" i="4" s="1"/>
  <c r="X8" i="4"/>
  <c r="X62" i="4" s="1"/>
  <c r="W8" i="4"/>
  <c r="W62" i="4" s="1"/>
  <c r="V8" i="4"/>
  <c r="V62" i="4" s="1"/>
  <c r="U8" i="4"/>
  <c r="U62" i="4" s="1"/>
  <c r="T8" i="4"/>
  <c r="T62" i="4" s="1"/>
  <c r="S8" i="4"/>
  <c r="S62" i="4" s="1"/>
  <c r="R8" i="4"/>
  <c r="R62" i="4" s="1"/>
  <c r="Q8" i="4"/>
  <c r="Q62" i="4" s="1"/>
  <c r="P8" i="4"/>
  <c r="P62" i="4" s="1"/>
  <c r="O8" i="4"/>
  <c r="O62" i="4" s="1"/>
  <c r="N8" i="4"/>
  <c r="N62" i="4" s="1"/>
  <c r="M8" i="4"/>
  <c r="M62" i="4" s="1"/>
  <c r="L8" i="4"/>
  <c r="L62" i="4" s="1"/>
  <c r="K8" i="4"/>
  <c r="K62" i="4" s="1"/>
  <c r="J8" i="4"/>
  <c r="J62" i="4" s="1"/>
  <c r="I8" i="4"/>
  <c r="I62" i="4" s="1"/>
  <c r="H8" i="4"/>
  <c r="H62" i="4" s="1"/>
  <c r="G8" i="4"/>
  <c r="G62" i="4" s="1"/>
  <c r="F8" i="4"/>
  <c r="F62" i="4" s="1"/>
  <c r="E8" i="4"/>
  <c r="E62" i="4" s="1"/>
  <c r="AV7" i="4"/>
  <c r="AV60" i="4" s="1"/>
  <c r="AU7" i="4"/>
  <c r="AU60" i="4" s="1"/>
  <c r="AT7" i="4"/>
  <c r="AT60" i="4" s="1"/>
  <c r="AS7" i="4"/>
  <c r="AS60" i="4" s="1"/>
  <c r="AR7" i="4"/>
  <c r="AR60" i="4" s="1"/>
  <c r="AQ7" i="4"/>
  <c r="AQ60" i="4" s="1"/>
  <c r="AP7" i="4"/>
  <c r="AP60" i="4" s="1"/>
  <c r="AO7" i="4"/>
  <c r="AO60" i="4" s="1"/>
  <c r="AN7" i="4"/>
  <c r="AN60" i="4" s="1"/>
  <c r="AM7" i="4"/>
  <c r="AM60" i="4" s="1"/>
  <c r="AL7" i="4"/>
  <c r="AL60" i="4" s="1"/>
  <c r="AK7" i="4"/>
  <c r="AK60" i="4" s="1"/>
  <c r="AJ7" i="4"/>
  <c r="AJ60" i="4" s="1"/>
  <c r="AI7" i="4"/>
  <c r="AI60" i="4" s="1"/>
  <c r="AH7" i="4"/>
  <c r="AH60" i="4" s="1"/>
  <c r="AG7" i="4"/>
  <c r="AG60" i="4" s="1"/>
  <c r="AF7" i="4"/>
  <c r="AF60" i="4" s="1"/>
  <c r="AE7" i="4"/>
  <c r="AE60" i="4" s="1"/>
  <c r="AD7" i="4"/>
  <c r="AD60" i="4" s="1"/>
  <c r="AC7" i="4"/>
  <c r="AC60" i="4" s="1"/>
  <c r="AB7" i="4"/>
  <c r="AB60" i="4" s="1"/>
  <c r="AA7" i="4"/>
  <c r="AA60" i="4" s="1"/>
  <c r="Z7" i="4"/>
  <c r="Z60" i="4" s="1"/>
  <c r="Y7" i="4"/>
  <c r="Y60" i="4" s="1"/>
  <c r="X7" i="4"/>
  <c r="X60" i="4" s="1"/>
  <c r="W7" i="4"/>
  <c r="W60" i="4" s="1"/>
  <c r="V7" i="4"/>
  <c r="V60" i="4" s="1"/>
  <c r="U7" i="4"/>
  <c r="U60" i="4" s="1"/>
  <c r="T7" i="4"/>
  <c r="T60" i="4" s="1"/>
  <c r="S7" i="4"/>
  <c r="S60" i="4" s="1"/>
  <c r="R7" i="4"/>
  <c r="R60" i="4" s="1"/>
  <c r="Q7" i="4"/>
  <c r="Q60" i="4" s="1"/>
  <c r="P7" i="4"/>
  <c r="P60" i="4" s="1"/>
  <c r="O7" i="4"/>
  <c r="O60" i="4" s="1"/>
  <c r="N7" i="4"/>
  <c r="N60" i="4" s="1"/>
  <c r="M7" i="4"/>
  <c r="M60" i="4" s="1"/>
  <c r="L7" i="4"/>
  <c r="L60" i="4" s="1"/>
  <c r="K7" i="4"/>
  <c r="K60" i="4" s="1"/>
  <c r="J7" i="4"/>
  <c r="J60" i="4" s="1"/>
  <c r="I7" i="4"/>
  <c r="I60" i="4" s="1"/>
  <c r="H7" i="4"/>
  <c r="H60" i="4" s="1"/>
  <c r="G7" i="4"/>
  <c r="G60" i="4" s="1"/>
  <c r="F7" i="4"/>
  <c r="F60" i="4" s="1"/>
  <c r="E7" i="4"/>
  <c r="E60" i="4" s="1"/>
  <c r="BE53" i="5"/>
  <c r="BD11" i="5"/>
  <c r="BC11" i="5"/>
  <c r="BB11" i="5"/>
  <c r="BA11" i="5"/>
  <c r="AZ11" i="5"/>
  <c r="AY11" i="5"/>
  <c r="AX11" i="5"/>
  <c r="AW11" i="5"/>
  <c r="BE11" i="5" s="1"/>
  <c r="BC9" i="5"/>
  <c r="BB9" i="5"/>
  <c r="BA9" i="5"/>
  <c r="AZ9" i="5"/>
  <c r="AY9" i="5"/>
  <c r="AX9" i="5"/>
  <c r="AW9" i="5"/>
  <c r="BE63" i="4"/>
  <c r="BE58" i="4"/>
  <c r="BE57" i="4"/>
  <c r="BE55" i="4"/>
  <c r="BE54" i="4"/>
  <c r="BE52" i="4"/>
  <c r="BE51" i="4"/>
  <c r="BE46" i="4"/>
  <c r="BE45" i="4"/>
  <c r="BE44" i="4"/>
  <c r="BE42" i="4"/>
  <c r="BE37" i="4"/>
  <c r="BE36" i="4"/>
  <c r="BE34" i="4"/>
  <c r="BE33" i="4"/>
  <c r="BE32" i="4"/>
  <c r="BE30" i="4"/>
  <c r="BE28" i="4"/>
  <c r="BE27" i="4"/>
  <c r="BE23" i="4"/>
  <c r="BE21" i="4"/>
  <c r="BE19" i="4"/>
  <c r="BE18" i="4"/>
  <c r="BE16" i="4"/>
  <c r="BE15" i="4"/>
  <c r="BE14" i="4"/>
  <c r="BE13" i="4"/>
  <c r="BE12" i="4"/>
  <c r="BE11" i="4"/>
  <c r="BD10" i="4"/>
  <c r="BC10" i="4"/>
  <c r="BB10" i="4"/>
  <c r="BA10" i="4"/>
  <c r="AZ10" i="4"/>
  <c r="AY10" i="4"/>
  <c r="AX10" i="4"/>
  <c r="AW10" i="4"/>
  <c r="BC9" i="4"/>
  <c r="BB9" i="4"/>
  <c r="BA9" i="4"/>
  <c r="AZ9" i="4"/>
  <c r="AY9" i="4"/>
  <c r="AX9" i="4"/>
  <c r="AW9" i="4"/>
  <c r="U52" i="5" l="1"/>
  <c r="AM52" i="5"/>
  <c r="AL52" i="5"/>
  <c r="AK52" i="5"/>
  <c r="AJ52" i="5"/>
  <c r="AI52" i="5"/>
  <c r="AH52" i="5"/>
  <c r="AG52" i="5"/>
  <c r="AG54" i="5" s="1"/>
  <c r="Q52" i="5"/>
  <c r="P52" i="5"/>
  <c r="O52" i="5"/>
  <c r="M52" i="5"/>
  <c r="J52" i="5"/>
  <c r="I52" i="5"/>
  <c r="G52" i="5"/>
  <c r="F52" i="5"/>
  <c r="AV50" i="5"/>
  <c r="AH50" i="5"/>
  <c r="AF50" i="5"/>
  <c r="AD50" i="5"/>
  <c r="AB50" i="5"/>
  <c r="Z50" i="5"/>
  <c r="BE39" i="5"/>
  <c r="T50" i="5"/>
  <c r="AV52" i="5"/>
  <c r="AT52" i="5"/>
  <c r="AS52" i="5"/>
  <c r="AR52" i="5"/>
  <c r="AO52" i="5"/>
  <c r="AN52" i="5"/>
  <c r="AF52" i="5"/>
  <c r="X52" i="5"/>
  <c r="X54" i="5" s="1"/>
  <c r="T52" i="5"/>
  <c r="S52" i="5"/>
  <c r="L52" i="5"/>
  <c r="H52" i="5"/>
  <c r="E52" i="5"/>
  <c r="U50" i="5"/>
  <c r="U54" i="5" s="1"/>
  <c r="AU50" i="5"/>
  <c r="AU54" i="5" s="1"/>
  <c r="AT50" i="5"/>
  <c r="AS50" i="5"/>
  <c r="AS54" i="5" s="1"/>
  <c r="AR50" i="5"/>
  <c r="AO50" i="5"/>
  <c r="AM50" i="5"/>
  <c r="AL50" i="5"/>
  <c r="AL54" i="5" s="1"/>
  <c r="AK50" i="5"/>
  <c r="AJ50" i="5"/>
  <c r="AJ54" i="5" s="1"/>
  <c r="AI50" i="5"/>
  <c r="AE50" i="5"/>
  <c r="AE54" i="5" s="1"/>
  <c r="Y50" i="5"/>
  <c r="X50" i="5"/>
  <c r="W50" i="5"/>
  <c r="W54" i="5" s="1"/>
  <c r="V50" i="5"/>
  <c r="V54" i="5" s="1"/>
  <c r="R50" i="5"/>
  <c r="Q50" i="5"/>
  <c r="Q54" i="5" s="1"/>
  <c r="P50" i="5"/>
  <c r="P54" i="5" s="1"/>
  <c r="O50" i="5"/>
  <c r="N50" i="5"/>
  <c r="M50" i="5"/>
  <c r="M54" i="5" s="1"/>
  <c r="L50" i="5"/>
  <c r="L54" i="5" s="1"/>
  <c r="J50" i="5"/>
  <c r="I50" i="5"/>
  <c r="BE37" i="5"/>
  <c r="K50" i="5"/>
  <c r="K54" i="5" s="1"/>
  <c r="BE26" i="5"/>
  <c r="BE25" i="5"/>
  <c r="BE20" i="5"/>
  <c r="BE19" i="5"/>
  <c r="AV54" i="5"/>
  <c r="AT54" i="5"/>
  <c r="AQ54" i="5"/>
  <c r="AP54" i="5"/>
  <c r="AO54" i="5"/>
  <c r="AN54" i="5"/>
  <c r="AM54" i="5"/>
  <c r="AK54" i="5"/>
  <c r="AI54" i="5"/>
  <c r="AH54" i="5"/>
  <c r="AF54" i="5"/>
  <c r="AC52" i="5"/>
  <c r="AC54" i="5" s="1"/>
  <c r="AB52" i="5"/>
  <c r="AA52" i="5"/>
  <c r="AA54" i="5" s="1"/>
  <c r="Z52" i="5"/>
  <c r="Y52" i="5"/>
  <c r="T54" i="5"/>
  <c r="S54" i="5"/>
  <c r="R54" i="5"/>
  <c r="O54" i="5"/>
  <c r="N54" i="5"/>
  <c r="J54" i="5"/>
  <c r="I54" i="5"/>
  <c r="H54" i="5"/>
  <c r="G54" i="5"/>
  <c r="BE38" i="5"/>
  <c r="BE40" i="5"/>
  <c r="AD52" i="5"/>
  <c r="BE9" i="5"/>
  <c r="BE48" i="4"/>
  <c r="BE49" i="4"/>
  <c r="BE40" i="4"/>
  <c r="BE39" i="4"/>
  <c r="BE25" i="4"/>
  <c r="BE2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U64" i="4"/>
  <c r="V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BE10" i="4"/>
  <c r="BE62" i="4"/>
  <c r="BE9" i="4"/>
  <c r="BE60" i="4"/>
  <c r="AB54" i="5" l="1"/>
  <c r="Z54" i="5"/>
  <c r="Y54" i="5"/>
  <c r="AR54" i="5"/>
  <c r="BE50" i="5"/>
  <c r="AD54" i="5"/>
  <c r="BE52" i="5"/>
  <c r="BE64" i="4"/>
  <c r="BE54" i="5" l="1"/>
</calcChain>
</file>

<file path=xl/sharedStrings.xml><?xml version="1.0" encoding="utf-8"?>
<sst xmlns="http://schemas.openxmlformats.org/spreadsheetml/2006/main" count="846" uniqueCount="124">
  <si>
    <r>
      <rPr>
        <sz val="10"/>
        <color indexed="9"/>
        <rFont val="Times New Roman"/>
        <family val="1"/>
        <charset val="204"/>
      </rPr>
      <t xml:space="preserve">Утверждаю:     </t>
    </r>
    <r>
      <rPr>
        <sz val="10"/>
        <rFont val="Times New Roman"/>
        <family val="1"/>
        <charset val="204"/>
      </rPr>
      <t xml:space="preserve">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Директор колледжа        </t>
    </r>
    <r>
      <rPr>
        <sz val="10"/>
        <rFont val="Times New Roman"/>
        <family val="1"/>
        <charset val="204"/>
      </rPr>
      <t xml:space="preserve">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</si>
  <si>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</si>
  <si>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</si>
  <si>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</si>
  <si>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</si>
  <si>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</si>
  <si>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</si>
  <si>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</si>
  <si>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</si>
  <si>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</si>
  <si>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</si>
  <si>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</si>
  <si>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</si>
  <si>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</si>
  <si>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</si>
  <si>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</si>
  <si>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</si>
  <si>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</si>
  <si>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</si>
  <si>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</si>
  <si>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</si>
  <si>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</si>
  <si>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</si>
  <si>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</si>
  <si>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</si>
  <si>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</si>
  <si>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форма аттест.</t>
  </si>
  <si>
    <t>ОП.05</t>
  </si>
  <si>
    <t>Производственная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</si>
  <si>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</si>
  <si>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</si>
  <si>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</si>
  <si>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</si>
  <si>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</si>
  <si>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</si>
  <si>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 xml:space="preserve">                                                                       КАЛЕНДАРНЫЙ УЧЕБНЫЙ ГРАФИК </t>
  </si>
  <si>
    <t>08.02.09 Монтаж, наладка и эксплуатация электрооборудования промышленных и гражданских зданий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</si>
  <si>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</si>
  <si>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t>с применением дистанционных образовательных технологий</t>
  </si>
  <si>
    <t>28.08-02.09.2023</t>
  </si>
  <si>
    <t>25.09-30.09.2023</t>
  </si>
  <si>
    <t>30.10-04.11.2023</t>
  </si>
  <si>
    <t>27.11-02.12.2023</t>
  </si>
  <si>
    <t>25.12-30.12.2023</t>
  </si>
  <si>
    <t>29.01.2024-03.02.2024</t>
  </si>
  <si>
    <t>26.02-02.03.2024</t>
  </si>
  <si>
    <t>27.05-01.06.2024</t>
  </si>
  <si>
    <t>29.04-04.05.2024</t>
  </si>
  <si>
    <t>24.06-29.06.2024</t>
  </si>
  <si>
    <t>29.07-03.08.2024</t>
  </si>
  <si>
    <t>19.08-24.08.2024</t>
  </si>
  <si>
    <t>25.03-30.03.2024</t>
  </si>
  <si>
    <t>ЕН.00</t>
  </si>
  <si>
    <t>Математический и общий естественно-научный цикл</t>
  </si>
  <si>
    <t>ЕН.03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</si>
  <si>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</si>
  <si>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5 лет и 4 мес.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</si>
  <si>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Номера календарных недель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</si>
  <si>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О.00</t>
  </si>
  <si>
    <t>Общеобразовательный цикл</t>
  </si>
  <si>
    <t>Русский язык</t>
  </si>
  <si>
    <t>Математика</t>
  </si>
  <si>
    <t>Информатика</t>
  </si>
  <si>
    <t>Физика</t>
  </si>
  <si>
    <t>Химия</t>
  </si>
  <si>
    <t>Черчение</t>
  </si>
  <si>
    <t>2 курс</t>
  </si>
  <si>
    <t xml:space="preserve">Годовой календарный график  учебной группы № з-МЭ-0211/к по специальности 08.02.09 Монтаж,наладка и эксплуатация электрооборудования промышленных и гражданских зданий   (Базовая подготовка) на 2023-2024 учебный год   </t>
  </si>
  <si>
    <t>ОУДБ.00</t>
  </si>
  <si>
    <t>Общеобразовательные учебные дисциплины (общие и по выбору)базовые</t>
  </si>
  <si>
    <t>ОУДБ.01</t>
  </si>
  <si>
    <t>ОУДБ.04</t>
  </si>
  <si>
    <t>Иностранный язык</t>
  </si>
  <si>
    <t>ОУДБ.07</t>
  </si>
  <si>
    <t>Основы безопасности жизнедеятельности</t>
  </si>
  <si>
    <t>ОУДП.00</t>
  </si>
  <si>
    <t>Общеобразовательные учебные дисциплины (общие и по выбору) профильные</t>
  </si>
  <si>
    <t>ОУДП.10</t>
  </si>
  <si>
    <t>Математика (включая алгебру и начала математического анализа, геометрию)</t>
  </si>
  <si>
    <t>ОУДП.12</t>
  </si>
  <si>
    <t>УДД.00</t>
  </si>
  <si>
    <t>Учебные дисциплины дополнительные</t>
  </si>
  <si>
    <t>ЭК.01</t>
  </si>
  <si>
    <t>Скетчинг (техника скоростного рисунка)</t>
  </si>
  <si>
    <t>ЕН.02</t>
  </si>
  <si>
    <t>ОП.00</t>
  </si>
  <si>
    <t>Общепрофессиональный цикл</t>
  </si>
  <si>
    <t>ОП.01</t>
  </si>
  <si>
    <t>Техническая механика</t>
  </si>
  <si>
    <t>ОП.03</t>
  </si>
  <si>
    <t>Электротехника</t>
  </si>
  <si>
    <t xml:space="preserve">                                            ГБПОУ  «Южно-Уральский государственный технический колледж»</t>
  </si>
  <si>
    <t>по специальности</t>
  </si>
  <si>
    <t>Приказом от ________________</t>
  </si>
  <si>
    <t>№ _______________________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</si>
  <si>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</si>
  <si>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</si>
  <si>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>3 курс</t>
  </si>
  <si>
    <t xml:space="preserve">Годовой календарный график  учебной группы № з-МЭ-0314/к по специальности 08.02.09 Монтаж,наладка и эксплуатация электрооборудования промышленных и гражданских зданий   (Базовая подготовка) на 2023-2024 учебный год   </t>
  </si>
  <si>
    <t>Э</t>
  </si>
  <si>
    <t>З</t>
  </si>
  <si>
    <t>Безопасность жизнедеятельности</t>
  </si>
  <si>
    <t>ОГСЭ.00</t>
  </si>
  <si>
    <t>Общий гуманитарныйц и социально- экономический цикл</t>
  </si>
  <si>
    <t>ОГСЭ.03</t>
  </si>
  <si>
    <t xml:space="preserve">Иностранный язык в профессиональной деятельности </t>
  </si>
  <si>
    <t>ОГСЭ.04</t>
  </si>
  <si>
    <t>Физическая культура/Адаптационная физическая культура</t>
  </si>
  <si>
    <t>ЕН.01</t>
  </si>
  <si>
    <t>ОП.02</t>
  </si>
  <si>
    <t>Инженерная графика</t>
  </si>
  <si>
    <t>ОП.04</t>
  </si>
  <si>
    <t>Основы электротехники</t>
  </si>
  <si>
    <t>ПМ.01</t>
  </si>
  <si>
    <t>П.00</t>
  </si>
  <si>
    <t>Профессиональный цикл</t>
  </si>
  <si>
    <t>Организация и выполнение работ по эксплуатации и ремонту электроустановок</t>
  </si>
  <si>
    <t>МДК 01.01</t>
  </si>
  <si>
    <t>Электрические машины</t>
  </si>
  <si>
    <t>МДК 01.02</t>
  </si>
  <si>
    <t>Электрооборудование промышленных и гражданских зданий</t>
  </si>
  <si>
    <t>ПП.01</t>
  </si>
  <si>
    <t>ф.аттест.</t>
  </si>
  <si>
    <t>ф. аттест.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</si>
</sst>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10"/>
      <color theme="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4" fillId="0" borderId="4" xfId="0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7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left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center" textRotation="90" wrapText="1"/>
    </xf>
    <xf numFmtId="0" fontId="8" fillId="0" borderId="4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 textRotation="90"/>
    </xf>
    <xf numFmtId="1" fontId="7" fillId="0" borderId="7" xfId="0" applyNumberFormat="1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0" borderId="0" xfId="0" applyFont="1"/>
    <xf numFmtId="0" fontId="1" fillId="4" borderId="0" xfId="0" applyFont="1" applyFill="1"/>
    <xf numFmtId="0" fontId="10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top" wrapText="1"/>
    </xf>
    <xf numFmtId="0" fontId="12" fillId="4" borderId="0" xfId="0" applyFont="1" applyFill="1"/>
    <xf numFmtId="0" fontId="4" fillId="2" borderId="1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0" xfId="0" applyFill="1"/>
    <xf numFmtId="0" fontId="14" fillId="0" borderId="0" xfId="0" applyFont="1"/>
    <xf numFmtId="0" fontId="14" fillId="2" borderId="0" xfId="0" applyFont="1" applyFill="1"/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7" fillId="0" borderId="0" xfId="0" applyFont="1"/>
    <xf numFmtId="0" fontId="17" fillId="2" borderId="0" xfId="0" applyFont="1" applyFill="1"/>
    <xf numFmtId="0" fontId="1" fillId="0" borderId="0" xfId="0" applyFont="1"/>
    <xf numFmtId="0" fontId="0" fillId="3" borderId="0" xfId="0" applyFill="1"/>
    <xf numFmtId="0" fontId="17" fillId="5" borderId="0" xfId="0" applyFont="1" applyFill="1"/>
    <xf numFmtId="0" fontId="3" fillId="0" borderId="0" xfId="1"/>
    <xf numFmtId="0" fontId="18" fillId="0" borderId="0" xfId="1" applyFont="1"/>
    <xf numFmtId="0" fontId="19" fillId="0" borderId="0" xfId="1" applyFont="1" applyAlignment="1">
      <alignment horizontal="right"/>
    </xf>
    <xf numFmtId="0" fontId="21" fillId="0" borderId="0" xfId="1" applyFont="1"/>
    <xf numFmtId="0" fontId="3" fillId="0" borderId="0" xfId="1" applyBorder="1"/>
    <xf numFmtId="0" fontId="21" fillId="0" borderId="0" xfId="1" applyFont="1" applyAlignment="1"/>
    <xf numFmtId="0" fontId="22" fillId="0" borderId="0" xfId="1" applyFont="1" applyAlignment="1">
      <alignment horizontal="right"/>
    </xf>
    <xf numFmtId="0" fontId="19" fillId="0" borderId="0" xfId="1" applyFont="1" applyAlignment="1">
      <alignment horizontal="center"/>
    </xf>
    <xf numFmtId="0" fontId="3" fillId="0" borderId="0" xfId="1" applyAlignment="1"/>
    <xf numFmtId="0" fontId="27" fillId="0" borderId="0" xfId="1" applyFont="1" applyAlignment="1">
      <alignment horizontal="right"/>
    </xf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0" fontId="7" fillId="2" borderId="1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textRotation="90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2" fillId="0" borderId="0" xfId="0" applyFont="1" applyAlignment="1"/>
    <xf numFmtId="0" fontId="0" fillId="0" borderId="0" xfId="0" applyAlignment="1"/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0" xfId="0" applyFont="1" applyFill="1" applyBorder="1"/>
    <xf numFmtId="0" fontId="10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textRotation="90" wrapText="1"/>
    </xf>
    <xf numFmtId="0" fontId="4" fillId="2" borderId="4" xfId="0" applyFont="1" applyFill="1" applyBorder="1" applyAlignment="1">
      <alignment horizontal="center" textRotation="90" wrapText="1"/>
    </xf>
    <xf numFmtId="1" fontId="7" fillId="2" borderId="7" xfId="0" applyNumberFormat="1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/>
    </xf>
    <xf numFmtId="0" fontId="27" fillId="0" borderId="0" xfId="1" applyFont="1" applyAlignment="1">
      <alignment horizontal="right"/>
    </xf>
    <xf numFmtId="0" fontId="3" fillId="0" borderId="0" xfId="1" applyAlignment="1">
      <alignment horizontal="right"/>
    </xf>
    <xf numFmtId="0" fontId="20" fillId="0" borderId="0" xfId="1" applyFont="1" applyAlignment="1"/>
    <xf numFmtId="0" fontId="21" fillId="0" borderId="0" xfId="1" applyFont="1"/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Border="1"/>
    <xf numFmtId="0" fontId="0" fillId="0" borderId="12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textRotation="1"/>
    </xf>
    <xf numFmtId="0" fontId="7" fillId="0" borderId="6" xfId="0" applyFont="1" applyBorder="1" applyAlignment="1">
      <alignment horizontal="center" textRotation="1"/>
    </xf>
    <xf numFmtId="0" fontId="7" fillId="0" borderId="7" xfId="0" applyFont="1" applyBorder="1" applyAlignment="1">
      <alignment horizontal="center" textRotation="1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 wrapText="1"/>
    </xf>
    <xf numFmtId="0" fontId="2" fillId="2" borderId="29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4"/>
  <sheetViews>
    <sheetView view="pageBreakPreview" zoomScaleSheetLayoutView="100" workbookViewId="0">
      <selection activeCell="I21" sqref="I21"/>
    </sheetView>
  </sheetViews>
  <sheetFormatPr defaultRowHeight="12.75" x14ac:dyDescent="0.2"/>
  <cols>
    <col min="1" max="1" width="2.7109375" style="104" customWidth="1"/>
    <col min="2" max="2" width="4.85546875" style="104" customWidth="1"/>
    <col min="3" max="3" width="12" style="104" customWidth="1"/>
    <col min="4" max="4" width="3.85546875" style="104" customWidth="1"/>
    <col min="5" max="5" width="4" style="104" customWidth="1"/>
    <col min="6" max="7" width="3.7109375" style="104" customWidth="1"/>
    <col min="8" max="8" width="4.140625" style="104" customWidth="1"/>
    <col min="9" max="9" width="70.85546875" style="104" customWidth="1"/>
    <col min="10" max="11" width="4.140625" style="104" customWidth="1"/>
    <col min="12" max="16" width="4" style="104" customWidth="1"/>
    <col min="17" max="17" width="7.42578125" style="104" customWidth="1"/>
    <col min="18" max="20" width="3.85546875" style="104" customWidth="1"/>
    <col min="21" max="28" width="4" style="104" customWidth="1"/>
    <col min="29" max="32" width="3.85546875" style="104" customWidth="1"/>
    <col min="33" max="56" width="4" style="104" customWidth="1"/>
    <col min="57" max="57" width="5.5703125" style="104" customWidth="1"/>
    <col min="58" max="58" width="5.42578125" style="104" customWidth="1"/>
    <col min="59" max="59" width="4.85546875" style="104" customWidth="1"/>
    <col min="60" max="16384" width="9.140625" style="104"/>
  </cols>
  <sheetData>
    <row r="1" spans="1:101" ht="18.75" x14ac:dyDescent="0.3">
      <c r="B1" s="105"/>
      <c r="C1" s="106"/>
      <c r="J1" s="236" t="s">
        <v>34</v>
      </c>
      <c r="K1" s="236"/>
      <c r="L1" s="236"/>
      <c r="M1" s="236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</row>
    <row r="2" spans="1:101" ht="18.75" x14ac:dyDescent="0.3">
      <c r="C2" s="106"/>
      <c r="J2" s="159" t="s">
        <v>93</v>
      </c>
      <c r="K2" s="160"/>
      <c r="L2" s="160"/>
      <c r="M2" s="160"/>
      <c r="N2" s="160"/>
      <c r="O2" s="160"/>
      <c r="P2" s="160"/>
      <c r="Q2" s="109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</row>
    <row r="3" spans="1:101" ht="15" x14ac:dyDescent="0.25">
      <c r="C3" s="110"/>
      <c r="J3" t="s">
        <v>94</v>
      </c>
      <c r="K3"/>
      <c r="L3"/>
      <c r="M3"/>
      <c r="N3"/>
      <c r="O3"/>
      <c r="P3"/>
      <c r="Q3" s="107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</row>
    <row r="4" spans="1:101" ht="18.75" x14ac:dyDescent="0.3">
      <c r="C4" s="106"/>
      <c r="J4" s="107"/>
      <c r="K4" s="107"/>
      <c r="L4" s="107"/>
      <c r="M4" s="107"/>
      <c r="N4" s="107"/>
      <c r="O4" s="237"/>
      <c r="P4" s="237"/>
      <c r="Q4" s="23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</row>
    <row r="5" spans="1:101" ht="150.75" customHeight="1" x14ac:dyDescent="0.25">
      <c r="A5" s="238" t="s">
        <v>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</row>
    <row r="6" spans="1:101" ht="21.75" customHeight="1" x14ac:dyDescent="0.25">
      <c r="A6" s="240" t="s">
        <v>91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</row>
    <row r="7" spans="1:101" ht="15.75" x14ac:dyDescent="0.25">
      <c r="A7" s="242" t="s">
        <v>96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</row>
    <row r="8" spans="1:101" ht="34.5" customHeight="1" x14ac:dyDescent="0.25">
      <c r="A8" s="243" t="s">
        <v>92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</row>
    <row r="9" spans="1:101" ht="15.75" x14ac:dyDescent="0.25">
      <c r="A9" s="245" t="s">
        <v>36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</row>
    <row r="10" spans="1:101" ht="56.25" customHeight="1" x14ac:dyDescent="0.3">
      <c r="A10" s="111"/>
      <c r="B10" s="112"/>
      <c r="C10" s="112"/>
      <c r="D10" s="112"/>
      <c r="E10" s="234" t="s">
        <v>95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</row>
    <row r="11" spans="1:101" ht="18.75" x14ac:dyDescent="0.3">
      <c r="A11" s="111"/>
      <c r="B11" s="112"/>
      <c r="C11" s="112"/>
      <c r="D11" s="112"/>
      <c r="E11" s="234" t="s">
        <v>37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</row>
    <row r="12" spans="1:101" ht="18.75" x14ac:dyDescent="0.3">
      <c r="A12" s="111"/>
      <c r="B12" s="112"/>
      <c r="C12" s="112"/>
      <c r="D12" s="112"/>
      <c r="E12" s="113"/>
      <c r="F12" s="114"/>
      <c r="G12" s="114"/>
      <c r="H12" s="114"/>
      <c r="I12" s="115"/>
      <c r="J12" s="115"/>
      <c r="K12" s="115"/>
      <c r="L12" s="115"/>
      <c r="M12" s="115"/>
      <c r="N12" s="115"/>
      <c r="O12" s="115"/>
      <c r="P12" s="115"/>
      <c r="Q12" s="115" t="s">
        <v>38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</row>
    <row r="13" spans="1:101" ht="18.75" x14ac:dyDescent="0.3">
      <c r="C13" s="111"/>
      <c r="E13" s="234" t="s">
        <v>56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</row>
    <row r="14" spans="1:101" ht="18.75" x14ac:dyDescent="0.3">
      <c r="E14" s="234" t="s">
        <v>55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</row>
    <row r="15" spans="1:101" ht="16.5" customHeight="1" x14ac:dyDescent="0.25"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</row>
    <row r="16" spans="1:101" x14ac:dyDescent="0.2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</row>
    <row r="17" spans="1:101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</row>
    <row r="18" spans="1:101" x14ac:dyDescent="0.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</row>
    <row r="19" spans="1:10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</row>
    <row r="20" spans="1:101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</row>
    <row r="21" spans="1:101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</row>
    <row r="22" spans="1:10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</row>
    <row r="23" spans="1:101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</row>
    <row r="24" spans="1:10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</row>
    <row r="25" spans="1:10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</row>
    <row r="26" spans="1:101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</row>
    <row r="27" spans="1:101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</row>
    <row r="28" spans="1:101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</row>
    <row r="29" spans="1:101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</row>
    <row r="30" spans="1:101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</row>
    <row r="31" spans="1:101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</row>
    <row r="32" spans="1:10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</row>
    <row r="33" spans="1:10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</row>
    <row r="34" spans="1:101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</row>
  </sheetData>
  <mergeCells count="12">
    <mergeCell ref="E15:Q15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view="pageBreakPreview" topLeftCell="C15" zoomScale="60" workbookViewId="0">
      <selection activeCell="AI63" sqref="AI63"/>
    </sheetView>
  </sheetViews>
  <sheetFormatPr defaultRowHeight="15" x14ac:dyDescent="0.25"/>
  <cols>
    <col min="1" max="1" width="5.42578125" customWidth="1"/>
    <col min="2" max="2" width="10" customWidth="1"/>
    <col min="3" max="3" width="29" customWidth="1"/>
    <col min="4" max="4" width="12.28515625" customWidth="1"/>
    <col min="5" max="10" width="4.5703125" customWidth="1"/>
    <col min="11" max="12" width="4.5703125" style="102" customWidth="1"/>
    <col min="13" max="25" width="4.5703125" customWidth="1"/>
    <col min="26" max="30" width="4.5703125" style="99" customWidth="1"/>
    <col min="31" max="31" width="4.5703125" style="103" customWidth="1"/>
    <col min="32" max="42" width="4.5703125" style="99" customWidth="1"/>
    <col min="43" max="55" width="4.5703125" customWidth="1"/>
    <col min="56" max="56" width="4.5703125" style="101" customWidth="1"/>
    <col min="57" max="57" width="9.140625" style="93"/>
  </cols>
  <sheetData>
    <row r="1" spans="1:57" ht="64.5" customHeight="1" x14ac:dyDescent="0.25">
      <c r="A1" s="247" t="s">
        <v>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9" t="s">
        <v>0</v>
      </c>
      <c r="BA1" s="249"/>
      <c r="BB1" s="249"/>
      <c r="BC1" s="249"/>
      <c r="BD1" s="249"/>
      <c r="BE1" s="249"/>
    </row>
    <row r="2" spans="1:57" ht="78" customHeight="1" x14ac:dyDescent="0.25">
      <c r="A2" s="250" t="s">
        <v>1</v>
      </c>
      <c r="B2" s="252" t="s">
        <v>2</v>
      </c>
      <c r="C2" s="252" t="s">
        <v>3</v>
      </c>
      <c r="D2" s="250" t="s">
        <v>4</v>
      </c>
      <c r="E2" s="1" t="s">
        <v>39</v>
      </c>
      <c r="F2" s="256" t="s">
        <v>5</v>
      </c>
      <c r="G2" s="257"/>
      <c r="H2" s="258"/>
      <c r="I2" s="2" t="s">
        <v>40</v>
      </c>
      <c r="J2" s="256" t="s">
        <v>6</v>
      </c>
      <c r="K2" s="257"/>
      <c r="L2" s="257"/>
      <c r="M2" s="258"/>
      <c r="N2" s="117" t="s">
        <v>41</v>
      </c>
      <c r="O2" s="259" t="s">
        <v>7</v>
      </c>
      <c r="P2" s="260"/>
      <c r="Q2" s="261"/>
      <c r="R2" s="4" t="s">
        <v>42</v>
      </c>
      <c r="S2" s="259" t="s">
        <v>8</v>
      </c>
      <c r="T2" s="260"/>
      <c r="U2" s="261"/>
      <c r="V2" s="5" t="s">
        <v>43</v>
      </c>
      <c r="W2" s="259" t="s">
        <v>9</v>
      </c>
      <c r="X2" s="260"/>
      <c r="Y2" s="260"/>
      <c r="Z2" s="261"/>
      <c r="AA2" s="6" t="s">
        <v>44</v>
      </c>
      <c r="AB2" s="273" t="s">
        <v>10</v>
      </c>
      <c r="AC2" s="274"/>
      <c r="AD2" s="275"/>
      <c r="AE2" s="7" t="s">
        <v>45</v>
      </c>
      <c r="AF2" s="273" t="s">
        <v>11</v>
      </c>
      <c r="AG2" s="274"/>
      <c r="AH2" s="275"/>
      <c r="AI2" s="8" t="s">
        <v>51</v>
      </c>
      <c r="AJ2" s="276" t="s">
        <v>12</v>
      </c>
      <c r="AK2" s="277"/>
      <c r="AL2" s="277"/>
      <c r="AM2" s="278"/>
      <c r="AN2" s="9" t="s">
        <v>47</v>
      </c>
      <c r="AO2" s="279" t="s">
        <v>13</v>
      </c>
      <c r="AP2" s="280"/>
      <c r="AQ2" s="281"/>
      <c r="AR2" s="9" t="s">
        <v>46</v>
      </c>
      <c r="AS2" s="256" t="s">
        <v>14</v>
      </c>
      <c r="AT2" s="257"/>
      <c r="AU2" s="258"/>
      <c r="AV2" s="9" t="s">
        <v>48</v>
      </c>
      <c r="AW2" s="256" t="s">
        <v>15</v>
      </c>
      <c r="AX2" s="257"/>
      <c r="AY2" s="257"/>
      <c r="AZ2" s="258"/>
      <c r="BA2" s="3" t="s">
        <v>49</v>
      </c>
      <c r="BB2" s="256" t="s">
        <v>16</v>
      </c>
      <c r="BC2" s="258"/>
      <c r="BD2" s="10" t="s">
        <v>50</v>
      </c>
      <c r="BE2" s="262" t="s">
        <v>17</v>
      </c>
    </row>
    <row r="3" spans="1:57" x14ac:dyDescent="0.25">
      <c r="A3" s="251"/>
      <c r="B3" s="253"/>
      <c r="C3" s="254"/>
      <c r="D3" s="251"/>
      <c r="E3" s="263" t="s">
        <v>57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5"/>
      <c r="BE3" s="262"/>
    </row>
    <row r="4" spans="1:57" ht="88.5" customHeight="1" x14ac:dyDescent="0.25">
      <c r="A4" s="251"/>
      <c r="B4" s="253"/>
      <c r="C4" s="255"/>
      <c r="D4" s="251"/>
      <c r="E4" s="11">
        <v>35</v>
      </c>
      <c r="F4" s="11">
        <v>36</v>
      </c>
      <c r="G4" s="11">
        <v>37</v>
      </c>
      <c r="H4" s="11">
        <v>38</v>
      </c>
      <c r="I4" s="11">
        <v>39</v>
      </c>
      <c r="J4" s="11">
        <v>40</v>
      </c>
      <c r="K4" s="11">
        <v>41</v>
      </c>
      <c r="L4" s="11">
        <v>42</v>
      </c>
      <c r="M4" s="11">
        <v>43</v>
      </c>
      <c r="N4" s="11">
        <v>44</v>
      </c>
      <c r="O4" s="11">
        <v>45</v>
      </c>
      <c r="P4" s="11">
        <v>46</v>
      </c>
      <c r="Q4" s="11">
        <v>47</v>
      </c>
      <c r="R4" s="11">
        <v>48</v>
      </c>
      <c r="S4" s="11">
        <v>49</v>
      </c>
      <c r="T4" s="11">
        <v>50</v>
      </c>
      <c r="U4" s="11">
        <v>51</v>
      </c>
      <c r="V4" s="11">
        <v>52</v>
      </c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2">
        <v>7</v>
      </c>
      <c r="AD4" s="12">
        <v>8</v>
      </c>
      <c r="AE4" s="12">
        <v>9</v>
      </c>
      <c r="AF4" s="12">
        <v>10</v>
      </c>
      <c r="AG4" s="12">
        <v>11</v>
      </c>
      <c r="AH4" s="12">
        <v>12</v>
      </c>
      <c r="AI4" s="12">
        <v>13</v>
      </c>
      <c r="AJ4" s="12">
        <v>14</v>
      </c>
      <c r="AK4" s="12">
        <v>15</v>
      </c>
      <c r="AL4" s="12">
        <v>16</v>
      </c>
      <c r="AM4" s="12">
        <v>17</v>
      </c>
      <c r="AN4" s="12">
        <v>18</v>
      </c>
      <c r="AO4" s="12">
        <v>19</v>
      </c>
      <c r="AP4" s="12">
        <v>20</v>
      </c>
      <c r="AQ4" s="12">
        <v>21</v>
      </c>
      <c r="AR4" s="12">
        <v>22</v>
      </c>
      <c r="AS4" s="12">
        <v>23</v>
      </c>
      <c r="AT4" s="12">
        <v>24</v>
      </c>
      <c r="AU4" s="12">
        <v>25</v>
      </c>
      <c r="AV4" s="12">
        <v>26</v>
      </c>
      <c r="AW4" s="12">
        <v>27</v>
      </c>
      <c r="AX4" s="12">
        <v>28</v>
      </c>
      <c r="AY4" s="12">
        <v>29</v>
      </c>
      <c r="AZ4" s="12">
        <v>30</v>
      </c>
      <c r="BA4" s="12">
        <v>31</v>
      </c>
      <c r="BB4" s="12">
        <v>32</v>
      </c>
      <c r="BC4" s="12">
        <v>33</v>
      </c>
      <c r="BD4" s="12">
        <v>34</v>
      </c>
      <c r="BE4" s="262"/>
    </row>
    <row r="5" spans="1:57" x14ac:dyDescent="0.25">
      <c r="A5" s="256" t="s">
        <v>18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8"/>
      <c r="BE5" s="262"/>
    </row>
    <row r="6" spans="1:57" ht="19.5" customHeight="1" x14ac:dyDescent="0.25">
      <c r="A6" s="266" t="s">
        <v>66</v>
      </c>
      <c r="B6" s="13"/>
      <c r="C6" s="14"/>
      <c r="D6" s="13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220">
        <v>6</v>
      </c>
      <c r="K6" s="220">
        <v>7</v>
      </c>
      <c r="L6" s="220">
        <v>8</v>
      </c>
      <c r="M6" s="217">
        <v>9</v>
      </c>
      <c r="N6" s="217">
        <v>10</v>
      </c>
      <c r="O6" s="217">
        <v>11</v>
      </c>
      <c r="P6" s="217">
        <v>12</v>
      </c>
      <c r="Q6" s="217">
        <v>13</v>
      </c>
      <c r="R6" s="217">
        <v>14</v>
      </c>
      <c r="S6" s="217">
        <v>15</v>
      </c>
      <c r="T6" s="217">
        <v>16</v>
      </c>
      <c r="U6" s="217">
        <v>17</v>
      </c>
      <c r="V6" s="217">
        <v>18</v>
      </c>
      <c r="W6" s="217">
        <v>19</v>
      </c>
      <c r="X6" s="217">
        <v>20</v>
      </c>
      <c r="Y6" s="217">
        <v>21</v>
      </c>
      <c r="Z6" s="218">
        <v>22</v>
      </c>
      <c r="AA6" s="218">
        <v>23</v>
      </c>
      <c r="AB6" s="219">
        <v>24</v>
      </c>
      <c r="AC6" s="218">
        <v>25</v>
      </c>
      <c r="AD6" s="219">
        <v>26</v>
      </c>
      <c r="AE6" s="218">
        <v>27</v>
      </c>
      <c r="AF6" s="219">
        <v>28</v>
      </c>
      <c r="AG6" s="218">
        <v>29</v>
      </c>
      <c r="AH6" s="218">
        <v>30</v>
      </c>
      <c r="AI6" s="218">
        <v>31</v>
      </c>
      <c r="AJ6" s="218">
        <v>32</v>
      </c>
      <c r="AK6" s="218">
        <v>33</v>
      </c>
      <c r="AL6" s="17">
        <v>34</v>
      </c>
      <c r="AM6" s="17">
        <v>35</v>
      </c>
      <c r="AN6" s="17">
        <v>36</v>
      </c>
      <c r="AO6" s="17">
        <v>37</v>
      </c>
      <c r="AP6" s="17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6">
        <v>50</v>
      </c>
      <c r="BC6" s="16">
        <v>51</v>
      </c>
      <c r="BD6" s="18">
        <v>52</v>
      </c>
      <c r="BE6" s="262"/>
    </row>
    <row r="7" spans="1:57" ht="15" customHeight="1" x14ac:dyDescent="0.25">
      <c r="A7" s="267"/>
      <c r="B7" s="269" t="s">
        <v>58</v>
      </c>
      <c r="C7" s="269" t="s">
        <v>59</v>
      </c>
      <c r="D7" s="148" t="s">
        <v>19</v>
      </c>
      <c r="E7" s="150">
        <f t="shared" ref="E7:AV7" si="0">E9+E24</f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0">
        <f t="shared" si="0"/>
        <v>0</v>
      </c>
      <c r="J7" s="150">
        <f t="shared" si="0"/>
        <v>0</v>
      </c>
      <c r="K7" s="150">
        <f t="shared" si="0"/>
        <v>0</v>
      </c>
      <c r="L7" s="150">
        <f t="shared" si="0"/>
        <v>0</v>
      </c>
      <c r="M7" s="150">
        <f t="shared" si="0"/>
        <v>0</v>
      </c>
      <c r="N7" s="150">
        <f t="shared" si="0"/>
        <v>0</v>
      </c>
      <c r="O7" s="150">
        <f t="shared" si="0"/>
        <v>0</v>
      </c>
      <c r="P7" s="161">
        <f t="shared" si="0"/>
        <v>12</v>
      </c>
      <c r="Q7" s="161">
        <f t="shared" si="0"/>
        <v>10</v>
      </c>
      <c r="R7" s="150">
        <f t="shared" si="0"/>
        <v>0</v>
      </c>
      <c r="S7" s="150">
        <f t="shared" si="0"/>
        <v>0</v>
      </c>
      <c r="T7" s="150">
        <f t="shared" si="0"/>
        <v>0</v>
      </c>
      <c r="U7" s="150">
        <f t="shared" si="0"/>
        <v>0</v>
      </c>
      <c r="V7" s="150">
        <f t="shared" si="0"/>
        <v>0</v>
      </c>
      <c r="W7" s="150">
        <f t="shared" si="0"/>
        <v>0</v>
      </c>
      <c r="X7" s="150">
        <f t="shared" si="0"/>
        <v>0</v>
      </c>
      <c r="Y7" s="150">
        <f t="shared" si="0"/>
        <v>0</v>
      </c>
      <c r="Z7" s="150">
        <f t="shared" si="0"/>
        <v>0</v>
      </c>
      <c r="AA7" s="150">
        <f t="shared" si="0"/>
        <v>0</v>
      </c>
      <c r="AB7" s="150">
        <f t="shared" si="0"/>
        <v>0</v>
      </c>
      <c r="AC7" s="150">
        <f t="shared" si="0"/>
        <v>0</v>
      </c>
      <c r="AD7" s="150">
        <f t="shared" si="0"/>
        <v>0</v>
      </c>
      <c r="AE7" s="150">
        <f t="shared" si="0"/>
        <v>0</v>
      </c>
      <c r="AF7" s="161">
        <f t="shared" si="0"/>
        <v>12</v>
      </c>
      <c r="AG7" s="161">
        <f t="shared" si="0"/>
        <v>30</v>
      </c>
      <c r="AH7" s="161">
        <f t="shared" si="0"/>
        <v>6</v>
      </c>
      <c r="AI7" s="150">
        <f t="shared" si="0"/>
        <v>0</v>
      </c>
      <c r="AJ7" s="150">
        <f t="shared" si="0"/>
        <v>0</v>
      </c>
      <c r="AK7" s="150">
        <f t="shared" si="0"/>
        <v>0</v>
      </c>
      <c r="AL7" s="150">
        <f t="shared" si="0"/>
        <v>0</v>
      </c>
      <c r="AM7" s="150">
        <f t="shared" si="0"/>
        <v>0</v>
      </c>
      <c r="AN7" s="150">
        <f t="shared" si="0"/>
        <v>0</v>
      </c>
      <c r="AO7" s="150">
        <f t="shared" si="0"/>
        <v>0</v>
      </c>
      <c r="AP7" s="150">
        <f t="shared" si="0"/>
        <v>0</v>
      </c>
      <c r="AQ7" s="150">
        <f t="shared" si="0"/>
        <v>0</v>
      </c>
      <c r="AR7" s="150">
        <f t="shared" si="0"/>
        <v>0</v>
      </c>
      <c r="AS7" s="150">
        <f t="shared" si="0"/>
        <v>0</v>
      </c>
      <c r="AT7" s="150">
        <f t="shared" si="0"/>
        <v>0</v>
      </c>
      <c r="AU7" s="150">
        <f t="shared" si="0"/>
        <v>0</v>
      </c>
      <c r="AV7" s="150">
        <f t="shared" si="0"/>
        <v>0</v>
      </c>
      <c r="AW7" s="181" t="s">
        <v>20</v>
      </c>
      <c r="AX7" s="181" t="s">
        <v>20</v>
      </c>
      <c r="AY7" s="181" t="s">
        <v>20</v>
      </c>
      <c r="AZ7" s="181" t="s">
        <v>20</v>
      </c>
      <c r="BA7" s="181" t="s">
        <v>20</v>
      </c>
      <c r="BB7" s="182" t="s">
        <v>20</v>
      </c>
      <c r="BC7" s="182" t="s">
        <v>20</v>
      </c>
      <c r="BD7" s="183" t="s">
        <v>20</v>
      </c>
      <c r="BE7" s="128"/>
    </row>
    <row r="8" spans="1:57" ht="14.25" customHeight="1" x14ac:dyDescent="0.25">
      <c r="A8" s="267"/>
      <c r="B8" s="270"/>
      <c r="C8" s="270"/>
      <c r="D8" s="148" t="s">
        <v>21</v>
      </c>
      <c r="E8" s="150">
        <f t="shared" ref="E8:K8" si="1">E10+E25</f>
        <v>0</v>
      </c>
      <c r="F8" s="150">
        <f t="shared" si="1"/>
        <v>0</v>
      </c>
      <c r="G8" s="150">
        <f t="shared" si="1"/>
        <v>0</v>
      </c>
      <c r="H8" s="150">
        <f t="shared" si="1"/>
        <v>0</v>
      </c>
      <c r="I8" s="150">
        <f t="shared" si="1"/>
        <v>0</v>
      </c>
      <c r="J8" s="150">
        <f t="shared" si="1"/>
        <v>23</v>
      </c>
      <c r="K8" s="150">
        <f t="shared" si="1"/>
        <v>23</v>
      </c>
      <c r="L8" s="150">
        <f t="shared" ref="L8:AV8" si="2">L10+L25</f>
        <v>20</v>
      </c>
      <c r="M8" s="150">
        <f t="shared" si="2"/>
        <v>20</v>
      </c>
      <c r="N8" s="150">
        <f t="shared" si="2"/>
        <v>20</v>
      </c>
      <c r="O8" s="150">
        <f t="shared" si="2"/>
        <v>19</v>
      </c>
      <c r="P8" s="161">
        <f t="shared" si="2"/>
        <v>0</v>
      </c>
      <c r="Q8" s="161">
        <f t="shared" si="2"/>
        <v>0</v>
      </c>
      <c r="R8" s="150">
        <f t="shared" si="2"/>
        <v>14</v>
      </c>
      <c r="S8" s="150">
        <f t="shared" si="2"/>
        <v>17</v>
      </c>
      <c r="T8" s="150">
        <f t="shared" si="2"/>
        <v>15</v>
      </c>
      <c r="U8" s="150">
        <f t="shared" si="2"/>
        <v>19</v>
      </c>
      <c r="V8" s="150">
        <f t="shared" si="2"/>
        <v>17</v>
      </c>
      <c r="W8" s="150">
        <f t="shared" si="2"/>
        <v>18</v>
      </c>
      <c r="X8" s="150">
        <f t="shared" si="2"/>
        <v>19</v>
      </c>
      <c r="Y8" s="150">
        <f t="shared" si="2"/>
        <v>16</v>
      </c>
      <c r="Z8" s="150">
        <f t="shared" si="2"/>
        <v>15</v>
      </c>
      <c r="AA8" s="150">
        <f t="shared" si="2"/>
        <v>15</v>
      </c>
      <c r="AB8" s="150">
        <f t="shared" si="2"/>
        <v>17</v>
      </c>
      <c r="AC8" s="150">
        <f t="shared" si="2"/>
        <v>14</v>
      </c>
      <c r="AD8" s="150">
        <f t="shared" si="2"/>
        <v>19</v>
      </c>
      <c r="AE8" s="150">
        <f t="shared" si="2"/>
        <v>16</v>
      </c>
      <c r="AF8" s="161">
        <f t="shared" si="2"/>
        <v>0</v>
      </c>
      <c r="AG8" s="161">
        <f t="shared" si="2"/>
        <v>0</v>
      </c>
      <c r="AH8" s="161">
        <f t="shared" si="2"/>
        <v>0</v>
      </c>
      <c r="AI8" s="150">
        <f t="shared" si="2"/>
        <v>27</v>
      </c>
      <c r="AJ8" s="150">
        <f t="shared" si="2"/>
        <v>23</v>
      </c>
      <c r="AK8" s="150">
        <f t="shared" si="2"/>
        <v>21</v>
      </c>
      <c r="AL8" s="150">
        <f t="shared" si="2"/>
        <v>0</v>
      </c>
      <c r="AM8" s="150">
        <f t="shared" si="2"/>
        <v>0</v>
      </c>
      <c r="AN8" s="150">
        <f t="shared" si="2"/>
        <v>0</v>
      </c>
      <c r="AO8" s="150">
        <f t="shared" si="2"/>
        <v>0</v>
      </c>
      <c r="AP8" s="150">
        <f t="shared" si="2"/>
        <v>0</v>
      </c>
      <c r="AQ8" s="150">
        <f t="shared" si="2"/>
        <v>0</v>
      </c>
      <c r="AR8" s="150">
        <f t="shared" si="2"/>
        <v>0</v>
      </c>
      <c r="AS8" s="150">
        <f t="shared" si="2"/>
        <v>0</v>
      </c>
      <c r="AT8" s="150">
        <f t="shared" si="2"/>
        <v>0</v>
      </c>
      <c r="AU8" s="150">
        <f t="shared" si="2"/>
        <v>0</v>
      </c>
      <c r="AV8" s="150">
        <f t="shared" si="2"/>
        <v>0</v>
      </c>
      <c r="AW8" s="181"/>
      <c r="AX8" s="181"/>
      <c r="AY8" s="181"/>
      <c r="AZ8" s="181"/>
      <c r="BA8" s="181"/>
      <c r="BB8" s="182"/>
      <c r="BC8" s="182"/>
      <c r="BD8" s="183"/>
      <c r="BE8" s="128"/>
    </row>
    <row r="9" spans="1:57" ht="18.75" customHeight="1" x14ac:dyDescent="0.25">
      <c r="A9" s="267"/>
      <c r="B9" s="271" t="s">
        <v>68</v>
      </c>
      <c r="C9" s="271" t="s">
        <v>69</v>
      </c>
      <c r="D9" s="19" t="s">
        <v>19</v>
      </c>
      <c r="E9" s="133">
        <f>E15+E18+E21</f>
        <v>0</v>
      </c>
      <c r="F9" s="133">
        <f t="shared" ref="F9:AV9" si="3">F15+F18+F21</f>
        <v>0</v>
      </c>
      <c r="G9" s="133">
        <f t="shared" si="3"/>
        <v>0</v>
      </c>
      <c r="H9" s="133">
        <f t="shared" si="3"/>
        <v>0</v>
      </c>
      <c r="I9" s="133">
        <f t="shared" si="3"/>
        <v>0</v>
      </c>
      <c r="J9" s="133">
        <f t="shared" si="3"/>
        <v>0</v>
      </c>
      <c r="K9" s="133">
        <f t="shared" si="3"/>
        <v>0</v>
      </c>
      <c r="L9" s="133">
        <f t="shared" si="3"/>
        <v>0</v>
      </c>
      <c r="M9" s="133">
        <f t="shared" si="3"/>
        <v>0</v>
      </c>
      <c r="N9" s="133">
        <f t="shared" si="3"/>
        <v>0</v>
      </c>
      <c r="O9" s="133">
        <f t="shared" si="3"/>
        <v>0</v>
      </c>
      <c r="P9" s="162">
        <f t="shared" si="3"/>
        <v>4</v>
      </c>
      <c r="Q9" s="162">
        <f t="shared" si="3"/>
        <v>0</v>
      </c>
      <c r="R9" s="133">
        <f t="shared" si="3"/>
        <v>0</v>
      </c>
      <c r="S9" s="133">
        <f t="shared" si="3"/>
        <v>0</v>
      </c>
      <c r="T9" s="133">
        <f t="shared" si="3"/>
        <v>0</v>
      </c>
      <c r="U9" s="133">
        <f t="shared" si="3"/>
        <v>0</v>
      </c>
      <c r="V9" s="133">
        <f t="shared" si="3"/>
        <v>0</v>
      </c>
      <c r="W9" s="133">
        <f t="shared" si="3"/>
        <v>0</v>
      </c>
      <c r="X9" s="133">
        <f t="shared" si="3"/>
        <v>0</v>
      </c>
      <c r="Y9" s="133">
        <f t="shared" si="3"/>
        <v>0</v>
      </c>
      <c r="Z9" s="133">
        <f t="shared" si="3"/>
        <v>0</v>
      </c>
      <c r="AA9" s="133">
        <f t="shared" si="3"/>
        <v>0</v>
      </c>
      <c r="AB9" s="133">
        <f t="shared" si="3"/>
        <v>0</v>
      </c>
      <c r="AC9" s="133">
        <f t="shared" si="3"/>
        <v>0</v>
      </c>
      <c r="AD9" s="133">
        <f t="shared" si="3"/>
        <v>0</v>
      </c>
      <c r="AE9" s="133">
        <f t="shared" si="3"/>
        <v>0</v>
      </c>
      <c r="AF9" s="162">
        <f t="shared" si="3"/>
        <v>12</v>
      </c>
      <c r="AG9" s="162">
        <f t="shared" si="3"/>
        <v>2</v>
      </c>
      <c r="AH9" s="162">
        <f t="shared" si="3"/>
        <v>2</v>
      </c>
      <c r="AI9" s="133">
        <f t="shared" si="3"/>
        <v>0</v>
      </c>
      <c r="AJ9" s="133">
        <f t="shared" si="3"/>
        <v>0</v>
      </c>
      <c r="AK9" s="133">
        <f t="shared" si="3"/>
        <v>0</v>
      </c>
      <c r="AL9" s="133">
        <f t="shared" si="3"/>
        <v>0</v>
      </c>
      <c r="AM9" s="133">
        <f t="shared" si="3"/>
        <v>0</v>
      </c>
      <c r="AN9" s="133">
        <f t="shared" si="3"/>
        <v>0</v>
      </c>
      <c r="AO9" s="133">
        <f t="shared" si="3"/>
        <v>0</v>
      </c>
      <c r="AP9" s="133">
        <f t="shared" si="3"/>
        <v>0</v>
      </c>
      <c r="AQ9" s="133">
        <f t="shared" si="3"/>
        <v>0</v>
      </c>
      <c r="AR9" s="133">
        <f t="shared" si="3"/>
        <v>0</v>
      </c>
      <c r="AS9" s="133">
        <f t="shared" si="3"/>
        <v>0</v>
      </c>
      <c r="AT9" s="133">
        <f t="shared" si="3"/>
        <v>0</v>
      </c>
      <c r="AU9" s="133">
        <f t="shared" si="3"/>
        <v>0</v>
      </c>
      <c r="AV9" s="133">
        <f t="shared" si="3"/>
        <v>0</v>
      </c>
      <c r="AW9" s="184" t="str">
        <f t="shared" ref="AW9:BC10" si="4">AW18</f>
        <v>К</v>
      </c>
      <c r="AX9" s="184" t="str">
        <f t="shared" si="4"/>
        <v>К</v>
      </c>
      <c r="AY9" s="184" t="str">
        <f t="shared" si="4"/>
        <v>К</v>
      </c>
      <c r="AZ9" s="184" t="str">
        <f t="shared" si="4"/>
        <v>К</v>
      </c>
      <c r="BA9" s="184" t="str">
        <f t="shared" si="4"/>
        <v>К</v>
      </c>
      <c r="BB9" s="185" t="str">
        <f t="shared" si="4"/>
        <v>К</v>
      </c>
      <c r="BC9" s="185" t="str">
        <f t="shared" si="4"/>
        <v>К</v>
      </c>
      <c r="BD9" s="186" t="s">
        <v>20</v>
      </c>
      <c r="BE9" s="23">
        <f t="shared" ref="BE9:BE58" si="5">SUM(E9:BD9)</f>
        <v>20</v>
      </c>
    </row>
    <row r="10" spans="1:57" ht="19.5" customHeight="1" x14ac:dyDescent="0.25">
      <c r="A10" s="267"/>
      <c r="B10" s="272"/>
      <c r="C10" s="272"/>
      <c r="D10" s="24" t="s">
        <v>21</v>
      </c>
      <c r="E10" s="133">
        <f>E16+E19+E22</f>
        <v>0</v>
      </c>
      <c r="F10" s="133">
        <f t="shared" ref="F10:AV10" si="6">F16+F19+F22</f>
        <v>0</v>
      </c>
      <c r="G10" s="133">
        <f t="shared" si="6"/>
        <v>0</v>
      </c>
      <c r="H10" s="133">
        <f t="shared" si="6"/>
        <v>0</v>
      </c>
      <c r="I10" s="133">
        <f t="shared" si="6"/>
        <v>0</v>
      </c>
      <c r="J10" s="133">
        <f t="shared" si="6"/>
        <v>11</v>
      </c>
      <c r="K10" s="133">
        <f t="shared" si="6"/>
        <v>11</v>
      </c>
      <c r="L10" s="133">
        <f t="shared" si="6"/>
        <v>11</v>
      </c>
      <c r="M10" s="133">
        <f t="shared" si="6"/>
        <v>11</v>
      </c>
      <c r="N10" s="133">
        <f t="shared" si="6"/>
        <v>11</v>
      </c>
      <c r="O10" s="133">
        <f t="shared" si="6"/>
        <v>10</v>
      </c>
      <c r="P10" s="162">
        <f t="shared" si="6"/>
        <v>0</v>
      </c>
      <c r="Q10" s="162">
        <f t="shared" si="6"/>
        <v>0</v>
      </c>
      <c r="R10" s="133">
        <f t="shared" si="6"/>
        <v>7</v>
      </c>
      <c r="S10" s="133">
        <f t="shared" si="6"/>
        <v>7</v>
      </c>
      <c r="T10" s="133">
        <f t="shared" si="6"/>
        <v>7</v>
      </c>
      <c r="U10" s="133">
        <f t="shared" si="6"/>
        <v>9</v>
      </c>
      <c r="V10" s="133">
        <f t="shared" si="6"/>
        <v>9</v>
      </c>
      <c r="W10" s="133">
        <f t="shared" si="6"/>
        <v>8</v>
      </c>
      <c r="X10" s="133">
        <f t="shared" si="6"/>
        <v>8</v>
      </c>
      <c r="Y10" s="133">
        <f t="shared" si="6"/>
        <v>7</v>
      </c>
      <c r="Z10" s="133">
        <f t="shared" si="6"/>
        <v>6</v>
      </c>
      <c r="AA10" s="133">
        <f t="shared" si="6"/>
        <v>7</v>
      </c>
      <c r="AB10" s="133">
        <f t="shared" si="6"/>
        <v>7</v>
      </c>
      <c r="AC10" s="133">
        <f t="shared" si="6"/>
        <v>6</v>
      </c>
      <c r="AD10" s="133">
        <f t="shared" si="6"/>
        <v>6</v>
      </c>
      <c r="AE10" s="133">
        <f t="shared" si="6"/>
        <v>8</v>
      </c>
      <c r="AF10" s="162">
        <f t="shared" si="6"/>
        <v>0</v>
      </c>
      <c r="AG10" s="162">
        <f t="shared" si="6"/>
        <v>0</v>
      </c>
      <c r="AH10" s="162">
        <f t="shared" si="6"/>
        <v>0</v>
      </c>
      <c r="AI10" s="133">
        <f t="shared" si="6"/>
        <v>17</v>
      </c>
      <c r="AJ10" s="133">
        <f t="shared" si="6"/>
        <v>13</v>
      </c>
      <c r="AK10" s="133">
        <f t="shared" si="6"/>
        <v>11</v>
      </c>
      <c r="AL10" s="133">
        <f t="shared" si="6"/>
        <v>0</v>
      </c>
      <c r="AM10" s="133">
        <f t="shared" si="6"/>
        <v>0</v>
      </c>
      <c r="AN10" s="133">
        <f t="shared" si="6"/>
        <v>0</v>
      </c>
      <c r="AO10" s="133">
        <f t="shared" si="6"/>
        <v>0</v>
      </c>
      <c r="AP10" s="133">
        <f t="shared" si="6"/>
        <v>0</v>
      </c>
      <c r="AQ10" s="133">
        <f t="shared" si="6"/>
        <v>0</v>
      </c>
      <c r="AR10" s="133">
        <f t="shared" si="6"/>
        <v>0</v>
      </c>
      <c r="AS10" s="133">
        <f t="shared" si="6"/>
        <v>0</v>
      </c>
      <c r="AT10" s="133">
        <f t="shared" si="6"/>
        <v>0</v>
      </c>
      <c r="AU10" s="133">
        <f t="shared" si="6"/>
        <v>0</v>
      </c>
      <c r="AV10" s="133">
        <f t="shared" si="6"/>
        <v>0</v>
      </c>
      <c r="AW10" s="187" t="str">
        <f t="shared" si="4"/>
        <v>К</v>
      </c>
      <c r="AX10" s="187" t="str">
        <f t="shared" si="4"/>
        <v>К</v>
      </c>
      <c r="AY10" s="187" t="str">
        <f t="shared" si="4"/>
        <v>К</v>
      </c>
      <c r="AZ10" s="187" t="str">
        <f t="shared" si="4"/>
        <v>К</v>
      </c>
      <c r="BA10" s="187" t="str">
        <f t="shared" si="4"/>
        <v>К</v>
      </c>
      <c r="BB10" s="187" t="str">
        <f t="shared" si="4"/>
        <v>К</v>
      </c>
      <c r="BC10" s="185" t="str">
        <f t="shared" si="4"/>
        <v>К</v>
      </c>
      <c r="BD10" s="188" t="str">
        <f>BD19</f>
        <v>К</v>
      </c>
      <c r="BE10" s="26">
        <f t="shared" si="5"/>
        <v>208</v>
      </c>
    </row>
    <row r="11" spans="1:57" ht="15.75" hidden="1" customHeight="1" thickBot="1" x14ac:dyDescent="0.3">
      <c r="A11" s="267"/>
      <c r="B11" s="290" t="s">
        <v>22</v>
      </c>
      <c r="C11" s="292" t="s">
        <v>23</v>
      </c>
      <c r="D11" s="27" t="s">
        <v>19</v>
      </c>
      <c r="E11" s="133"/>
      <c r="F11" s="126"/>
      <c r="G11" s="25"/>
      <c r="H11" s="25"/>
      <c r="I11" s="28"/>
      <c r="J11" s="29"/>
      <c r="K11" s="29"/>
      <c r="L11" s="32"/>
      <c r="M11" s="33"/>
      <c r="N11" s="31"/>
      <c r="O11" s="30"/>
      <c r="P11" s="163"/>
      <c r="Q11" s="163"/>
      <c r="R11" s="32"/>
      <c r="S11" s="32"/>
      <c r="T11" s="33"/>
      <c r="U11" s="32"/>
      <c r="V11" s="32"/>
      <c r="W11" s="32"/>
      <c r="X11" s="32"/>
      <c r="Y11" s="32"/>
      <c r="Z11" s="32"/>
      <c r="AA11" s="32"/>
      <c r="AB11" s="34"/>
      <c r="AC11" s="33"/>
      <c r="AD11" s="32"/>
      <c r="AE11" s="35"/>
      <c r="AF11" s="164"/>
      <c r="AG11" s="212"/>
      <c r="AH11" s="164"/>
      <c r="AI11" s="39"/>
      <c r="AJ11" s="48"/>
      <c r="AK11" s="36"/>
      <c r="AL11" s="37"/>
      <c r="AM11" s="38"/>
      <c r="AN11" s="39"/>
      <c r="AO11" s="39"/>
      <c r="AP11" s="39"/>
      <c r="AQ11" s="38"/>
      <c r="AR11" s="39"/>
      <c r="AS11" s="40"/>
      <c r="AT11" s="40"/>
      <c r="AU11" s="41"/>
      <c r="AV11" s="39"/>
      <c r="AW11" s="189"/>
      <c r="AX11" s="189"/>
      <c r="AY11" s="189"/>
      <c r="AZ11" s="190" t="s">
        <v>20</v>
      </c>
      <c r="BA11" s="190" t="s">
        <v>20</v>
      </c>
      <c r="BB11" s="190" t="s">
        <v>20</v>
      </c>
      <c r="BC11" s="191" t="s">
        <v>20</v>
      </c>
      <c r="BD11" s="192" t="s">
        <v>20</v>
      </c>
      <c r="BE11" s="42">
        <f t="shared" si="5"/>
        <v>0</v>
      </c>
    </row>
    <row r="12" spans="1:57" ht="15.75" hidden="1" customHeight="1" thickBot="1" x14ac:dyDescent="0.3">
      <c r="A12" s="267"/>
      <c r="B12" s="291"/>
      <c r="C12" s="293"/>
      <c r="D12" s="27" t="s">
        <v>21</v>
      </c>
      <c r="E12" s="133"/>
      <c r="F12" s="126"/>
      <c r="G12" s="25"/>
      <c r="H12" s="25"/>
      <c r="I12" s="28"/>
      <c r="J12" s="29"/>
      <c r="K12" s="29"/>
      <c r="L12" s="32"/>
      <c r="M12" s="33"/>
      <c r="N12" s="31"/>
      <c r="O12" s="30"/>
      <c r="P12" s="163"/>
      <c r="Q12" s="163"/>
      <c r="R12" s="32"/>
      <c r="S12" s="32"/>
      <c r="T12" s="33"/>
      <c r="U12" s="32"/>
      <c r="V12" s="32"/>
      <c r="W12" s="32"/>
      <c r="X12" s="43"/>
      <c r="Y12" s="43"/>
      <c r="Z12" s="43"/>
      <c r="AA12" s="43"/>
      <c r="AB12" s="44"/>
      <c r="AC12" s="44"/>
      <c r="AD12" s="43"/>
      <c r="AE12" s="45"/>
      <c r="AF12" s="213"/>
      <c r="AG12" s="213"/>
      <c r="AH12" s="213"/>
      <c r="AI12" s="40"/>
      <c r="AJ12" s="45"/>
      <c r="AK12" s="46"/>
      <c r="AL12" s="47"/>
      <c r="AM12" s="41"/>
      <c r="AN12" s="40"/>
      <c r="AO12" s="40"/>
      <c r="AP12" s="40"/>
      <c r="AQ12" s="41"/>
      <c r="AR12" s="40"/>
      <c r="AS12" s="40"/>
      <c r="AT12" s="40"/>
      <c r="AU12" s="41"/>
      <c r="AV12" s="39"/>
      <c r="AW12" s="189"/>
      <c r="AX12" s="189"/>
      <c r="AY12" s="189"/>
      <c r="AZ12" s="190" t="s">
        <v>20</v>
      </c>
      <c r="BA12" s="190" t="s">
        <v>20</v>
      </c>
      <c r="BB12" s="190" t="s">
        <v>20</v>
      </c>
      <c r="BC12" s="191" t="s">
        <v>20</v>
      </c>
      <c r="BD12" s="193" t="s">
        <v>20</v>
      </c>
      <c r="BE12" s="42">
        <f t="shared" si="5"/>
        <v>0</v>
      </c>
    </row>
    <row r="13" spans="1:57" ht="15.75" hidden="1" customHeight="1" thickBot="1" x14ac:dyDescent="0.3">
      <c r="A13" s="267"/>
      <c r="B13" s="294" t="s">
        <v>24</v>
      </c>
      <c r="C13" s="295" t="s">
        <v>25</v>
      </c>
      <c r="D13" s="27" t="s">
        <v>19</v>
      </c>
      <c r="E13" s="133"/>
      <c r="F13" s="126"/>
      <c r="G13" s="25"/>
      <c r="H13" s="25"/>
      <c r="I13" s="28"/>
      <c r="J13" s="29"/>
      <c r="K13" s="29"/>
      <c r="L13" s="32"/>
      <c r="M13" s="33"/>
      <c r="N13" s="31"/>
      <c r="O13" s="30"/>
      <c r="P13" s="163"/>
      <c r="Q13" s="163"/>
      <c r="R13" s="32"/>
      <c r="S13" s="32"/>
      <c r="T13" s="33"/>
      <c r="U13" s="32"/>
      <c r="V13" s="32"/>
      <c r="W13" s="32"/>
      <c r="X13" s="32"/>
      <c r="Y13" s="32"/>
      <c r="Z13" s="32"/>
      <c r="AA13" s="32"/>
      <c r="AB13" s="33"/>
      <c r="AC13" s="33"/>
      <c r="AD13" s="32"/>
      <c r="AE13" s="48"/>
      <c r="AF13" s="164"/>
      <c r="AG13" s="164"/>
      <c r="AH13" s="164"/>
      <c r="AI13" s="39"/>
      <c r="AJ13" s="48"/>
      <c r="AK13" s="36"/>
      <c r="AL13" s="37"/>
      <c r="AM13" s="38"/>
      <c r="AN13" s="39"/>
      <c r="AO13" s="39"/>
      <c r="AP13" s="39"/>
      <c r="AQ13" s="38"/>
      <c r="AR13" s="39"/>
      <c r="AS13" s="39"/>
      <c r="AT13" s="39"/>
      <c r="AU13" s="41"/>
      <c r="AV13" s="39"/>
      <c r="AW13" s="189"/>
      <c r="AX13" s="189"/>
      <c r="AY13" s="189"/>
      <c r="AZ13" s="190" t="s">
        <v>20</v>
      </c>
      <c r="BA13" s="190" t="s">
        <v>20</v>
      </c>
      <c r="BB13" s="190" t="s">
        <v>20</v>
      </c>
      <c r="BC13" s="191" t="s">
        <v>20</v>
      </c>
      <c r="BD13" s="193" t="s">
        <v>20</v>
      </c>
      <c r="BE13" s="42">
        <f t="shared" si="5"/>
        <v>0</v>
      </c>
    </row>
    <row r="14" spans="1:57" ht="15.75" hidden="1" customHeight="1" thickBot="1" x14ac:dyDescent="0.3">
      <c r="A14" s="267"/>
      <c r="B14" s="291"/>
      <c r="C14" s="293"/>
      <c r="D14" s="24" t="s">
        <v>21</v>
      </c>
      <c r="E14" s="133"/>
      <c r="F14" s="126"/>
      <c r="G14" s="25"/>
      <c r="H14" s="25"/>
      <c r="I14" s="132"/>
      <c r="J14" s="49"/>
      <c r="K14" s="49"/>
      <c r="L14" s="52"/>
      <c r="M14" s="53"/>
      <c r="N14" s="50"/>
      <c r="O14" s="51"/>
      <c r="P14" s="165"/>
      <c r="Q14" s="165"/>
      <c r="R14" s="52"/>
      <c r="S14" s="52"/>
      <c r="T14" s="53"/>
      <c r="U14" s="52"/>
      <c r="V14" s="52"/>
      <c r="W14" s="52"/>
      <c r="X14" s="54"/>
      <c r="Y14" s="54"/>
      <c r="Z14" s="54"/>
      <c r="AA14" s="54"/>
      <c r="AB14" s="55"/>
      <c r="AC14" s="55"/>
      <c r="AD14" s="54"/>
      <c r="AE14" s="56"/>
      <c r="AF14" s="214"/>
      <c r="AG14" s="214"/>
      <c r="AH14" s="214"/>
      <c r="AI14" s="60"/>
      <c r="AJ14" s="56"/>
      <c r="AK14" s="57"/>
      <c r="AL14" s="58"/>
      <c r="AM14" s="59"/>
      <c r="AN14" s="60"/>
      <c r="AO14" s="60"/>
      <c r="AP14" s="60"/>
      <c r="AQ14" s="61"/>
      <c r="AR14" s="60"/>
      <c r="AS14" s="60"/>
      <c r="AT14" s="60"/>
      <c r="AU14" s="59"/>
      <c r="AV14" s="62"/>
      <c r="AW14" s="194"/>
      <c r="AX14" s="194"/>
      <c r="AY14" s="194"/>
      <c r="AZ14" s="195" t="s">
        <v>20</v>
      </c>
      <c r="BA14" s="195" t="s">
        <v>20</v>
      </c>
      <c r="BB14" s="195" t="s">
        <v>20</v>
      </c>
      <c r="BC14" s="196" t="s">
        <v>20</v>
      </c>
      <c r="BD14" s="197" t="s">
        <v>20</v>
      </c>
      <c r="BE14" s="42">
        <f t="shared" si="5"/>
        <v>0</v>
      </c>
    </row>
    <row r="15" spans="1:57" ht="15.75" customHeight="1" x14ac:dyDescent="0.25">
      <c r="A15" s="267"/>
      <c r="B15" s="129" t="s">
        <v>70</v>
      </c>
      <c r="C15" s="130" t="s">
        <v>60</v>
      </c>
      <c r="D15" s="63" t="s">
        <v>19</v>
      </c>
      <c r="E15" s="133">
        <v>0</v>
      </c>
      <c r="F15" s="126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26">
        <v>0</v>
      </c>
      <c r="P15" s="172">
        <v>0</v>
      </c>
      <c r="Q15" s="172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72">
        <v>4</v>
      </c>
      <c r="AG15" s="172">
        <v>0</v>
      </c>
      <c r="AH15" s="172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198" t="s">
        <v>20</v>
      </c>
      <c r="AX15" s="198" t="s">
        <v>20</v>
      </c>
      <c r="AY15" s="198" t="s">
        <v>20</v>
      </c>
      <c r="AZ15" s="198" t="s">
        <v>20</v>
      </c>
      <c r="BA15" s="198" t="s">
        <v>20</v>
      </c>
      <c r="BB15" s="198" t="s">
        <v>20</v>
      </c>
      <c r="BC15" s="198" t="s">
        <v>20</v>
      </c>
      <c r="BD15" s="198" t="s">
        <v>20</v>
      </c>
      <c r="BE15" s="26">
        <f t="shared" si="5"/>
        <v>4</v>
      </c>
    </row>
    <row r="16" spans="1:57" ht="15.75" customHeight="1" x14ac:dyDescent="0.25">
      <c r="A16" s="267"/>
      <c r="B16" s="129"/>
      <c r="C16" s="130"/>
      <c r="D16" s="63" t="s">
        <v>21</v>
      </c>
      <c r="E16" s="133">
        <v>0</v>
      </c>
      <c r="F16" s="126">
        <v>0</v>
      </c>
      <c r="G16" s="22">
        <v>0</v>
      </c>
      <c r="H16" s="22">
        <v>0</v>
      </c>
      <c r="I16" s="22">
        <v>0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1</v>
      </c>
      <c r="P16" s="167">
        <v>0</v>
      </c>
      <c r="Q16" s="167">
        <v>0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2</v>
      </c>
      <c r="X16" s="25">
        <v>2</v>
      </c>
      <c r="Y16" s="25">
        <v>2</v>
      </c>
      <c r="Z16" s="25">
        <v>1</v>
      </c>
      <c r="AA16" s="25">
        <v>1</v>
      </c>
      <c r="AB16" s="25">
        <v>1</v>
      </c>
      <c r="AC16" s="25">
        <v>2</v>
      </c>
      <c r="AD16" s="25">
        <v>2</v>
      </c>
      <c r="AE16" s="25">
        <v>2</v>
      </c>
      <c r="AF16" s="167">
        <v>0</v>
      </c>
      <c r="AG16" s="167">
        <v>0</v>
      </c>
      <c r="AH16" s="167">
        <v>0</v>
      </c>
      <c r="AI16" s="65">
        <v>3</v>
      </c>
      <c r="AJ16" s="65">
        <v>3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199" t="s">
        <v>20</v>
      </c>
      <c r="AX16" s="199" t="s">
        <v>20</v>
      </c>
      <c r="AY16" s="199" t="s">
        <v>20</v>
      </c>
      <c r="AZ16" s="199" t="s">
        <v>20</v>
      </c>
      <c r="BA16" s="199" t="s">
        <v>20</v>
      </c>
      <c r="BB16" s="199" t="s">
        <v>20</v>
      </c>
      <c r="BC16" s="199" t="s">
        <v>20</v>
      </c>
      <c r="BD16" s="200" t="s">
        <v>20</v>
      </c>
      <c r="BE16" s="26">
        <f t="shared" si="5"/>
        <v>37</v>
      </c>
    </row>
    <row r="17" spans="1:57" ht="15.75" customHeight="1" x14ac:dyDescent="0.25">
      <c r="A17" s="267"/>
      <c r="B17" s="66"/>
      <c r="C17" s="116"/>
      <c r="D17" s="63" t="s">
        <v>26</v>
      </c>
      <c r="E17" s="133"/>
      <c r="F17" s="126"/>
      <c r="G17" s="25"/>
      <c r="H17" s="25"/>
      <c r="I17" s="22"/>
      <c r="J17" s="22"/>
      <c r="K17" s="22"/>
      <c r="L17" s="22"/>
      <c r="M17" s="132"/>
      <c r="N17" s="67"/>
      <c r="O17" s="68"/>
      <c r="P17" s="51"/>
      <c r="Q17" s="168"/>
      <c r="R17" s="49"/>
      <c r="S17" s="49"/>
      <c r="T17" s="53"/>
      <c r="U17" s="49"/>
      <c r="V17" s="49"/>
      <c r="W17" s="49"/>
      <c r="X17" s="69"/>
      <c r="Y17" s="69"/>
      <c r="Z17" s="70"/>
      <c r="AA17" s="70"/>
      <c r="AB17" s="70"/>
      <c r="AC17" s="70"/>
      <c r="AD17" s="70"/>
      <c r="AE17" s="64"/>
      <c r="AF17" s="215"/>
      <c r="AG17" s="215"/>
      <c r="AH17" s="173" t="s">
        <v>99</v>
      </c>
      <c r="AI17" s="64"/>
      <c r="AJ17" s="64"/>
      <c r="AK17" s="64"/>
      <c r="AL17" s="56"/>
      <c r="AM17" s="56"/>
      <c r="AN17" s="71"/>
      <c r="AO17" s="64"/>
      <c r="AP17" s="64"/>
      <c r="AQ17" s="64"/>
      <c r="AR17" s="71"/>
      <c r="AS17" s="72"/>
      <c r="AT17" s="71"/>
      <c r="AU17" s="64"/>
      <c r="AV17" s="73"/>
      <c r="AW17" s="187"/>
      <c r="AX17" s="201"/>
      <c r="AY17" s="201"/>
      <c r="AZ17" s="202"/>
      <c r="BA17" s="202"/>
      <c r="BB17" s="202"/>
      <c r="BC17" s="196"/>
      <c r="BD17" s="203"/>
      <c r="BE17" s="42"/>
    </row>
    <row r="18" spans="1:57" s="76" customFormat="1" x14ac:dyDescent="0.25">
      <c r="A18" s="267"/>
      <c r="B18" s="285" t="s">
        <v>71</v>
      </c>
      <c r="C18" s="83" t="s">
        <v>72</v>
      </c>
      <c r="D18" s="64" t="s">
        <v>19</v>
      </c>
      <c r="E18" s="21">
        <v>0</v>
      </c>
      <c r="F18" s="20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135">
        <v>0</v>
      </c>
      <c r="M18" s="21">
        <v>0</v>
      </c>
      <c r="N18" s="21">
        <v>0</v>
      </c>
      <c r="O18" s="20">
        <v>0</v>
      </c>
      <c r="P18" s="169">
        <v>2</v>
      </c>
      <c r="Q18" s="167">
        <v>0</v>
      </c>
      <c r="R18" s="20">
        <v>0</v>
      </c>
      <c r="S18" s="20">
        <v>0</v>
      </c>
      <c r="T18" s="21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69">
        <v>4</v>
      </c>
      <c r="AG18" s="170">
        <v>2</v>
      </c>
      <c r="AH18" s="170">
        <v>2</v>
      </c>
      <c r="AI18" s="25">
        <v>0</v>
      </c>
      <c r="AJ18" s="25">
        <v>0</v>
      </c>
      <c r="AK18" s="25">
        <v>0</v>
      </c>
      <c r="AL18" s="25">
        <v>0</v>
      </c>
      <c r="AM18" s="22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184" t="s">
        <v>20</v>
      </c>
      <c r="AX18" s="184" t="s">
        <v>20</v>
      </c>
      <c r="AY18" s="184" t="s">
        <v>20</v>
      </c>
      <c r="AZ18" s="184" t="s">
        <v>20</v>
      </c>
      <c r="BA18" s="184" t="s">
        <v>20</v>
      </c>
      <c r="BB18" s="184" t="s">
        <v>20</v>
      </c>
      <c r="BC18" s="185" t="s">
        <v>20</v>
      </c>
      <c r="BD18" s="204" t="s">
        <v>20</v>
      </c>
      <c r="BE18" s="134">
        <f t="shared" si="5"/>
        <v>10</v>
      </c>
    </row>
    <row r="19" spans="1:57" s="77" customFormat="1" x14ac:dyDescent="0.25">
      <c r="A19" s="267"/>
      <c r="B19" s="285"/>
      <c r="C19" s="83"/>
      <c r="D19" s="65" t="s">
        <v>21</v>
      </c>
      <c r="E19" s="21">
        <v>0</v>
      </c>
      <c r="F19" s="20">
        <v>0</v>
      </c>
      <c r="G19" s="73">
        <v>0</v>
      </c>
      <c r="H19" s="73">
        <v>0</v>
      </c>
      <c r="I19" s="20">
        <v>0</v>
      </c>
      <c r="J19" s="20">
        <v>7</v>
      </c>
      <c r="K19" s="20">
        <v>7</v>
      </c>
      <c r="L19" s="20">
        <v>7</v>
      </c>
      <c r="M19" s="20">
        <v>7</v>
      </c>
      <c r="N19" s="21">
        <v>7</v>
      </c>
      <c r="O19" s="20">
        <v>7</v>
      </c>
      <c r="P19" s="170">
        <v>0</v>
      </c>
      <c r="Q19" s="169">
        <v>0</v>
      </c>
      <c r="R19" s="20">
        <v>5</v>
      </c>
      <c r="S19" s="21">
        <v>5</v>
      </c>
      <c r="T19" s="21">
        <v>5</v>
      </c>
      <c r="U19" s="20">
        <v>5</v>
      </c>
      <c r="V19" s="21">
        <v>5</v>
      </c>
      <c r="W19" s="20">
        <v>3</v>
      </c>
      <c r="X19" s="21">
        <v>3</v>
      </c>
      <c r="Y19" s="20">
        <v>3</v>
      </c>
      <c r="Z19" s="21">
        <v>3</v>
      </c>
      <c r="AA19" s="20">
        <v>3</v>
      </c>
      <c r="AB19" s="21">
        <v>3</v>
      </c>
      <c r="AC19" s="20">
        <v>1</v>
      </c>
      <c r="AD19" s="20">
        <v>1</v>
      </c>
      <c r="AE19" s="20">
        <v>1</v>
      </c>
      <c r="AF19" s="169">
        <v>0</v>
      </c>
      <c r="AG19" s="170">
        <v>0</v>
      </c>
      <c r="AH19" s="169">
        <v>0</v>
      </c>
      <c r="AI19" s="21">
        <v>9</v>
      </c>
      <c r="AJ19" s="20">
        <v>5</v>
      </c>
      <c r="AK19" s="20">
        <v>5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184" t="s">
        <v>20</v>
      </c>
      <c r="AX19" s="184" t="s">
        <v>20</v>
      </c>
      <c r="AY19" s="184" t="s">
        <v>20</v>
      </c>
      <c r="AZ19" s="184" t="s">
        <v>20</v>
      </c>
      <c r="BA19" s="184" t="s">
        <v>20</v>
      </c>
      <c r="BB19" s="184" t="s">
        <v>20</v>
      </c>
      <c r="BC19" s="184" t="s">
        <v>20</v>
      </c>
      <c r="BD19" s="205" t="s">
        <v>20</v>
      </c>
      <c r="BE19" s="22">
        <f t="shared" si="5"/>
        <v>107</v>
      </c>
    </row>
    <row r="20" spans="1:57" s="77" customFormat="1" x14ac:dyDescent="0.25">
      <c r="A20" s="267"/>
      <c r="B20" s="122"/>
      <c r="C20" s="85"/>
      <c r="D20" s="65" t="s">
        <v>26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69"/>
      <c r="Q20" s="17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70"/>
      <c r="AG20" s="170"/>
      <c r="AH20" s="170" t="s">
        <v>100</v>
      </c>
      <c r="AI20" s="21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184"/>
      <c r="AX20" s="184"/>
      <c r="AY20" s="184"/>
      <c r="AZ20" s="184"/>
      <c r="BA20" s="184"/>
      <c r="BB20" s="184"/>
      <c r="BC20" s="184"/>
      <c r="BD20" s="184"/>
      <c r="BE20" s="78"/>
    </row>
    <row r="21" spans="1:57" ht="15" customHeight="1" x14ac:dyDescent="0.25">
      <c r="A21" s="267"/>
      <c r="B21" s="290" t="s">
        <v>73</v>
      </c>
      <c r="C21" s="297" t="s">
        <v>74</v>
      </c>
      <c r="D21" s="19" t="s">
        <v>19</v>
      </c>
      <c r="E21" s="22">
        <v>0</v>
      </c>
      <c r="F21" s="25">
        <v>0</v>
      </c>
      <c r="G21" s="25">
        <v>0</v>
      </c>
      <c r="H21" s="25">
        <v>0</v>
      </c>
      <c r="I21" s="25">
        <v>0</v>
      </c>
      <c r="J21" s="22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167">
        <v>2</v>
      </c>
      <c r="Q21" s="167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167">
        <v>4</v>
      </c>
      <c r="AG21" s="167">
        <v>0</v>
      </c>
      <c r="AH21" s="167">
        <v>0</v>
      </c>
      <c r="AI21" s="22">
        <v>0</v>
      </c>
      <c r="AJ21" s="25">
        <v>0</v>
      </c>
      <c r="AK21" s="25">
        <v>0</v>
      </c>
      <c r="AL21" s="25">
        <v>0</v>
      </c>
      <c r="AM21" s="25">
        <v>0</v>
      </c>
      <c r="AN21" s="22">
        <v>0</v>
      </c>
      <c r="AO21" s="25">
        <v>0</v>
      </c>
      <c r="AP21" s="25">
        <v>0</v>
      </c>
      <c r="AQ21" s="22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06" t="s">
        <v>20</v>
      </c>
      <c r="AX21" s="206" t="s">
        <v>20</v>
      </c>
      <c r="AY21" s="206" t="s">
        <v>20</v>
      </c>
      <c r="AZ21" s="206" t="s">
        <v>20</v>
      </c>
      <c r="BA21" s="206" t="s">
        <v>20</v>
      </c>
      <c r="BB21" s="206" t="s">
        <v>20</v>
      </c>
      <c r="BC21" s="206" t="s">
        <v>20</v>
      </c>
      <c r="BD21" s="206" t="s">
        <v>20</v>
      </c>
      <c r="BE21" s="124">
        <f t="shared" si="5"/>
        <v>6</v>
      </c>
    </row>
    <row r="22" spans="1:57" ht="12" customHeight="1" x14ac:dyDescent="0.25">
      <c r="A22" s="267"/>
      <c r="B22" s="290"/>
      <c r="C22" s="290"/>
      <c r="D22" s="79" t="s">
        <v>21</v>
      </c>
      <c r="E22" s="22">
        <v>0</v>
      </c>
      <c r="F22" s="25">
        <v>0</v>
      </c>
      <c r="G22" s="25">
        <v>0</v>
      </c>
      <c r="H22" s="25">
        <v>0</v>
      </c>
      <c r="I22" s="25">
        <v>0</v>
      </c>
      <c r="J22" s="22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167">
        <v>0</v>
      </c>
      <c r="Q22" s="167">
        <v>0</v>
      </c>
      <c r="R22" s="25">
        <v>1</v>
      </c>
      <c r="S22" s="25">
        <v>1</v>
      </c>
      <c r="T22" s="25">
        <v>1</v>
      </c>
      <c r="U22" s="25">
        <v>3</v>
      </c>
      <c r="V22" s="25">
        <v>3</v>
      </c>
      <c r="W22" s="25">
        <v>3</v>
      </c>
      <c r="X22" s="25">
        <v>3</v>
      </c>
      <c r="Y22" s="25">
        <v>2</v>
      </c>
      <c r="Z22" s="25">
        <v>2</v>
      </c>
      <c r="AA22" s="25">
        <v>3</v>
      </c>
      <c r="AB22" s="25">
        <v>3</v>
      </c>
      <c r="AC22" s="25">
        <v>3</v>
      </c>
      <c r="AD22" s="25">
        <v>3</v>
      </c>
      <c r="AE22" s="25">
        <v>5</v>
      </c>
      <c r="AF22" s="167">
        <v>0</v>
      </c>
      <c r="AG22" s="167">
        <v>0</v>
      </c>
      <c r="AH22" s="167">
        <v>0</v>
      </c>
      <c r="AI22" s="22">
        <v>5</v>
      </c>
      <c r="AJ22" s="25">
        <v>5</v>
      </c>
      <c r="AK22" s="22">
        <v>6</v>
      </c>
      <c r="AL22" s="25"/>
      <c r="AM22" s="25"/>
      <c r="AN22" s="22"/>
      <c r="AO22" s="25"/>
      <c r="AP22" s="25"/>
      <c r="AQ22" s="22"/>
      <c r="AR22" s="25"/>
      <c r="AS22" s="25"/>
      <c r="AT22" s="25"/>
      <c r="AU22" s="25"/>
      <c r="AV22" s="25"/>
      <c r="AW22" s="206"/>
      <c r="AX22" s="206"/>
      <c r="AY22" s="206"/>
      <c r="AZ22" s="206"/>
      <c r="BA22" s="206"/>
      <c r="BB22" s="206"/>
      <c r="BC22" s="206"/>
      <c r="BD22" s="206"/>
      <c r="BE22" s="155">
        <f t="shared" si="5"/>
        <v>64</v>
      </c>
    </row>
    <row r="23" spans="1:57" x14ac:dyDescent="0.25">
      <c r="A23" s="267"/>
      <c r="B23" s="296"/>
      <c r="C23" s="296"/>
      <c r="D23" s="79" t="s">
        <v>26</v>
      </c>
      <c r="E23" s="22"/>
      <c r="F23" s="25"/>
      <c r="G23" s="25"/>
      <c r="H23" s="25"/>
      <c r="I23" s="25"/>
      <c r="J23" s="22"/>
      <c r="K23" s="25"/>
      <c r="L23" s="25"/>
      <c r="M23" s="25"/>
      <c r="N23" s="25"/>
      <c r="O23" s="25"/>
      <c r="P23" s="167"/>
      <c r="Q23" s="16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67"/>
      <c r="AG23" s="167"/>
      <c r="AH23" s="167" t="s">
        <v>100</v>
      </c>
      <c r="AI23" s="25"/>
      <c r="AJ23" s="25"/>
      <c r="AK23" s="22"/>
      <c r="AL23" s="25"/>
      <c r="AM23" s="25"/>
      <c r="AN23" s="22"/>
      <c r="AO23" s="25"/>
      <c r="AP23" s="25"/>
      <c r="AQ23" s="22"/>
      <c r="AR23" s="25"/>
      <c r="AS23" s="25"/>
      <c r="AT23" s="25"/>
      <c r="AU23" s="25"/>
      <c r="AV23" s="25"/>
      <c r="AW23" s="184" t="s">
        <v>20</v>
      </c>
      <c r="AX23" s="184" t="s">
        <v>20</v>
      </c>
      <c r="AY23" s="184" t="s">
        <v>20</v>
      </c>
      <c r="AZ23" s="184" t="s">
        <v>20</v>
      </c>
      <c r="BA23" s="184" t="s">
        <v>20</v>
      </c>
      <c r="BB23" s="184" t="s">
        <v>20</v>
      </c>
      <c r="BC23" s="184" t="s">
        <v>20</v>
      </c>
      <c r="BD23" s="184" t="s">
        <v>20</v>
      </c>
      <c r="BE23" s="80">
        <f t="shared" si="5"/>
        <v>0</v>
      </c>
    </row>
    <row r="24" spans="1:57" s="76" customFormat="1" ht="14.25" customHeight="1" x14ac:dyDescent="0.25">
      <c r="A24" s="267"/>
      <c r="B24" s="282" t="s">
        <v>75</v>
      </c>
      <c r="C24" s="283" t="s">
        <v>76</v>
      </c>
      <c r="D24" s="64" t="s">
        <v>19</v>
      </c>
      <c r="E24" s="135">
        <f>E27+E30</f>
        <v>0</v>
      </c>
      <c r="F24" s="135">
        <f t="shared" ref="F24:AV24" si="7">F27+F30</f>
        <v>0</v>
      </c>
      <c r="G24" s="135">
        <f t="shared" si="7"/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35">
        <f t="shared" si="7"/>
        <v>0</v>
      </c>
      <c r="L24" s="135">
        <f t="shared" si="7"/>
        <v>0</v>
      </c>
      <c r="M24" s="135">
        <f t="shared" si="7"/>
        <v>0</v>
      </c>
      <c r="N24" s="135">
        <f t="shared" si="7"/>
        <v>0</v>
      </c>
      <c r="O24" s="135">
        <f t="shared" si="7"/>
        <v>0</v>
      </c>
      <c r="P24" s="176">
        <f t="shared" si="7"/>
        <v>8</v>
      </c>
      <c r="Q24" s="176">
        <f t="shared" si="7"/>
        <v>10</v>
      </c>
      <c r="R24" s="135">
        <f t="shared" si="7"/>
        <v>0</v>
      </c>
      <c r="S24" s="135">
        <f t="shared" si="7"/>
        <v>0</v>
      </c>
      <c r="T24" s="135">
        <f t="shared" si="7"/>
        <v>0</v>
      </c>
      <c r="U24" s="135">
        <f t="shared" si="7"/>
        <v>0</v>
      </c>
      <c r="V24" s="135">
        <f t="shared" si="7"/>
        <v>0</v>
      </c>
      <c r="W24" s="135">
        <f t="shared" si="7"/>
        <v>0</v>
      </c>
      <c r="X24" s="135">
        <f t="shared" si="7"/>
        <v>0</v>
      </c>
      <c r="Y24" s="135">
        <f t="shared" si="7"/>
        <v>0</v>
      </c>
      <c r="Z24" s="135">
        <f t="shared" si="7"/>
        <v>0</v>
      </c>
      <c r="AA24" s="135">
        <f t="shared" si="7"/>
        <v>0</v>
      </c>
      <c r="AB24" s="135">
        <f t="shared" si="7"/>
        <v>0</v>
      </c>
      <c r="AC24" s="135">
        <f t="shared" si="7"/>
        <v>0</v>
      </c>
      <c r="AD24" s="135">
        <f t="shared" si="7"/>
        <v>0</v>
      </c>
      <c r="AE24" s="135">
        <f t="shared" si="7"/>
        <v>0</v>
      </c>
      <c r="AF24" s="176">
        <f t="shared" si="7"/>
        <v>0</v>
      </c>
      <c r="AG24" s="176">
        <f t="shared" si="7"/>
        <v>28</v>
      </c>
      <c r="AH24" s="176">
        <f t="shared" si="7"/>
        <v>4</v>
      </c>
      <c r="AI24" s="135">
        <f t="shared" si="7"/>
        <v>0</v>
      </c>
      <c r="AJ24" s="135">
        <f t="shared" si="7"/>
        <v>0</v>
      </c>
      <c r="AK24" s="135">
        <f t="shared" si="7"/>
        <v>0</v>
      </c>
      <c r="AL24" s="135">
        <f t="shared" si="7"/>
        <v>0</v>
      </c>
      <c r="AM24" s="135">
        <f t="shared" si="7"/>
        <v>0</v>
      </c>
      <c r="AN24" s="135">
        <f t="shared" si="7"/>
        <v>0</v>
      </c>
      <c r="AO24" s="135">
        <f t="shared" si="7"/>
        <v>0</v>
      </c>
      <c r="AP24" s="135">
        <f t="shared" si="7"/>
        <v>0</v>
      </c>
      <c r="AQ24" s="135">
        <f t="shared" si="7"/>
        <v>0</v>
      </c>
      <c r="AR24" s="135">
        <f t="shared" si="7"/>
        <v>0</v>
      </c>
      <c r="AS24" s="135">
        <f t="shared" si="7"/>
        <v>0</v>
      </c>
      <c r="AT24" s="135">
        <f t="shared" si="7"/>
        <v>0</v>
      </c>
      <c r="AU24" s="135">
        <f t="shared" si="7"/>
        <v>0</v>
      </c>
      <c r="AV24" s="135">
        <f t="shared" si="7"/>
        <v>0</v>
      </c>
      <c r="AW24" s="206" t="s">
        <v>20</v>
      </c>
      <c r="AX24" s="206" t="s">
        <v>20</v>
      </c>
      <c r="AY24" s="206" t="s">
        <v>20</v>
      </c>
      <c r="AZ24" s="206" t="s">
        <v>20</v>
      </c>
      <c r="BA24" s="206" t="s">
        <v>20</v>
      </c>
      <c r="BB24" s="206" t="s">
        <v>20</v>
      </c>
      <c r="BC24" s="206" t="s">
        <v>20</v>
      </c>
      <c r="BD24" s="206" t="s">
        <v>20</v>
      </c>
      <c r="BE24" s="81">
        <f t="shared" si="5"/>
        <v>50</v>
      </c>
    </row>
    <row r="25" spans="1:57" s="77" customFormat="1" x14ac:dyDescent="0.25">
      <c r="A25" s="267"/>
      <c r="B25" s="282"/>
      <c r="C25" s="282"/>
      <c r="D25" s="63" t="s">
        <v>21</v>
      </c>
      <c r="E25" s="21">
        <f>E28+E31</f>
        <v>0</v>
      </c>
      <c r="F25" s="179">
        <f t="shared" ref="F25:AV25" si="8">F28+F31</f>
        <v>0</v>
      </c>
      <c r="G25" s="179">
        <f t="shared" si="8"/>
        <v>0</v>
      </c>
      <c r="H25" s="179">
        <f t="shared" si="8"/>
        <v>0</v>
      </c>
      <c r="I25" s="179">
        <f t="shared" si="8"/>
        <v>0</v>
      </c>
      <c r="J25" s="179">
        <f t="shared" si="8"/>
        <v>12</v>
      </c>
      <c r="K25" s="179">
        <f t="shared" si="8"/>
        <v>12</v>
      </c>
      <c r="L25" s="179">
        <f t="shared" si="8"/>
        <v>9</v>
      </c>
      <c r="M25" s="179">
        <f t="shared" si="8"/>
        <v>9</v>
      </c>
      <c r="N25" s="179">
        <f t="shared" si="8"/>
        <v>9</v>
      </c>
      <c r="O25" s="179">
        <f t="shared" si="8"/>
        <v>9</v>
      </c>
      <c r="P25" s="170">
        <f t="shared" si="8"/>
        <v>0</v>
      </c>
      <c r="Q25" s="170">
        <f t="shared" si="8"/>
        <v>0</v>
      </c>
      <c r="R25" s="179">
        <f t="shared" si="8"/>
        <v>7</v>
      </c>
      <c r="S25" s="179">
        <f t="shared" si="8"/>
        <v>10</v>
      </c>
      <c r="T25" s="179">
        <f t="shared" si="8"/>
        <v>8</v>
      </c>
      <c r="U25" s="179">
        <f t="shared" si="8"/>
        <v>10</v>
      </c>
      <c r="V25" s="179">
        <f t="shared" si="8"/>
        <v>8</v>
      </c>
      <c r="W25" s="179">
        <f t="shared" si="8"/>
        <v>10</v>
      </c>
      <c r="X25" s="179">
        <f t="shared" si="8"/>
        <v>11</v>
      </c>
      <c r="Y25" s="179">
        <f t="shared" si="8"/>
        <v>9</v>
      </c>
      <c r="Z25" s="179">
        <f t="shared" si="8"/>
        <v>9</v>
      </c>
      <c r="AA25" s="179">
        <f t="shared" si="8"/>
        <v>8</v>
      </c>
      <c r="AB25" s="179">
        <f t="shared" si="8"/>
        <v>10</v>
      </c>
      <c r="AC25" s="179">
        <f t="shared" si="8"/>
        <v>8</v>
      </c>
      <c r="AD25" s="179">
        <f t="shared" si="8"/>
        <v>13</v>
      </c>
      <c r="AE25" s="179">
        <f t="shared" si="8"/>
        <v>8</v>
      </c>
      <c r="AF25" s="170">
        <f t="shared" si="8"/>
        <v>0</v>
      </c>
      <c r="AG25" s="170">
        <f t="shared" si="8"/>
        <v>0</v>
      </c>
      <c r="AH25" s="170">
        <f t="shared" si="8"/>
        <v>0</v>
      </c>
      <c r="AI25" s="179">
        <f t="shared" si="8"/>
        <v>10</v>
      </c>
      <c r="AJ25" s="179">
        <f t="shared" si="8"/>
        <v>10</v>
      </c>
      <c r="AK25" s="179">
        <f t="shared" si="8"/>
        <v>10</v>
      </c>
      <c r="AL25" s="179">
        <f t="shared" si="8"/>
        <v>0</v>
      </c>
      <c r="AM25" s="179">
        <f t="shared" si="8"/>
        <v>0</v>
      </c>
      <c r="AN25" s="179">
        <f t="shared" si="8"/>
        <v>0</v>
      </c>
      <c r="AO25" s="179">
        <f t="shared" si="8"/>
        <v>0</v>
      </c>
      <c r="AP25" s="179">
        <f t="shared" si="8"/>
        <v>0</v>
      </c>
      <c r="AQ25" s="179">
        <f t="shared" si="8"/>
        <v>0</v>
      </c>
      <c r="AR25" s="179">
        <f t="shared" si="8"/>
        <v>0</v>
      </c>
      <c r="AS25" s="179">
        <f t="shared" si="8"/>
        <v>0</v>
      </c>
      <c r="AT25" s="179">
        <f t="shared" si="8"/>
        <v>0</v>
      </c>
      <c r="AU25" s="179">
        <f t="shared" si="8"/>
        <v>0</v>
      </c>
      <c r="AV25" s="179">
        <f t="shared" si="8"/>
        <v>0</v>
      </c>
      <c r="AW25" s="184" t="s">
        <v>20</v>
      </c>
      <c r="AX25" s="184" t="s">
        <v>20</v>
      </c>
      <c r="AY25" s="184" t="s">
        <v>20</v>
      </c>
      <c r="AZ25" s="184" t="s">
        <v>20</v>
      </c>
      <c r="BA25" s="184" t="s">
        <v>20</v>
      </c>
      <c r="BB25" s="184" t="s">
        <v>20</v>
      </c>
      <c r="BC25" s="184" t="s">
        <v>20</v>
      </c>
      <c r="BD25" s="184" t="s">
        <v>20</v>
      </c>
      <c r="BE25" s="82">
        <f t="shared" si="5"/>
        <v>219</v>
      </c>
    </row>
    <row r="26" spans="1:57" s="77" customFormat="1" x14ac:dyDescent="0.25">
      <c r="A26" s="267"/>
      <c r="B26" s="120"/>
      <c r="C26" s="284"/>
      <c r="D26" s="64" t="s">
        <v>26</v>
      </c>
      <c r="E26" s="21"/>
      <c r="F26" s="20"/>
      <c r="G26" s="20"/>
      <c r="H26" s="20"/>
      <c r="I26" s="20"/>
      <c r="J26" s="20"/>
      <c r="K26" s="20"/>
      <c r="L26" s="20"/>
      <c r="M26" s="21"/>
      <c r="N26" s="20"/>
      <c r="O26" s="20"/>
      <c r="P26" s="170"/>
      <c r="Q26" s="17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70"/>
      <c r="AG26" s="170"/>
      <c r="AH26" s="170"/>
      <c r="AI26" s="21"/>
      <c r="AJ26" s="20"/>
      <c r="AK26" s="20"/>
      <c r="AL26" s="21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200"/>
      <c r="AX26" s="200"/>
      <c r="AY26" s="200"/>
      <c r="AZ26" s="184"/>
      <c r="BA26" s="184"/>
      <c r="BB26" s="184"/>
      <c r="BC26" s="184"/>
      <c r="BD26" s="184"/>
      <c r="BE26" s="82"/>
    </row>
    <row r="27" spans="1:57" s="76" customFormat="1" ht="15.75" customHeight="1" x14ac:dyDescent="0.25">
      <c r="A27" s="267"/>
      <c r="B27" s="285" t="s">
        <v>77</v>
      </c>
      <c r="C27" s="298" t="s">
        <v>78</v>
      </c>
      <c r="D27" s="63" t="s">
        <v>19</v>
      </c>
      <c r="E27" s="21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  <c r="K27" s="20">
        <v>0</v>
      </c>
      <c r="L27" s="20">
        <v>0</v>
      </c>
      <c r="M27" s="21">
        <v>0</v>
      </c>
      <c r="N27" s="20">
        <v>0</v>
      </c>
      <c r="O27" s="20">
        <v>0</v>
      </c>
      <c r="P27" s="170">
        <v>4</v>
      </c>
      <c r="Q27" s="167">
        <v>6</v>
      </c>
      <c r="R27" s="25">
        <v>0</v>
      </c>
      <c r="S27" s="25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1">
        <v>0</v>
      </c>
      <c r="AD27" s="20">
        <v>0</v>
      </c>
      <c r="AE27" s="20">
        <v>0</v>
      </c>
      <c r="AF27" s="169">
        <v>0</v>
      </c>
      <c r="AG27" s="169">
        <v>18</v>
      </c>
      <c r="AH27" s="169">
        <v>0</v>
      </c>
      <c r="AI27" s="21">
        <v>0</v>
      </c>
      <c r="AJ27" s="25">
        <v>0</v>
      </c>
      <c r="AK27" s="25">
        <v>0</v>
      </c>
      <c r="AL27" s="22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184" t="s">
        <v>20</v>
      </c>
      <c r="AX27" s="184" t="s">
        <v>20</v>
      </c>
      <c r="AY27" s="184" t="s">
        <v>20</v>
      </c>
      <c r="AZ27" s="184" t="s">
        <v>20</v>
      </c>
      <c r="BA27" s="184" t="s">
        <v>20</v>
      </c>
      <c r="BB27" s="184" t="s">
        <v>20</v>
      </c>
      <c r="BC27" s="184" t="s">
        <v>20</v>
      </c>
      <c r="BD27" s="184" t="s">
        <v>20</v>
      </c>
      <c r="BE27" s="82">
        <f t="shared" si="5"/>
        <v>28</v>
      </c>
    </row>
    <row r="28" spans="1:57" s="84" customFormat="1" x14ac:dyDescent="0.25">
      <c r="A28" s="267"/>
      <c r="B28" s="285"/>
      <c r="C28" s="285"/>
      <c r="D28" s="63" t="s">
        <v>21</v>
      </c>
      <c r="E28" s="21">
        <v>0</v>
      </c>
      <c r="F28" s="20">
        <v>0</v>
      </c>
      <c r="G28" s="20">
        <v>0</v>
      </c>
      <c r="H28" s="20">
        <v>0</v>
      </c>
      <c r="I28" s="20">
        <v>0</v>
      </c>
      <c r="J28" s="21">
        <v>6</v>
      </c>
      <c r="K28" s="20">
        <v>6</v>
      </c>
      <c r="L28" s="20">
        <v>3</v>
      </c>
      <c r="M28" s="21">
        <v>3</v>
      </c>
      <c r="N28" s="21">
        <v>3</v>
      </c>
      <c r="O28" s="21">
        <v>3</v>
      </c>
      <c r="P28" s="170">
        <v>0</v>
      </c>
      <c r="Q28" s="170">
        <v>0</v>
      </c>
      <c r="R28" s="21">
        <v>2</v>
      </c>
      <c r="S28" s="21">
        <v>5</v>
      </c>
      <c r="T28" s="21">
        <v>3</v>
      </c>
      <c r="U28" s="21">
        <v>5</v>
      </c>
      <c r="V28" s="21">
        <v>3</v>
      </c>
      <c r="W28" s="21">
        <v>5</v>
      </c>
      <c r="X28" s="21">
        <v>6</v>
      </c>
      <c r="Y28" s="21">
        <v>3</v>
      </c>
      <c r="Z28" s="21">
        <v>3</v>
      </c>
      <c r="AA28" s="21">
        <v>3</v>
      </c>
      <c r="AB28" s="21">
        <v>5</v>
      </c>
      <c r="AC28" s="21">
        <v>3</v>
      </c>
      <c r="AD28" s="21">
        <v>8</v>
      </c>
      <c r="AE28" s="21">
        <v>3</v>
      </c>
      <c r="AF28" s="170">
        <v>0</v>
      </c>
      <c r="AG28" s="170">
        <v>0</v>
      </c>
      <c r="AH28" s="170">
        <v>0</v>
      </c>
      <c r="AI28" s="21">
        <v>4</v>
      </c>
      <c r="AJ28" s="20">
        <v>4</v>
      </c>
      <c r="AK28" s="20">
        <v>4</v>
      </c>
      <c r="AL28" s="21">
        <v>0</v>
      </c>
      <c r="AM28" s="20">
        <v>0</v>
      </c>
      <c r="AN28" s="20">
        <v>0</v>
      </c>
      <c r="AO28" s="20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184" t="s">
        <v>20</v>
      </c>
      <c r="AX28" s="184" t="s">
        <v>20</v>
      </c>
      <c r="AY28" s="184" t="s">
        <v>20</v>
      </c>
      <c r="AZ28" s="184" t="s">
        <v>20</v>
      </c>
      <c r="BA28" s="184" t="s">
        <v>20</v>
      </c>
      <c r="BB28" s="184" t="s">
        <v>20</v>
      </c>
      <c r="BC28" s="184" t="s">
        <v>20</v>
      </c>
      <c r="BD28" s="184" t="s">
        <v>20</v>
      </c>
      <c r="BE28" s="82">
        <f t="shared" si="5"/>
        <v>93</v>
      </c>
    </row>
    <row r="29" spans="1:57" s="84" customFormat="1" x14ac:dyDescent="0.25">
      <c r="A29" s="267"/>
      <c r="B29" s="122"/>
      <c r="C29" s="299"/>
      <c r="D29" s="63" t="s">
        <v>26</v>
      </c>
      <c r="E29" s="135"/>
      <c r="F29" s="73"/>
      <c r="G29" s="73"/>
      <c r="H29" s="73"/>
      <c r="I29" s="73"/>
      <c r="J29" s="135"/>
      <c r="K29" s="73"/>
      <c r="L29" s="73"/>
      <c r="M29" s="135"/>
      <c r="N29" s="73"/>
      <c r="O29" s="73"/>
      <c r="P29" s="176"/>
      <c r="Q29" s="171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171"/>
      <c r="AG29" s="171"/>
      <c r="AH29" s="171" t="s">
        <v>99</v>
      </c>
      <c r="AI29" s="135"/>
      <c r="AJ29" s="73"/>
      <c r="AK29" s="73"/>
      <c r="AL29" s="135"/>
      <c r="AM29" s="73"/>
      <c r="AN29" s="73"/>
      <c r="AO29" s="73"/>
      <c r="AP29" s="71"/>
      <c r="AQ29" s="71"/>
      <c r="AR29" s="71"/>
      <c r="AS29" s="71"/>
      <c r="AT29" s="71"/>
      <c r="AU29" s="71"/>
      <c r="AV29" s="71"/>
      <c r="AW29" s="187"/>
      <c r="AX29" s="206"/>
      <c r="AY29" s="206"/>
      <c r="AZ29" s="206"/>
      <c r="BA29" s="206"/>
      <c r="BB29" s="206"/>
      <c r="BC29" s="206"/>
      <c r="BD29" s="206"/>
      <c r="BE29" s="81"/>
    </row>
    <row r="30" spans="1:57" s="77" customFormat="1" ht="13.5" customHeight="1" x14ac:dyDescent="0.25">
      <c r="A30" s="267"/>
      <c r="B30" s="286" t="s">
        <v>79</v>
      </c>
      <c r="C30" s="288" t="s">
        <v>63</v>
      </c>
      <c r="D30" s="63" t="s">
        <v>19</v>
      </c>
      <c r="E30" s="135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171">
        <v>4</v>
      </c>
      <c r="Q30" s="171">
        <v>4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171">
        <v>0</v>
      </c>
      <c r="AG30" s="171">
        <v>10</v>
      </c>
      <c r="AH30" s="171">
        <v>4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206" t="s">
        <v>20</v>
      </c>
      <c r="AX30" s="206" t="s">
        <v>20</v>
      </c>
      <c r="AY30" s="206" t="s">
        <v>20</v>
      </c>
      <c r="AZ30" s="206" t="s">
        <v>20</v>
      </c>
      <c r="BA30" s="206" t="s">
        <v>20</v>
      </c>
      <c r="BB30" s="206" t="s">
        <v>20</v>
      </c>
      <c r="BC30" s="206" t="s">
        <v>20</v>
      </c>
      <c r="BD30" s="184" t="s">
        <v>20</v>
      </c>
      <c r="BE30" s="81">
        <f t="shared" si="5"/>
        <v>22</v>
      </c>
    </row>
    <row r="31" spans="1:57" s="77" customFormat="1" ht="13.5" customHeight="1" x14ac:dyDescent="0.25">
      <c r="A31" s="267"/>
      <c r="B31" s="286"/>
      <c r="C31" s="288"/>
      <c r="D31" s="71" t="s">
        <v>21</v>
      </c>
      <c r="E31" s="135">
        <v>0</v>
      </c>
      <c r="F31" s="73">
        <v>0</v>
      </c>
      <c r="G31" s="73">
        <v>0</v>
      </c>
      <c r="H31" s="73">
        <v>0</v>
      </c>
      <c r="I31" s="73">
        <v>0</v>
      </c>
      <c r="J31" s="73">
        <v>6</v>
      </c>
      <c r="K31" s="73">
        <v>6</v>
      </c>
      <c r="L31" s="73">
        <v>6</v>
      </c>
      <c r="M31" s="73">
        <v>6</v>
      </c>
      <c r="N31" s="73">
        <v>6</v>
      </c>
      <c r="O31" s="73">
        <v>6</v>
      </c>
      <c r="P31" s="171">
        <v>0</v>
      </c>
      <c r="Q31" s="171">
        <v>0</v>
      </c>
      <c r="R31" s="73">
        <v>5</v>
      </c>
      <c r="S31" s="73">
        <v>5</v>
      </c>
      <c r="T31" s="73">
        <v>5</v>
      </c>
      <c r="U31" s="73">
        <v>5</v>
      </c>
      <c r="V31" s="73">
        <v>5</v>
      </c>
      <c r="W31" s="73">
        <v>5</v>
      </c>
      <c r="X31" s="73">
        <v>5</v>
      </c>
      <c r="Y31" s="73">
        <v>6</v>
      </c>
      <c r="Z31" s="73">
        <v>6</v>
      </c>
      <c r="AA31" s="73">
        <v>5</v>
      </c>
      <c r="AB31" s="73">
        <v>5</v>
      </c>
      <c r="AC31" s="73">
        <v>5</v>
      </c>
      <c r="AD31" s="73">
        <v>5</v>
      </c>
      <c r="AE31" s="73">
        <v>5</v>
      </c>
      <c r="AF31" s="171">
        <v>0</v>
      </c>
      <c r="AG31" s="171">
        <v>0</v>
      </c>
      <c r="AH31" s="171">
        <v>0</v>
      </c>
      <c r="AI31" s="73">
        <v>6</v>
      </c>
      <c r="AJ31" s="73">
        <v>6</v>
      </c>
      <c r="AK31" s="73">
        <v>6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206" t="s">
        <v>20</v>
      </c>
      <c r="AX31" s="206" t="s">
        <v>20</v>
      </c>
      <c r="AY31" s="206" t="s">
        <v>20</v>
      </c>
      <c r="AZ31" s="206" t="s">
        <v>20</v>
      </c>
      <c r="BA31" s="206" t="s">
        <v>20</v>
      </c>
      <c r="BB31" s="206" t="s">
        <v>20</v>
      </c>
      <c r="BC31" s="206" t="s">
        <v>20</v>
      </c>
      <c r="BD31" s="184" t="s">
        <v>20</v>
      </c>
      <c r="BE31" s="81">
        <f t="shared" si="5"/>
        <v>126</v>
      </c>
    </row>
    <row r="32" spans="1:57" s="77" customFormat="1" ht="12" customHeight="1" x14ac:dyDescent="0.25">
      <c r="A32" s="267"/>
      <c r="B32" s="287"/>
      <c r="C32" s="289"/>
      <c r="D32" s="71" t="s">
        <v>26</v>
      </c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69"/>
      <c r="Q32" s="16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69"/>
      <c r="AG32" s="169"/>
      <c r="AH32" s="169" t="s">
        <v>99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184" t="s">
        <v>20</v>
      </c>
      <c r="AX32" s="184" t="s">
        <v>20</v>
      </c>
      <c r="AY32" s="184" t="s">
        <v>20</v>
      </c>
      <c r="AZ32" s="184" t="s">
        <v>20</v>
      </c>
      <c r="BA32" s="184" t="s">
        <v>20</v>
      </c>
      <c r="BB32" s="184" t="s">
        <v>20</v>
      </c>
      <c r="BC32" s="184" t="s">
        <v>20</v>
      </c>
      <c r="BD32" s="184" t="s">
        <v>20</v>
      </c>
      <c r="BE32" s="81">
        <f t="shared" si="5"/>
        <v>0</v>
      </c>
    </row>
    <row r="33" spans="1:57" s="77" customFormat="1" ht="14.25" customHeight="1" x14ac:dyDescent="0.25">
      <c r="A33" s="267"/>
      <c r="B33" s="282" t="s">
        <v>80</v>
      </c>
      <c r="C33" s="283" t="s">
        <v>81</v>
      </c>
      <c r="D33" s="71" t="s">
        <v>19</v>
      </c>
      <c r="E33" s="21">
        <f>E36</f>
        <v>0</v>
      </c>
      <c r="F33" s="179">
        <f t="shared" ref="F33:AV33" si="9">F36</f>
        <v>0</v>
      </c>
      <c r="G33" s="179">
        <f t="shared" si="9"/>
        <v>0</v>
      </c>
      <c r="H33" s="179">
        <f t="shared" si="9"/>
        <v>0</v>
      </c>
      <c r="I33" s="179">
        <f t="shared" si="9"/>
        <v>0</v>
      </c>
      <c r="J33" s="179">
        <f t="shared" si="9"/>
        <v>0</v>
      </c>
      <c r="K33" s="179">
        <f t="shared" si="9"/>
        <v>0</v>
      </c>
      <c r="L33" s="179">
        <f t="shared" si="9"/>
        <v>0</v>
      </c>
      <c r="M33" s="179">
        <f t="shared" si="9"/>
        <v>0</v>
      </c>
      <c r="N33" s="179">
        <f t="shared" si="9"/>
        <v>0</v>
      </c>
      <c r="O33" s="179">
        <f t="shared" si="9"/>
        <v>0</v>
      </c>
      <c r="P33" s="170">
        <f t="shared" si="9"/>
        <v>0</v>
      </c>
      <c r="Q33" s="170">
        <f t="shared" si="9"/>
        <v>0</v>
      </c>
      <c r="R33" s="179">
        <f t="shared" si="9"/>
        <v>0</v>
      </c>
      <c r="S33" s="179">
        <f t="shared" si="9"/>
        <v>0</v>
      </c>
      <c r="T33" s="179">
        <f t="shared" si="9"/>
        <v>0</v>
      </c>
      <c r="U33" s="179">
        <f t="shared" si="9"/>
        <v>0</v>
      </c>
      <c r="V33" s="179">
        <f t="shared" si="9"/>
        <v>0</v>
      </c>
      <c r="W33" s="179">
        <f t="shared" si="9"/>
        <v>0</v>
      </c>
      <c r="X33" s="179">
        <f t="shared" si="9"/>
        <v>0</v>
      </c>
      <c r="Y33" s="179">
        <f t="shared" si="9"/>
        <v>0</v>
      </c>
      <c r="Z33" s="179">
        <f t="shared" si="9"/>
        <v>0</v>
      </c>
      <c r="AA33" s="179">
        <f t="shared" si="9"/>
        <v>0</v>
      </c>
      <c r="AB33" s="179">
        <f t="shared" si="9"/>
        <v>0</v>
      </c>
      <c r="AC33" s="179">
        <f t="shared" si="9"/>
        <v>0</v>
      </c>
      <c r="AD33" s="179">
        <f t="shared" si="9"/>
        <v>0</v>
      </c>
      <c r="AE33" s="179">
        <f t="shared" si="9"/>
        <v>0</v>
      </c>
      <c r="AF33" s="170">
        <f t="shared" si="9"/>
        <v>6</v>
      </c>
      <c r="AG33" s="170">
        <f t="shared" si="9"/>
        <v>0</v>
      </c>
      <c r="AH33" s="170">
        <f t="shared" si="9"/>
        <v>4</v>
      </c>
      <c r="AI33" s="179">
        <f t="shared" si="9"/>
        <v>0</v>
      </c>
      <c r="AJ33" s="179">
        <f t="shared" si="9"/>
        <v>0</v>
      </c>
      <c r="AK33" s="179">
        <f t="shared" si="9"/>
        <v>0</v>
      </c>
      <c r="AL33" s="179">
        <f t="shared" si="9"/>
        <v>0</v>
      </c>
      <c r="AM33" s="179">
        <f t="shared" si="9"/>
        <v>0</v>
      </c>
      <c r="AN33" s="179">
        <f t="shared" si="9"/>
        <v>0</v>
      </c>
      <c r="AO33" s="179">
        <f t="shared" si="9"/>
        <v>0</v>
      </c>
      <c r="AP33" s="179">
        <f t="shared" si="9"/>
        <v>0</v>
      </c>
      <c r="AQ33" s="179">
        <f t="shared" si="9"/>
        <v>0</v>
      </c>
      <c r="AR33" s="179">
        <f t="shared" si="9"/>
        <v>0</v>
      </c>
      <c r="AS33" s="179">
        <f t="shared" si="9"/>
        <v>0</v>
      </c>
      <c r="AT33" s="179">
        <f t="shared" si="9"/>
        <v>0</v>
      </c>
      <c r="AU33" s="179">
        <f t="shared" si="9"/>
        <v>0</v>
      </c>
      <c r="AV33" s="179">
        <f t="shared" si="9"/>
        <v>0</v>
      </c>
      <c r="AW33" s="184" t="s">
        <v>20</v>
      </c>
      <c r="AX33" s="184" t="s">
        <v>20</v>
      </c>
      <c r="AY33" s="184" t="s">
        <v>20</v>
      </c>
      <c r="AZ33" s="184" t="s">
        <v>20</v>
      </c>
      <c r="BA33" s="184" t="s">
        <v>20</v>
      </c>
      <c r="BB33" s="184" t="s">
        <v>20</v>
      </c>
      <c r="BC33" s="184" t="s">
        <v>20</v>
      </c>
      <c r="BD33" s="184" t="s">
        <v>20</v>
      </c>
      <c r="BE33" s="82">
        <f t="shared" si="5"/>
        <v>10</v>
      </c>
    </row>
    <row r="34" spans="1:57" s="77" customFormat="1" ht="12.75" customHeight="1" x14ac:dyDescent="0.25">
      <c r="A34" s="267"/>
      <c r="B34" s="282"/>
      <c r="C34" s="282"/>
      <c r="D34" s="63" t="s">
        <v>21</v>
      </c>
      <c r="E34" s="21">
        <f>E37</f>
        <v>0</v>
      </c>
      <c r="F34" s="179">
        <f t="shared" ref="F34:AV34" si="10">F37</f>
        <v>0</v>
      </c>
      <c r="G34" s="179">
        <f t="shared" si="10"/>
        <v>0</v>
      </c>
      <c r="H34" s="179">
        <f t="shared" si="10"/>
        <v>0</v>
      </c>
      <c r="I34" s="179">
        <f t="shared" si="10"/>
        <v>0</v>
      </c>
      <c r="J34" s="179">
        <f t="shared" si="10"/>
        <v>2</v>
      </c>
      <c r="K34" s="179">
        <f t="shared" si="10"/>
        <v>2</v>
      </c>
      <c r="L34" s="179">
        <f t="shared" si="10"/>
        <v>2</v>
      </c>
      <c r="M34" s="179">
        <f t="shared" si="10"/>
        <v>2</v>
      </c>
      <c r="N34" s="179">
        <f t="shared" si="10"/>
        <v>2</v>
      </c>
      <c r="O34" s="179">
        <f t="shared" si="10"/>
        <v>2</v>
      </c>
      <c r="P34" s="170">
        <f t="shared" si="10"/>
        <v>0</v>
      </c>
      <c r="Q34" s="170">
        <f t="shared" si="10"/>
        <v>0</v>
      </c>
      <c r="R34" s="179">
        <f t="shared" si="10"/>
        <v>2</v>
      </c>
      <c r="S34" s="179">
        <f t="shared" si="10"/>
        <v>2</v>
      </c>
      <c r="T34" s="179">
        <f t="shared" si="10"/>
        <v>2</v>
      </c>
      <c r="U34" s="179">
        <f t="shared" si="10"/>
        <v>2</v>
      </c>
      <c r="V34" s="179">
        <f t="shared" si="10"/>
        <v>2</v>
      </c>
      <c r="W34" s="179">
        <f t="shared" si="10"/>
        <v>1</v>
      </c>
      <c r="X34" s="179">
        <f t="shared" si="10"/>
        <v>1</v>
      </c>
      <c r="Y34" s="179">
        <f t="shared" si="10"/>
        <v>1</v>
      </c>
      <c r="Z34" s="179">
        <f t="shared" si="10"/>
        <v>1</v>
      </c>
      <c r="AA34" s="179">
        <f t="shared" si="10"/>
        <v>1</v>
      </c>
      <c r="AB34" s="179">
        <f t="shared" si="10"/>
        <v>1</v>
      </c>
      <c r="AC34" s="179">
        <f t="shared" si="10"/>
        <v>1</v>
      </c>
      <c r="AD34" s="179">
        <f t="shared" si="10"/>
        <v>1</v>
      </c>
      <c r="AE34" s="179">
        <f t="shared" si="10"/>
        <v>1</v>
      </c>
      <c r="AF34" s="170">
        <f t="shared" si="10"/>
        <v>0</v>
      </c>
      <c r="AG34" s="170">
        <f t="shared" si="10"/>
        <v>0</v>
      </c>
      <c r="AH34" s="170">
        <f t="shared" si="10"/>
        <v>0</v>
      </c>
      <c r="AI34" s="179">
        <f t="shared" si="10"/>
        <v>1</v>
      </c>
      <c r="AJ34" s="179">
        <f t="shared" si="10"/>
        <v>1</v>
      </c>
      <c r="AK34" s="179">
        <f t="shared" si="10"/>
        <v>1</v>
      </c>
      <c r="AL34" s="179">
        <f t="shared" si="10"/>
        <v>0</v>
      </c>
      <c r="AM34" s="179">
        <f t="shared" si="10"/>
        <v>0</v>
      </c>
      <c r="AN34" s="179">
        <f t="shared" si="10"/>
        <v>0</v>
      </c>
      <c r="AO34" s="179">
        <f t="shared" si="10"/>
        <v>0</v>
      </c>
      <c r="AP34" s="179">
        <f t="shared" si="10"/>
        <v>0</v>
      </c>
      <c r="AQ34" s="179">
        <f t="shared" si="10"/>
        <v>0</v>
      </c>
      <c r="AR34" s="179">
        <f t="shared" si="10"/>
        <v>0</v>
      </c>
      <c r="AS34" s="179">
        <f t="shared" si="10"/>
        <v>0</v>
      </c>
      <c r="AT34" s="179">
        <f t="shared" si="10"/>
        <v>0</v>
      </c>
      <c r="AU34" s="179">
        <f t="shared" si="10"/>
        <v>0</v>
      </c>
      <c r="AV34" s="179">
        <f t="shared" si="10"/>
        <v>0</v>
      </c>
      <c r="AW34" s="184" t="s">
        <v>20</v>
      </c>
      <c r="AX34" s="184" t="s">
        <v>20</v>
      </c>
      <c r="AY34" s="184" t="s">
        <v>20</v>
      </c>
      <c r="AZ34" s="184" t="s">
        <v>20</v>
      </c>
      <c r="BA34" s="184" t="s">
        <v>20</v>
      </c>
      <c r="BB34" s="184" t="s">
        <v>20</v>
      </c>
      <c r="BC34" s="184" t="s">
        <v>20</v>
      </c>
      <c r="BD34" s="184" t="s">
        <v>20</v>
      </c>
      <c r="BE34" s="82">
        <f t="shared" si="5"/>
        <v>34</v>
      </c>
    </row>
    <row r="35" spans="1:57" s="77" customFormat="1" ht="12.75" customHeight="1" x14ac:dyDescent="0.25">
      <c r="A35" s="267"/>
      <c r="B35" s="120"/>
      <c r="C35" s="284"/>
      <c r="D35" s="63" t="s">
        <v>26</v>
      </c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69"/>
      <c r="Q35" s="16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69"/>
      <c r="AG35" s="169"/>
      <c r="AH35" s="16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184"/>
      <c r="AX35" s="184"/>
      <c r="AY35" s="184"/>
      <c r="AZ35" s="184"/>
      <c r="BA35" s="184"/>
      <c r="BB35" s="184"/>
      <c r="BC35" s="184"/>
      <c r="BD35" s="184"/>
      <c r="BE35" s="81"/>
    </row>
    <row r="36" spans="1:57" s="77" customFormat="1" ht="12.75" customHeight="1" x14ac:dyDescent="0.25">
      <c r="A36" s="267"/>
      <c r="B36" s="285" t="s">
        <v>82</v>
      </c>
      <c r="C36" s="83" t="s">
        <v>65</v>
      </c>
      <c r="D36" s="71" t="s">
        <v>19</v>
      </c>
      <c r="E36" s="21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69">
        <v>0</v>
      </c>
      <c r="Q36" s="169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69">
        <v>6</v>
      </c>
      <c r="AG36" s="169">
        <v>0</v>
      </c>
      <c r="AH36" s="169">
        <v>4</v>
      </c>
      <c r="AI36" s="25">
        <v>0</v>
      </c>
      <c r="AJ36" s="25">
        <v>0</v>
      </c>
      <c r="AK36" s="25">
        <v>0</v>
      </c>
      <c r="AL36" s="25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184" t="s">
        <v>20</v>
      </c>
      <c r="AX36" s="184" t="s">
        <v>20</v>
      </c>
      <c r="AY36" s="184" t="s">
        <v>20</v>
      </c>
      <c r="AZ36" s="184" t="s">
        <v>20</v>
      </c>
      <c r="BA36" s="184" t="s">
        <v>20</v>
      </c>
      <c r="BB36" s="184" t="s">
        <v>20</v>
      </c>
      <c r="BC36" s="184" t="s">
        <v>20</v>
      </c>
      <c r="BD36" s="184" t="s">
        <v>20</v>
      </c>
      <c r="BE36" s="81">
        <f t="shared" si="5"/>
        <v>10</v>
      </c>
    </row>
    <row r="37" spans="1:57" s="77" customFormat="1" ht="13.5" customHeight="1" x14ac:dyDescent="0.25">
      <c r="A37" s="267"/>
      <c r="B37" s="285"/>
      <c r="C37" s="285" t="s">
        <v>83</v>
      </c>
      <c r="D37" s="63" t="s">
        <v>21</v>
      </c>
      <c r="E37" s="21">
        <v>0</v>
      </c>
      <c r="F37" s="20">
        <v>0</v>
      </c>
      <c r="G37" s="20">
        <v>0</v>
      </c>
      <c r="H37" s="20">
        <v>0</v>
      </c>
      <c r="I37" s="20">
        <v>0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20">
        <v>2</v>
      </c>
      <c r="P37" s="169">
        <v>0</v>
      </c>
      <c r="Q37" s="169">
        <v>0</v>
      </c>
      <c r="R37" s="20">
        <v>2</v>
      </c>
      <c r="S37" s="20">
        <v>2</v>
      </c>
      <c r="T37" s="20">
        <v>2</v>
      </c>
      <c r="U37" s="20">
        <v>2</v>
      </c>
      <c r="V37" s="20">
        <v>2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169">
        <v>0</v>
      </c>
      <c r="AG37" s="169">
        <v>0</v>
      </c>
      <c r="AH37" s="169">
        <v>0</v>
      </c>
      <c r="AI37" s="20">
        <v>1</v>
      </c>
      <c r="AJ37" s="20">
        <v>1</v>
      </c>
      <c r="AK37" s="20">
        <v>1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184" t="s">
        <v>20</v>
      </c>
      <c r="AX37" s="184" t="s">
        <v>20</v>
      </c>
      <c r="AY37" s="184" t="s">
        <v>20</v>
      </c>
      <c r="AZ37" s="184" t="s">
        <v>20</v>
      </c>
      <c r="BA37" s="184" t="s">
        <v>20</v>
      </c>
      <c r="BB37" s="184" t="s">
        <v>20</v>
      </c>
      <c r="BC37" s="184" t="s">
        <v>20</v>
      </c>
      <c r="BD37" s="184" t="s">
        <v>20</v>
      </c>
      <c r="BE37" s="82">
        <f t="shared" si="5"/>
        <v>34</v>
      </c>
    </row>
    <row r="38" spans="1:57" s="77" customFormat="1" ht="15" customHeight="1" x14ac:dyDescent="0.25">
      <c r="A38" s="267"/>
      <c r="B38" s="122"/>
      <c r="C38" s="299"/>
      <c r="D38" s="63" t="s">
        <v>26</v>
      </c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69"/>
      <c r="Q38" s="16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69"/>
      <c r="AG38" s="169"/>
      <c r="AH38" s="169" t="s">
        <v>100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184"/>
      <c r="AX38" s="184"/>
      <c r="AY38" s="184"/>
      <c r="AZ38" s="184"/>
      <c r="BA38" s="184"/>
      <c r="BB38" s="184"/>
      <c r="BC38" s="184"/>
      <c r="BD38" s="184"/>
      <c r="BE38" s="82"/>
    </row>
    <row r="39" spans="1:57" s="77" customFormat="1" ht="12.75" customHeight="1" x14ac:dyDescent="0.25">
      <c r="A39" s="267"/>
      <c r="B39" s="118" t="s">
        <v>52</v>
      </c>
      <c r="C39" s="283" t="s">
        <v>53</v>
      </c>
      <c r="D39" s="71" t="s">
        <v>19</v>
      </c>
      <c r="E39" s="21">
        <f>E42+E45</f>
        <v>0</v>
      </c>
      <c r="F39" s="179">
        <f t="shared" ref="F39:AV39" si="11">F42+F45</f>
        <v>0</v>
      </c>
      <c r="G39" s="179">
        <f t="shared" si="11"/>
        <v>0</v>
      </c>
      <c r="H39" s="179">
        <f t="shared" si="11"/>
        <v>0</v>
      </c>
      <c r="I39" s="179">
        <f t="shared" si="11"/>
        <v>0</v>
      </c>
      <c r="J39" s="179">
        <f t="shared" si="11"/>
        <v>0</v>
      </c>
      <c r="K39" s="179">
        <f t="shared" si="11"/>
        <v>0</v>
      </c>
      <c r="L39" s="179">
        <f t="shared" si="11"/>
        <v>0</v>
      </c>
      <c r="M39" s="179">
        <f t="shared" si="11"/>
        <v>0</v>
      </c>
      <c r="N39" s="179">
        <f t="shared" si="11"/>
        <v>0</v>
      </c>
      <c r="O39" s="179">
        <f t="shared" si="11"/>
        <v>0</v>
      </c>
      <c r="P39" s="170">
        <f t="shared" si="11"/>
        <v>12</v>
      </c>
      <c r="Q39" s="170">
        <f t="shared" si="11"/>
        <v>8</v>
      </c>
      <c r="R39" s="179">
        <f t="shared" si="11"/>
        <v>0</v>
      </c>
      <c r="S39" s="179">
        <f t="shared" si="11"/>
        <v>0</v>
      </c>
      <c r="T39" s="179">
        <f t="shared" si="11"/>
        <v>0</v>
      </c>
      <c r="U39" s="179">
        <f t="shared" si="11"/>
        <v>0</v>
      </c>
      <c r="V39" s="179">
        <f t="shared" si="11"/>
        <v>0</v>
      </c>
      <c r="W39" s="179">
        <f t="shared" si="11"/>
        <v>0</v>
      </c>
      <c r="X39" s="179">
        <f t="shared" si="11"/>
        <v>0</v>
      </c>
      <c r="Y39" s="179">
        <f t="shared" si="11"/>
        <v>0</v>
      </c>
      <c r="Z39" s="179">
        <f t="shared" si="11"/>
        <v>0</v>
      </c>
      <c r="AA39" s="179">
        <f t="shared" si="11"/>
        <v>0</v>
      </c>
      <c r="AB39" s="179">
        <f t="shared" si="11"/>
        <v>0</v>
      </c>
      <c r="AC39" s="179">
        <f t="shared" si="11"/>
        <v>0</v>
      </c>
      <c r="AD39" s="179">
        <f t="shared" si="11"/>
        <v>0</v>
      </c>
      <c r="AE39" s="179">
        <f t="shared" si="11"/>
        <v>0</v>
      </c>
      <c r="AF39" s="170">
        <f t="shared" si="11"/>
        <v>4</v>
      </c>
      <c r="AG39" s="170">
        <f t="shared" si="11"/>
        <v>0</v>
      </c>
      <c r="AH39" s="170">
        <f t="shared" si="11"/>
        <v>0</v>
      </c>
      <c r="AI39" s="179">
        <f t="shared" si="11"/>
        <v>0</v>
      </c>
      <c r="AJ39" s="179">
        <f t="shared" si="11"/>
        <v>0</v>
      </c>
      <c r="AK39" s="179">
        <f t="shared" si="11"/>
        <v>0</v>
      </c>
      <c r="AL39" s="179">
        <f t="shared" si="11"/>
        <v>0</v>
      </c>
      <c r="AM39" s="179">
        <f t="shared" si="11"/>
        <v>0</v>
      </c>
      <c r="AN39" s="179">
        <f t="shared" si="11"/>
        <v>0</v>
      </c>
      <c r="AO39" s="179">
        <f t="shared" si="11"/>
        <v>0</v>
      </c>
      <c r="AP39" s="179">
        <f t="shared" si="11"/>
        <v>0</v>
      </c>
      <c r="AQ39" s="179">
        <f t="shared" si="11"/>
        <v>0</v>
      </c>
      <c r="AR39" s="179">
        <f t="shared" si="11"/>
        <v>0</v>
      </c>
      <c r="AS39" s="179">
        <f t="shared" si="11"/>
        <v>0</v>
      </c>
      <c r="AT39" s="179">
        <f t="shared" si="11"/>
        <v>0</v>
      </c>
      <c r="AU39" s="179">
        <f t="shared" si="11"/>
        <v>0</v>
      </c>
      <c r="AV39" s="179">
        <f t="shared" si="11"/>
        <v>0</v>
      </c>
      <c r="AW39" s="184" t="s">
        <v>20</v>
      </c>
      <c r="AX39" s="184" t="s">
        <v>20</v>
      </c>
      <c r="AY39" s="184" t="s">
        <v>20</v>
      </c>
      <c r="AZ39" s="184" t="s">
        <v>20</v>
      </c>
      <c r="BA39" s="184" t="s">
        <v>20</v>
      </c>
      <c r="BB39" s="184" t="s">
        <v>20</v>
      </c>
      <c r="BC39" s="184" t="s">
        <v>20</v>
      </c>
      <c r="BD39" s="184" t="s">
        <v>20</v>
      </c>
      <c r="BE39" s="82">
        <f t="shared" si="5"/>
        <v>24</v>
      </c>
    </row>
    <row r="40" spans="1:57" s="77" customFormat="1" ht="12.75" customHeight="1" x14ac:dyDescent="0.25">
      <c r="A40" s="267"/>
      <c r="B40" s="119"/>
      <c r="C40" s="282"/>
      <c r="D40" s="63" t="s">
        <v>21</v>
      </c>
      <c r="E40" s="21">
        <f>E43+E46</f>
        <v>0</v>
      </c>
      <c r="F40" s="179">
        <f t="shared" ref="F40:AV40" si="12">F43+F46</f>
        <v>0</v>
      </c>
      <c r="G40" s="179">
        <f t="shared" si="12"/>
        <v>0</v>
      </c>
      <c r="H40" s="179">
        <f t="shared" si="12"/>
        <v>0</v>
      </c>
      <c r="I40" s="179">
        <f t="shared" si="12"/>
        <v>0</v>
      </c>
      <c r="J40" s="179">
        <f t="shared" si="12"/>
        <v>5</v>
      </c>
      <c r="K40" s="179">
        <f t="shared" si="12"/>
        <v>5</v>
      </c>
      <c r="L40" s="179">
        <f t="shared" si="12"/>
        <v>4</v>
      </c>
      <c r="M40" s="179">
        <f t="shared" si="12"/>
        <v>5</v>
      </c>
      <c r="N40" s="179">
        <f t="shared" si="12"/>
        <v>5</v>
      </c>
      <c r="O40" s="179">
        <f t="shared" si="12"/>
        <v>5</v>
      </c>
      <c r="P40" s="170">
        <f t="shared" si="12"/>
        <v>0</v>
      </c>
      <c r="Q40" s="170">
        <f t="shared" si="12"/>
        <v>0</v>
      </c>
      <c r="R40" s="179">
        <f t="shared" si="12"/>
        <v>9</v>
      </c>
      <c r="S40" s="179">
        <f t="shared" si="12"/>
        <v>9</v>
      </c>
      <c r="T40" s="179">
        <f t="shared" si="12"/>
        <v>9</v>
      </c>
      <c r="U40" s="179">
        <f t="shared" si="12"/>
        <v>9</v>
      </c>
      <c r="V40" s="179">
        <f t="shared" si="12"/>
        <v>3</v>
      </c>
      <c r="W40" s="179">
        <f t="shared" si="12"/>
        <v>3</v>
      </c>
      <c r="X40" s="179">
        <f t="shared" si="12"/>
        <v>3</v>
      </c>
      <c r="Y40" s="179">
        <f t="shared" si="12"/>
        <v>4</v>
      </c>
      <c r="Z40" s="179">
        <f t="shared" si="12"/>
        <v>4</v>
      </c>
      <c r="AA40" s="179">
        <f t="shared" si="12"/>
        <v>4</v>
      </c>
      <c r="AB40" s="179">
        <f t="shared" si="12"/>
        <v>2</v>
      </c>
      <c r="AC40" s="179">
        <f t="shared" si="12"/>
        <v>1</v>
      </c>
      <c r="AD40" s="179">
        <f t="shared" si="12"/>
        <v>1</v>
      </c>
      <c r="AE40" s="179">
        <f t="shared" si="12"/>
        <v>1</v>
      </c>
      <c r="AF40" s="170">
        <f t="shared" si="12"/>
        <v>0</v>
      </c>
      <c r="AG40" s="170">
        <f t="shared" si="12"/>
        <v>0</v>
      </c>
      <c r="AH40" s="170">
        <f t="shared" si="12"/>
        <v>0</v>
      </c>
      <c r="AI40" s="179">
        <f t="shared" si="12"/>
        <v>1</v>
      </c>
      <c r="AJ40" s="179">
        <f t="shared" si="12"/>
        <v>1</v>
      </c>
      <c r="AK40" s="179">
        <f t="shared" si="12"/>
        <v>0</v>
      </c>
      <c r="AL40" s="179">
        <f t="shared" si="12"/>
        <v>0</v>
      </c>
      <c r="AM40" s="179">
        <f t="shared" si="12"/>
        <v>0</v>
      </c>
      <c r="AN40" s="179">
        <f t="shared" si="12"/>
        <v>0</v>
      </c>
      <c r="AO40" s="179">
        <f t="shared" si="12"/>
        <v>0</v>
      </c>
      <c r="AP40" s="179">
        <f t="shared" si="12"/>
        <v>0</v>
      </c>
      <c r="AQ40" s="179">
        <f t="shared" si="12"/>
        <v>0</v>
      </c>
      <c r="AR40" s="179">
        <f t="shared" si="12"/>
        <v>0</v>
      </c>
      <c r="AS40" s="179">
        <f t="shared" si="12"/>
        <v>0</v>
      </c>
      <c r="AT40" s="179">
        <f t="shared" si="12"/>
        <v>0</v>
      </c>
      <c r="AU40" s="179">
        <f t="shared" si="12"/>
        <v>0</v>
      </c>
      <c r="AV40" s="179">
        <f t="shared" si="12"/>
        <v>0</v>
      </c>
      <c r="AW40" s="184" t="s">
        <v>20</v>
      </c>
      <c r="AX40" s="184" t="s">
        <v>20</v>
      </c>
      <c r="AY40" s="184" t="s">
        <v>20</v>
      </c>
      <c r="AZ40" s="184" t="s">
        <v>20</v>
      </c>
      <c r="BA40" s="184" t="s">
        <v>20</v>
      </c>
      <c r="BB40" s="184" t="s">
        <v>20</v>
      </c>
      <c r="BC40" s="184" t="s">
        <v>20</v>
      </c>
      <c r="BD40" s="184" t="s">
        <v>20</v>
      </c>
      <c r="BE40" s="82">
        <f t="shared" si="5"/>
        <v>93</v>
      </c>
    </row>
    <row r="41" spans="1:57" s="77" customFormat="1" ht="13.5" customHeight="1" x14ac:dyDescent="0.25">
      <c r="A41" s="267"/>
      <c r="B41" s="120"/>
      <c r="C41" s="284"/>
      <c r="D41" s="63" t="s">
        <v>26</v>
      </c>
      <c r="E41" s="2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69"/>
      <c r="Q41" s="16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69"/>
      <c r="AG41" s="169"/>
      <c r="AH41" s="169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184"/>
      <c r="AX41" s="184"/>
      <c r="AY41" s="184"/>
      <c r="AZ41" s="184"/>
      <c r="BA41" s="184"/>
      <c r="BB41" s="184"/>
      <c r="BC41" s="184"/>
      <c r="BD41" s="184"/>
      <c r="BE41" s="82"/>
    </row>
    <row r="42" spans="1:57" s="77" customFormat="1" ht="13.5" customHeight="1" x14ac:dyDescent="0.25">
      <c r="A42" s="267"/>
      <c r="B42" s="285" t="s">
        <v>84</v>
      </c>
      <c r="C42" s="288" t="s">
        <v>62</v>
      </c>
      <c r="D42" s="71" t="s">
        <v>19</v>
      </c>
      <c r="E42" s="21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69">
        <v>8</v>
      </c>
      <c r="Q42" s="169">
        <v>8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169">
        <v>0</v>
      </c>
      <c r="AG42" s="169">
        <v>0</v>
      </c>
      <c r="AH42" s="169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184" t="s">
        <v>20</v>
      </c>
      <c r="AX42" s="184" t="s">
        <v>20</v>
      </c>
      <c r="AY42" s="184" t="s">
        <v>20</v>
      </c>
      <c r="AZ42" s="184" t="s">
        <v>20</v>
      </c>
      <c r="BA42" s="184" t="s">
        <v>20</v>
      </c>
      <c r="BB42" s="184" t="s">
        <v>20</v>
      </c>
      <c r="BC42" s="184" t="s">
        <v>20</v>
      </c>
      <c r="BD42" s="184" t="s">
        <v>20</v>
      </c>
      <c r="BE42" s="82">
        <f t="shared" si="5"/>
        <v>16</v>
      </c>
    </row>
    <row r="43" spans="1:57" s="77" customFormat="1" ht="17.25" customHeight="1" x14ac:dyDescent="0.25">
      <c r="A43" s="267"/>
      <c r="B43" s="285"/>
      <c r="C43" s="288"/>
      <c r="D43" s="71" t="s">
        <v>21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5</v>
      </c>
      <c r="K43" s="20">
        <v>5</v>
      </c>
      <c r="L43" s="20">
        <v>4</v>
      </c>
      <c r="M43" s="20">
        <v>4</v>
      </c>
      <c r="N43" s="20">
        <v>4</v>
      </c>
      <c r="O43" s="20">
        <v>4</v>
      </c>
      <c r="P43" s="169">
        <v>0</v>
      </c>
      <c r="Q43" s="169">
        <v>0</v>
      </c>
      <c r="R43" s="20">
        <v>5</v>
      </c>
      <c r="S43" s="20">
        <v>5</v>
      </c>
      <c r="T43" s="20">
        <v>5</v>
      </c>
      <c r="U43" s="20">
        <v>5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0</v>
      </c>
      <c r="AD43" s="20">
        <v>0</v>
      </c>
      <c r="AE43" s="20">
        <v>0</v>
      </c>
      <c r="AF43" s="169">
        <v>0</v>
      </c>
      <c r="AG43" s="169">
        <v>0</v>
      </c>
      <c r="AH43" s="169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184" t="s">
        <v>20</v>
      </c>
      <c r="AX43" s="184" t="s">
        <v>20</v>
      </c>
      <c r="AY43" s="184" t="s">
        <v>20</v>
      </c>
      <c r="AZ43" s="184" t="s">
        <v>20</v>
      </c>
      <c r="BA43" s="184" t="s">
        <v>20</v>
      </c>
      <c r="BB43" s="184" t="s">
        <v>20</v>
      </c>
      <c r="BC43" s="184" t="s">
        <v>20</v>
      </c>
      <c r="BD43" s="184" t="s">
        <v>20</v>
      </c>
      <c r="BE43" s="82">
        <f t="shared" si="5"/>
        <v>53</v>
      </c>
    </row>
    <row r="44" spans="1:57" s="77" customFormat="1" x14ac:dyDescent="0.25">
      <c r="A44" s="267"/>
      <c r="B44" s="299"/>
      <c r="C44" s="289"/>
      <c r="D44" s="63" t="s">
        <v>26</v>
      </c>
      <c r="E44" s="2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69"/>
      <c r="Q44" s="16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69"/>
      <c r="AG44" s="169"/>
      <c r="AH44" s="169" t="s">
        <v>99</v>
      </c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84" t="s">
        <v>20</v>
      </c>
      <c r="AX44" s="184" t="s">
        <v>20</v>
      </c>
      <c r="AY44" s="184" t="s">
        <v>20</v>
      </c>
      <c r="AZ44" s="184" t="s">
        <v>20</v>
      </c>
      <c r="BA44" s="184" t="s">
        <v>20</v>
      </c>
      <c r="BB44" s="184" t="s">
        <v>20</v>
      </c>
      <c r="BC44" s="184" t="s">
        <v>20</v>
      </c>
      <c r="BD44" s="184" t="s">
        <v>20</v>
      </c>
      <c r="BE44" s="82">
        <f t="shared" si="5"/>
        <v>0</v>
      </c>
    </row>
    <row r="45" spans="1:57" s="77" customFormat="1" ht="18" customHeight="1" x14ac:dyDescent="0.25">
      <c r="A45" s="267"/>
      <c r="B45" s="285" t="s">
        <v>54</v>
      </c>
      <c r="C45" s="298" t="s">
        <v>64</v>
      </c>
      <c r="D45" s="71" t="s">
        <v>19</v>
      </c>
      <c r="E45" s="21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69">
        <v>4</v>
      </c>
      <c r="Q45" s="169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169">
        <v>4</v>
      </c>
      <c r="AG45" s="169">
        <v>0</v>
      </c>
      <c r="AH45" s="169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184" t="s">
        <v>20</v>
      </c>
      <c r="AX45" s="184" t="s">
        <v>20</v>
      </c>
      <c r="AY45" s="184" t="s">
        <v>20</v>
      </c>
      <c r="AZ45" s="184" t="s">
        <v>20</v>
      </c>
      <c r="BA45" s="184" t="s">
        <v>20</v>
      </c>
      <c r="BB45" s="184" t="s">
        <v>20</v>
      </c>
      <c r="BC45" s="184" t="s">
        <v>20</v>
      </c>
      <c r="BD45" s="184" t="s">
        <v>20</v>
      </c>
      <c r="BE45" s="81">
        <f t="shared" si="5"/>
        <v>8</v>
      </c>
    </row>
    <row r="46" spans="1:57" s="77" customFormat="1" x14ac:dyDescent="0.25">
      <c r="A46" s="267"/>
      <c r="B46" s="285"/>
      <c r="C46" s="285"/>
      <c r="D46" s="63" t="s">
        <v>21</v>
      </c>
      <c r="E46" s="21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1</v>
      </c>
      <c r="N46" s="20">
        <v>1</v>
      </c>
      <c r="O46" s="20">
        <v>1</v>
      </c>
      <c r="P46" s="169">
        <v>0</v>
      </c>
      <c r="Q46" s="169">
        <v>0</v>
      </c>
      <c r="R46" s="20">
        <v>4</v>
      </c>
      <c r="S46" s="20">
        <v>4</v>
      </c>
      <c r="T46" s="20">
        <v>4</v>
      </c>
      <c r="U46" s="20">
        <v>4</v>
      </c>
      <c r="V46" s="20">
        <v>2</v>
      </c>
      <c r="W46" s="20">
        <v>2</v>
      </c>
      <c r="X46" s="20">
        <v>2</v>
      </c>
      <c r="Y46" s="20">
        <v>3</v>
      </c>
      <c r="Z46" s="20">
        <v>3</v>
      </c>
      <c r="AA46" s="20">
        <v>3</v>
      </c>
      <c r="AB46" s="20">
        <v>1</v>
      </c>
      <c r="AC46" s="20">
        <v>1</v>
      </c>
      <c r="AD46" s="20">
        <v>1</v>
      </c>
      <c r="AE46" s="20">
        <v>1</v>
      </c>
      <c r="AF46" s="169">
        <v>0</v>
      </c>
      <c r="AG46" s="169">
        <v>0</v>
      </c>
      <c r="AH46" s="169">
        <v>0</v>
      </c>
      <c r="AI46" s="20">
        <v>1</v>
      </c>
      <c r="AJ46" s="20">
        <v>1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184" t="s">
        <v>20</v>
      </c>
      <c r="AX46" s="184" t="s">
        <v>20</v>
      </c>
      <c r="AY46" s="184" t="s">
        <v>20</v>
      </c>
      <c r="AZ46" s="184" t="s">
        <v>20</v>
      </c>
      <c r="BA46" s="184" t="s">
        <v>20</v>
      </c>
      <c r="BB46" s="184" t="s">
        <v>20</v>
      </c>
      <c r="BC46" s="184" t="s">
        <v>20</v>
      </c>
      <c r="BD46" s="184" t="s">
        <v>20</v>
      </c>
      <c r="BE46" s="86">
        <f t="shared" si="5"/>
        <v>40</v>
      </c>
    </row>
    <row r="47" spans="1:57" s="77" customFormat="1" x14ac:dyDescent="0.25">
      <c r="A47" s="267"/>
      <c r="B47" s="122"/>
      <c r="C47" s="299"/>
      <c r="D47" s="63" t="s">
        <v>26</v>
      </c>
      <c r="E47" s="21"/>
      <c r="F47" s="20"/>
      <c r="G47" s="20"/>
      <c r="H47" s="20"/>
      <c r="I47" s="87"/>
      <c r="J47" s="20"/>
      <c r="K47" s="20"/>
      <c r="L47" s="20"/>
      <c r="M47" s="21"/>
      <c r="N47" s="20"/>
      <c r="O47" s="20"/>
      <c r="P47" s="169"/>
      <c r="Q47" s="16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69"/>
      <c r="AG47" s="169"/>
      <c r="AH47" s="169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184"/>
      <c r="AX47" s="184"/>
      <c r="AY47" s="184"/>
      <c r="AZ47" s="184"/>
      <c r="BA47" s="184"/>
      <c r="BB47" s="184"/>
      <c r="BC47" s="184"/>
      <c r="BD47" s="184"/>
      <c r="BE47" s="82"/>
    </row>
    <row r="48" spans="1:57" s="77" customFormat="1" x14ac:dyDescent="0.25">
      <c r="A48" s="267"/>
      <c r="B48" s="119" t="s">
        <v>85</v>
      </c>
      <c r="C48" s="118" t="s">
        <v>86</v>
      </c>
      <c r="D48" s="63" t="s">
        <v>19</v>
      </c>
      <c r="E48" s="21">
        <f>E51+E54+E57</f>
        <v>0</v>
      </c>
      <c r="F48" s="179">
        <f t="shared" ref="F48:AV48" si="13">F51+F54+F57</f>
        <v>0</v>
      </c>
      <c r="G48" s="179">
        <f t="shared" si="13"/>
        <v>0</v>
      </c>
      <c r="H48" s="179">
        <f t="shared" si="13"/>
        <v>0</v>
      </c>
      <c r="I48" s="179">
        <f t="shared" si="13"/>
        <v>0</v>
      </c>
      <c r="J48" s="179">
        <f t="shared" si="13"/>
        <v>0</v>
      </c>
      <c r="K48" s="179">
        <f t="shared" si="13"/>
        <v>0</v>
      </c>
      <c r="L48" s="179">
        <f t="shared" si="13"/>
        <v>0</v>
      </c>
      <c r="M48" s="179">
        <f t="shared" si="13"/>
        <v>0</v>
      </c>
      <c r="N48" s="179">
        <f t="shared" si="13"/>
        <v>0</v>
      </c>
      <c r="O48" s="179">
        <f t="shared" si="13"/>
        <v>0</v>
      </c>
      <c r="P48" s="170">
        <f t="shared" si="13"/>
        <v>12</v>
      </c>
      <c r="Q48" s="170">
        <f t="shared" si="13"/>
        <v>18</v>
      </c>
      <c r="R48" s="179">
        <f t="shared" si="13"/>
        <v>0</v>
      </c>
      <c r="S48" s="179">
        <f t="shared" si="13"/>
        <v>0</v>
      </c>
      <c r="T48" s="179">
        <f t="shared" si="13"/>
        <v>0</v>
      </c>
      <c r="U48" s="179">
        <f t="shared" si="13"/>
        <v>0</v>
      </c>
      <c r="V48" s="179">
        <f t="shared" si="13"/>
        <v>0</v>
      </c>
      <c r="W48" s="179">
        <f t="shared" si="13"/>
        <v>0</v>
      </c>
      <c r="X48" s="179">
        <f t="shared" si="13"/>
        <v>0</v>
      </c>
      <c r="Y48" s="179">
        <f t="shared" si="13"/>
        <v>0</v>
      </c>
      <c r="Z48" s="179">
        <f t="shared" si="13"/>
        <v>0</v>
      </c>
      <c r="AA48" s="179">
        <f t="shared" si="13"/>
        <v>0</v>
      </c>
      <c r="AB48" s="179">
        <f t="shared" si="13"/>
        <v>0</v>
      </c>
      <c r="AC48" s="179">
        <f t="shared" si="13"/>
        <v>0</v>
      </c>
      <c r="AD48" s="179">
        <f t="shared" si="13"/>
        <v>0</v>
      </c>
      <c r="AE48" s="179">
        <f t="shared" si="13"/>
        <v>0</v>
      </c>
      <c r="AF48" s="170">
        <f t="shared" si="13"/>
        <v>12</v>
      </c>
      <c r="AG48" s="170">
        <f t="shared" si="13"/>
        <v>8</v>
      </c>
      <c r="AH48" s="170">
        <f t="shared" si="13"/>
        <v>6</v>
      </c>
      <c r="AI48" s="179">
        <f t="shared" si="13"/>
        <v>0</v>
      </c>
      <c r="AJ48" s="179">
        <f t="shared" si="13"/>
        <v>0</v>
      </c>
      <c r="AK48" s="179">
        <f t="shared" si="13"/>
        <v>0</v>
      </c>
      <c r="AL48" s="179">
        <f t="shared" si="13"/>
        <v>0</v>
      </c>
      <c r="AM48" s="179">
        <f t="shared" si="13"/>
        <v>0</v>
      </c>
      <c r="AN48" s="179">
        <f t="shared" si="13"/>
        <v>0</v>
      </c>
      <c r="AO48" s="179">
        <f t="shared" si="13"/>
        <v>0</v>
      </c>
      <c r="AP48" s="179">
        <f t="shared" si="13"/>
        <v>0</v>
      </c>
      <c r="AQ48" s="179">
        <f t="shared" si="13"/>
        <v>0</v>
      </c>
      <c r="AR48" s="179">
        <f t="shared" si="13"/>
        <v>0</v>
      </c>
      <c r="AS48" s="179">
        <f t="shared" si="13"/>
        <v>0</v>
      </c>
      <c r="AT48" s="179">
        <f t="shared" si="13"/>
        <v>0</v>
      </c>
      <c r="AU48" s="179">
        <f t="shared" si="13"/>
        <v>0</v>
      </c>
      <c r="AV48" s="179">
        <f t="shared" si="13"/>
        <v>0</v>
      </c>
      <c r="AW48" s="184" t="s">
        <v>20</v>
      </c>
      <c r="AX48" s="184" t="s">
        <v>20</v>
      </c>
      <c r="AY48" s="184" t="s">
        <v>20</v>
      </c>
      <c r="AZ48" s="184" t="s">
        <v>20</v>
      </c>
      <c r="BA48" s="184" t="s">
        <v>20</v>
      </c>
      <c r="BB48" s="184" t="s">
        <v>20</v>
      </c>
      <c r="BC48" s="184" t="s">
        <v>20</v>
      </c>
      <c r="BD48" s="184" t="s">
        <v>20</v>
      </c>
      <c r="BE48" s="82">
        <f t="shared" si="5"/>
        <v>56</v>
      </c>
    </row>
    <row r="49" spans="1:57" s="77" customFormat="1" ht="14.25" customHeight="1" x14ac:dyDescent="0.25">
      <c r="A49" s="267"/>
      <c r="B49" s="119"/>
      <c r="C49" s="282"/>
      <c r="D49" s="88" t="s">
        <v>21</v>
      </c>
      <c r="E49" s="89">
        <f>E52+E55+E58</f>
        <v>0</v>
      </c>
      <c r="F49" s="89">
        <f t="shared" ref="F49:AV49" si="14">F52+F55+F58</f>
        <v>0</v>
      </c>
      <c r="G49" s="89">
        <f t="shared" si="14"/>
        <v>0</v>
      </c>
      <c r="H49" s="89">
        <f t="shared" si="14"/>
        <v>0</v>
      </c>
      <c r="I49" s="89">
        <f t="shared" si="14"/>
        <v>0</v>
      </c>
      <c r="J49" s="89">
        <f t="shared" si="14"/>
        <v>6</v>
      </c>
      <c r="K49" s="89">
        <f t="shared" si="14"/>
        <v>6</v>
      </c>
      <c r="L49" s="89">
        <f t="shared" si="14"/>
        <v>10</v>
      </c>
      <c r="M49" s="89">
        <f t="shared" si="14"/>
        <v>9</v>
      </c>
      <c r="N49" s="89">
        <f t="shared" si="14"/>
        <v>9</v>
      </c>
      <c r="O49" s="89">
        <f t="shared" si="14"/>
        <v>10</v>
      </c>
      <c r="P49" s="211">
        <f t="shared" si="14"/>
        <v>0</v>
      </c>
      <c r="Q49" s="211">
        <f t="shared" si="14"/>
        <v>0</v>
      </c>
      <c r="R49" s="89">
        <f t="shared" si="14"/>
        <v>11</v>
      </c>
      <c r="S49" s="89">
        <f t="shared" si="14"/>
        <v>8</v>
      </c>
      <c r="T49" s="89">
        <f t="shared" si="14"/>
        <v>10</v>
      </c>
      <c r="U49" s="89">
        <f t="shared" si="14"/>
        <v>6</v>
      </c>
      <c r="V49" s="89">
        <f t="shared" si="14"/>
        <v>14</v>
      </c>
      <c r="W49" s="89">
        <f t="shared" si="14"/>
        <v>14</v>
      </c>
      <c r="X49" s="89">
        <f t="shared" si="14"/>
        <v>13</v>
      </c>
      <c r="Y49" s="89">
        <f t="shared" si="14"/>
        <v>15</v>
      </c>
      <c r="Z49" s="89">
        <f t="shared" si="14"/>
        <v>16</v>
      </c>
      <c r="AA49" s="89">
        <f t="shared" si="14"/>
        <v>16</v>
      </c>
      <c r="AB49" s="89">
        <f t="shared" si="14"/>
        <v>16</v>
      </c>
      <c r="AC49" s="89">
        <f t="shared" si="14"/>
        <v>20</v>
      </c>
      <c r="AD49" s="89">
        <f t="shared" si="14"/>
        <v>15</v>
      </c>
      <c r="AE49" s="89">
        <f t="shared" si="14"/>
        <v>11</v>
      </c>
      <c r="AF49" s="211">
        <f t="shared" si="14"/>
        <v>0</v>
      </c>
      <c r="AG49" s="211">
        <f t="shared" si="14"/>
        <v>0</v>
      </c>
      <c r="AH49" s="211">
        <f t="shared" si="14"/>
        <v>0</v>
      </c>
      <c r="AI49" s="89">
        <f t="shared" si="14"/>
        <v>7</v>
      </c>
      <c r="AJ49" s="89">
        <f t="shared" si="14"/>
        <v>11</v>
      </c>
      <c r="AK49" s="89">
        <f t="shared" si="14"/>
        <v>9</v>
      </c>
      <c r="AL49" s="89">
        <f t="shared" si="14"/>
        <v>0</v>
      </c>
      <c r="AM49" s="89">
        <f t="shared" si="14"/>
        <v>0</v>
      </c>
      <c r="AN49" s="89">
        <f t="shared" si="14"/>
        <v>0</v>
      </c>
      <c r="AO49" s="89">
        <f t="shared" si="14"/>
        <v>0</v>
      </c>
      <c r="AP49" s="89">
        <f t="shared" si="14"/>
        <v>0</v>
      </c>
      <c r="AQ49" s="89">
        <f t="shared" si="14"/>
        <v>0</v>
      </c>
      <c r="AR49" s="89">
        <f t="shared" si="14"/>
        <v>0</v>
      </c>
      <c r="AS49" s="89">
        <f t="shared" si="14"/>
        <v>0</v>
      </c>
      <c r="AT49" s="89">
        <f t="shared" si="14"/>
        <v>0</v>
      </c>
      <c r="AU49" s="89">
        <f t="shared" si="14"/>
        <v>0</v>
      </c>
      <c r="AV49" s="89">
        <f t="shared" si="14"/>
        <v>0</v>
      </c>
      <c r="AW49" s="207" t="s">
        <v>20</v>
      </c>
      <c r="AX49" s="207" t="s">
        <v>20</v>
      </c>
      <c r="AY49" s="207" t="s">
        <v>20</v>
      </c>
      <c r="AZ49" s="207" t="s">
        <v>20</v>
      </c>
      <c r="BA49" s="207" t="s">
        <v>20</v>
      </c>
      <c r="BB49" s="208" t="s">
        <v>20</v>
      </c>
      <c r="BC49" s="207" t="s">
        <v>20</v>
      </c>
      <c r="BD49" s="207" t="s">
        <v>20</v>
      </c>
      <c r="BE49" s="82">
        <f t="shared" si="5"/>
        <v>262</v>
      </c>
    </row>
    <row r="50" spans="1:57" s="77" customFormat="1" x14ac:dyDescent="0.25">
      <c r="A50" s="267"/>
      <c r="B50" s="120"/>
      <c r="C50" s="284"/>
      <c r="D50" s="63" t="s">
        <v>26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11"/>
      <c r="Q50" s="211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211"/>
      <c r="AG50" s="211"/>
      <c r="AH50" s="211" t="s">
        <v>100</v>
      </c>
      <c r="AI50" s="125"/>
      <c r="AJ50" s="87"/>
      <c r="AK50" s="87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209"/>
      <c r="AX50" s="209"/>
      <c r="AY50" s="209"/>
      <c r="AZ50" s="209"/>
      <c r="BA50" s="209"/>
      <c r="BB50" s="209"/>
      <c r="BC50" s="209"/>
      <c r="BD50" s="207"/>
      <c r="BE50" s="82"/>
    </row>
    <row r="51" spans="1:57" s="77" customFormat="1" ht="17.25" customHeight="1" x14ac:dyDescent="0.25">
      <c r="A51" s="267"/>
      <c r="B51" s="121" t="s">
        <v>87</v>
      </c>
      <c r="C51" s="298" t="s">
        <v>88</v>
      </c>
      <c r="D51" s="71" t="s">
        <v>19</v>
      </c>
      <c r="E51" s="21">
        <v>0</v>
      </c>
      <c r="F51" s="21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  <c r="N51" s="21">
        <v>0</v>
      </c>
      <c r="O51" s="21">
        <v>0</v>
      </c>
      <c r="P51" s="170">
        <v>8</v>
      </c>
      <c r="Q51" s="170">
        <v>10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170">
        <v>0</v>
      </c>
      <c r="AG51" s="170">
        <v>0</v>
      </c>
      <c r="AH51" s="170">
        <v>0</v>
      </c>
      <c r="AI51" s="25">
        <v>0</v>
      </c>
      <c r="AJ51" s="25">
        <v>0</v>
      </c>
      <c r="AK51" s="25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185" t="s">
        <v>20</v>
      </c>
      <c r="AX51" s="185" t="s">
        <v>20</v>
      </c>
      <c r="AY51" s="185" t="s">
        <v>20</v>
      </c>
      <c r="AZ51" s="185" t="s">
        <v>20</v>
      </c>
      <c r="BA51" s="185" t="s">
        <v>20</v>
      </c>
      <c r="BB51" s="185" t="s">
        <v>20</v>
      </c>
      <c r="BC51" s="185" t="s">
        <v>20</v>
      </c>
      <c r="BD51" s="184" t="s">
        <v>20</v>
      </c>
      <c r="BE51" s="82">
        <f t="shared" si="5"/>
        <v>18</v>
      </c>
    </row>
    <row r="52" spans="1:57" s="77" customFormat="1" x14ac:dyDescent="0.25">
      <c r="A52" s="267"/>
      <c r="B52" s="121"/>
      <c r="C52" s="285"/>
      <c r="D52" s="63" t="s">
        <v>21</v>
      </c>
      <c r="E52" s="21">
        <v>0</v>
      </c>
      <c r="F52" s="21">
        <v>0</v>
      </c>
      <c r="G52" s="20">
        <v>0</v>
      </c>
      <c r="H52" s="20">
        <v>0</v>
      </c>
      <c r="I52" s="20">
        <v>0</v>
      </c>
      <c r="J52" s="20">
        <v>6</v>
      </c>
      <c r="K52" s="20">
        <v>6</v>
      </c>
      <c r="L52" s="20">
        <v>4</v>
      </c>
      <c r="M52" s="21">
        <v>4</v>
      </c>
      <c r="N52" s="21">
        <v>4</v>
      </c>
      <c r="O52" s="21">
        <v>4</v>
      </c>
      <c r="P52" s="170">
        <v>0</v>
      </c>
      <c r="Q52" s="170">
        <v>0</v>
      </c>
      <c r="R52" s="21">
        <v>5</v>
      </c>
      <c r="S52" s="21">
        <v>5</v>
      </c>
      <c r="T52" s="21">
        <v>5</v>
      </c>
      <c r="U52" s="21">
        <v>6</v>
      </c>
      <c r="V52" s="21">
        <v>1</v>
      </c>
      <c r="W52" s="21">
        <v>1</v>
      </c>
      <c r="X52" s="21">
        <v>1</v>
      </c>
      <c r="Y52" s="21">
        <v>2</v>
      </c>
      <c r="Z52" s="21">
        <v>2</v>
      </c>
      <c r="AA52" s="21">
        <v>2</v>
      </c>
      <c r="AB52" s="21">
        <v>2</v>
      </c>
      <c r="AC52" s="21">
        <v>2</v>
      </c>
      <c r="AD52" s="21">
        <v>2</v>
      </c>
      <c r="AE52" s="21">
        <v>2</v>
      </c>
      <c r="AF52" s="170">
        <v>0</v>
      </c>
      <c r="AG52" s="170">
        <v>0</v>
      </c>
      <c r="AH52" s="170">
        <v>0</v>
      </c>
      <c r="AI52" s="25">
        <v>4</v>
      </c>
      <c r="AJ52" s="25">
        <v>4</v>
      </c>
      <c r="AK52" s="25">
        <v>2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185" t="s">
        <v>20</v>
      </c>
      <c r="AX52" s="185" t="s">
        <v>20</v>
      </c>
      <c r="AY52" s="185" t="s">
        <v>20</v>
      </c>
      <c r="AZ52" s="185" t="s">
        <v>20</v>
      </c>
      <c r="BA52" s="185" t="s">
        <v>20</v>
      </c>
      <c r="BB52" s="185" t="s">
        <v>20</v>
      </c>
      <c r="BC52" s="185" t="s">
        <v>20</v>
      </c>
      <c r="BD52" s="185" t="s">
        <v>20</v>
      </c>
      <c r="BE52" s="82">
        <f t="shared" si="5"/>
        <v>76</v>
      </c>
    </row>
    <row r="53" spans="1:57" s="77" customFormat="1" x14ac:dyDescent="0.25">
      <c r="A53" s="267"/>
      <c r="B53" s="122"/>
      <c r="C53" s="299"/>
      <c r="D53" s="65" t="s">
        <v>26</v>
      </c>
      <c r="E53" s="21"/>
      <c r="F53" s="21"/>
      <c r="G53" s="21"/>
      <c r="H53" s="21"/>
      <c r="I53" s="20"/>
      <c r="J53" s="20"/>
      <c r="K53" s="20"/>
      <c r="L53" s="20"/>
      <c r="M53" s="21"/>
      <c r="N53" s="21"/>
      <c r="O53" s="21"/>
      <c r="P53" s="170"/>
      <c r="Q53" s="175"/>
      <c r="R53" s="22"/>
      <c r="S53" s="22"/>
      <c r="T53" s="22"/>
      <c r="U53" s="22"/>
      <c r="V53" s="22"/>
      <c r="W53" s="22"/>
      <c r="X53" s="22"/>
      <c r="Y53" s="22"/>
      <c r="Z53" s="22"/>
      <c r="AA53" s="90"/>
      <c r="AB53" s="22"/>
      <c r="AC53" s="22"/>
      <c r="AD53" s="22"/>
      <c r="AE53" s="22"/>
      <c r="AF53" s="175"/>
      <c r="AG53" s="175"/>
      <c r="AH53" s="175">
        <v>6</v>
      </c>
      <c r="AI53" s="25"/>
      <c r="AJ53" s="20"/>
      <c r="AK53" s="20"/>
      <c r="AL53" s="20"/>
      <c r="AM53" s="21"/>
      <c r="AN53" s="20"/>
      <c r="AO53" s="21"/>
      <c r="AP53" s="21"/>
      <c r="AQ53" s="21"/>
      <c r="AR53" s="91"/>
      <c r="AS53" s="20"/>
      <c r="AT53" s="91"/>
      <c r="AU53" s="20"/>
      <c r="AV53" s="21"/>
      <c r="AW53" s="185"/>
      <c r="AX53" s="210"/>
      <c r="AY53" s="184"/>
      <c r="AZ53" s="184"/>
      <c r="BA53" s="185"/>
      <c r="BB53" s="185"/>
      <c r="BC53" s="185"/>
      <c r="BD53" s="184"/>
      <c r="BE53" s="82"/>
    </row>
    <row r="54" spans="1:57" s="77" customFormat="1" ht="13.5" customHeight="1" x14ac:dyDescent="0.25">
      <c r="A54" s="267"/>
      <c r="B54" s="121" t="s">
        <v>89</v>
      </c>
      <c r="C54" s="298" t="s">
        <v>90</v>
      </c>
      <c r="D54" s="64" t="s">
        <v>19</v>
      </c>
      <c r="E54" s="21">
        <v>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  <c r="N54" s="21">
        <v>0</v>
      </c>
      <c r="O54" s="21">
        <v>0</v>
      </c>
      <c r="P54" s="170">
        <v>0</v>
      </c>
      <c r="Q54" s="170">
        <v>4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170">
        <v>8</v>
      </c>
      <c r="AG54" s="170">
        <v>8</v>
      </c>
      <c r="AH54" s="170">
        <v>2</v>
      </c>
      <c r="AI54" s="25">
        <v>0</v>
      </c>
      <c r="AJ54" s="25">
        <v>0</v>
      </c>
      <c r="AK54" s="25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185" t="s">
        <v>20</v>
      </c>
      <c r="AX54" s="185" t="s">
        <v>20</v>
      </c>
      <c r="AY54" s="185" t="s">
        <v>20</v>
      </c>
      <c r="AZ54" s="185" t="s">
        <v>20</v>
      </c>
      <c r="BA54" s="185" t="s">
        <v>20</v>
      </c>
      <c r="BB54" s="185" t="s">
        <v>20</v>
      </c>
      <c r="BC54" s="185" t="s">
        <v>20</v>
      </c>
      <c r="BD54" s="184" t="s">
        <v>20</v>
      </c>
      <c r="BE54" s="82">
        <f t="shared" si="5"/>
        <v>22</v>
      </c>
    </row>
    <row r="55" spans="1:57" s="77" customFormat="1" x14ac:dyDescent="0.25">
      <c r="A55" s="267"/>
      <c r="B55" s="121"/>
      <c r="C55" s="285"/>
      <c r="D55" s="92" t="s">
        <v>21</v>
      </c>
      <c r="E55" s="21">
        <v>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6</v>
      </c>
      <c r="M55" s="21">
        <v>5</v>
      </c>
      <c r="N55" s="21">
        <v>5</v>
      </c>
      <c r="O55" s="21">
        <v>6</v>
      </c>
      <c r="P55" s="170">
        <v>0</v>
      </c>
      <c r="Q55" s="170">
        <v>0</v>
      </c>
      <c r="R55" s="21">
        <v>6</v>
      </c>
      <c r="S55" s="21">
        <v>3</v>
      </c>
      <c r="T55" s="21">
        <v>5</v>
      </c>
      <c r="U55" s="21">
        <v>0</v>
      </c>
      <c r="V55" s="21">
        <v>9</v>
      </c>
      <c r="W55" s="21">
        <v>9</v>
      </c>
      <c r="X55" s="21">
        <v>9</v>
      </c>
      <c r="Y55" s="21">
        <v>9</v>
      </c>
      <c r="Z55" s="21">
        <v>9</v>
      </c>
      <c r="AA55" s="21">
        <v>9</v>
      </c>
      <c r="AB55" s="21">
        <v>9</v>
      </c>
      <c r="AC55" s="21">
        <v>9</v>
      </c>
      <c r="AD55" s="21">
        <v>9</v>
      </c>
      <c r="AE55" s="21">
        <v>0</v>
      </c>
      <c r="AF55" s="170">
        <v>0</v>
      </c>
      <c r="AG55" s="170">
        <v>0</v>
      </c>
      <c r="AH55" s="170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185" t="s">
        <v>20</v>
      </c>
      <c r="AX55" s="185" t="s">
        <v>20</v>
      </c>
      <c r="AY55" s="185" t="s">
        <v>20</v>
      </c>
      <c r="AZ55" s="185" t="s">
        <v>20</v>
      </c>
      <c r="BA55" s="185" t="s">
        <v>20</v>
      </c>
      <c r="BB55" s="185" t="s">
        <v>20</v>
      </c>
      <c r="BC55" s="185" t="s">
        <v>20</v>
      </c>
      <c r="BD55" s="185" t="s">
        <v>20</v>
      </c>
      <c r="BE55" s="82">
        <f t="shared" si="5"/>
        <v>117</v>
      </c>
    </row>
    <row r="56" spans="1:57" s="77" customFormat="1" x14ac:dyDescent="0.25">
      <c r="A56" s="267"/>
      <c r="B56" s="122"/>
      <c r="C56" s="299"/>
      <c r="D56" s="65" t="s">
        <v>26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70"/>
      <c r="Q56" s="175"/>
      <c r="R56" s="22"/>
      <c r="S56" s="22"/>
      <c r="T56" s="22"/>
      <c r="U56" s="22"/>
      <c r="V56" s="22"/>
      <c r="W56" s="22"/>
      <c r="X56" s="22"/>
      <c r="Y56" s="22"/>
      <c r="Z56" s="22"/>
      <c r="AA56" s="90"/>
      <c r="AB56" s="22"/>
      <c r="AC56" s="22"/>
      <c r="AD56" s="22"/>
      <c r="AE56" s="22"/>
      <c r="AF56" s="175"/>
      <c r="AG56" s="170"/>
      <c r="AH56" s="175"/>
      <c r="AI56" s="25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184"/>
      <c r="AX56" s="184"/>
      <c r="AY56" s="184"/>
      <c r="AZ56" s="184"/>
      <c r="BA56" s="184"/>
      <c r="BB56" s="184"/>
      <c r="BC56" s="184"/>
      <c r="BD56" s="184"/>
      <c r="BE56" s="82"/>
    </row>
    <row r="57" spans="1:57" s="77" customFormat="1" ht="13.5" customHeight="1" x14ac:dyDescent="0.25">
      <c r="A57" s="267"/>
      <c r="B57" s="151" t="s">
        <v>27</v>
      </c>
      <c r="C57" s="298" t="s">
        <v>101</v>
      </c>
      <c r="D57" s="65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170">
        <v>4</v>
      </c>
      <c r="Q57" s="170">
        <v>4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170">
        <v>4</v>
      </c>
      <c r="AG57" s="170">
        <v>0</v>
      </c>
      <c r="AH57" s="170">
        <v>4</v>
      </c>
      <c r="AI57" s="25">
        <v>0</v>
      </c>
      <c r="AJ57" s="25">
        <v>0</v>
      </c>
      <c r="AK57" s="25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184" t="s">
        <v>20</v>
      </c>
      <c r="AX57" s="184" t="s">
        <v>20</v>
      </c>
      <c r="AY57" s="184" t="s">
        <v>20</v>
      </c>
      <c r="AZ57" s="184" t="s">
        <v>20</v>
      </c>
      <c r="BA57" s="184" t="s">
        <v>20</v>
      </c>
      <c r="BB57" s="184" t="s">
        <v>20</v>
      </c>
      <c r="BC57" s="184" t="s">
        <v>20</v>
      </c>
      <c r="BD57" s="184" t="s">
        <v>20</v>
      </c>
      <c r="BE57" s="82">
        <f t="shared" si="5"/>
        <v>16</v>
      </c>
    </row>
    <row r="58" spans="1:57" s="77" customFormat="1" ht="12" customHeight="1" x14ac:dyDescent="0.25">
      <c r="A58" s="267"/>
      <c r="B58" s="121"/>
      <c r="C58" s="285"/>
      <c r="D58" s="92" t="s">
        <v>21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170">
        <v>0</v>
      </c>
      <c r="Q58" s="175">
        <v>0</v>
      </c>
      <c r="R58" s="22">
        <v>0</v>
      </c>
      <c r="S58" s="22">
        <v>0</v>
      </c>
      <c r="T58" s="22">
        <v>0</v>
      </c>
      <c r="U58" s="22">
        <v>0</v>
      </c>
      <c r="V58" s="22">
        <v>4</v>
      </c>
      <c r="W58" s="22">
        <v>4</v>
      </c>
      <c r="X58" s="22">
        <v>3</v>
      </c>
      <c r="Y58" s="22">
        <v>4</v>
      </c>
      <c r="Z58" s="22">
        <v>5</v>
      </c>
      <c r="AA58" s="22">
        <v>5</v>
      </c>
      <c r="AB58" s="22">
        <v>5</v>
      </c>
      <c r="AC58" s="22">
        <v>9</v>
      </c>
      <c r="AD58" s="22">
        <v>4</v>
      </c>
      <c r="AE58" s="22">
        <v>9</v>
      </c>
      <c r="AF58" s="175">
        <v>0</v>
      </c>
      <c r="AG58" s="175">
        <v>0</v>
      </c>
      <c r="AH58" s="175">
        <v>0</v>
      </c>
      <c r="AI58" s="25">
        <v>3</v>
      </c>
      <c r="AJ58" s="25">
        <v>7</v>
      </c>
      <c r="AK58" s="25">
        <v>7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184" t="s">
        <v>20</v>
      </c>
      <c r="AX58" s="184" t="s">
        <v>20</v>
      </c>
      <c r="AY58" s="184" t="s">
        <v>20</v>
      </c>
      <c r="AZ58" s="184" t="s">
        <v>20</v>
      </c>
      <c r="BA58" s="184" t="s">
        <v>20</v>
      </c>
      <c r="BB58" s="184" t="s">
        <v>20</v>
      </c>
      <c r="BC58" s="184" t="s">
        <v>20</v>
      </c>
      <c r="BD58" s="184" t="s">
        <v>20</v>
      </c>
      <c r="BE58" s="82">
        <f t="shared" si="5"/>
        <v>69</v>
      </c>
    </row>
    <row r="59" spans="1:57" s="77" customFormat="1" ht="13.5" customHeight="1" x14ac:dyDescent="0.25">
      <c r="A59" s="267"/>
      <c r="B59" s="122"/>
      <c r="C59" s="299"/>
      <c r="D59" s="63" t="s">
        <v>26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70"/>
      <c r="Q59" s="175"/>
      <c r="R59" s="22"/>
      <c r="S59" s="22"/>
      <c r="T59" s="22"/>
      <c r="U59" s="22"/>
      <c r="V59" s="22"/>
      <c r="W59" s="22"/>
      <c r="X59" s="22"/>
      <c r="Y59" s="22"/>
      <c r="Z59" s="22"/>
      <c r="AA59" s="90"/>
      <c r="AB59" s="22"/>
      <c r="AC59" s="22"/>
      <c r="AD59" s="22"/>
      <c r="AE59" s="22"/>
      <c r="AF59" s="175"/>
      <c r="AG59" s="170"/>
      <c r="AH59" s="175" t="s">
        <v>99</v>
      </c>
      <c r="AI59" s="25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84"/>
      <c r="AX59" s="184"/>
      <c r="AY59" s="184"/>
      <c r="AZ59" s="184"/>
      <c r="BA59" s="184"/>
      <c r="BB59" s="184"/>
      <c r="BC59" s="184"/>
      <c r="BD59" s="184"/>
      <c r="BE59" s="82"/>
    </row>
    <row r="60" spans="1:57" s="93" customFormat="1" ht="32.25" customHeight="1" x14ac:dyDescent="0.25">
      <c r="A60" s="267"/>
      <c r="B60" s="302" t="s">
        <v>29</v>
      </c>
      <c r="C60" s="303"/>
      <c r="D60" s="304"/>
      <c r="E60" s="300">
        <f>E7+E33+E39+E48</f>
        <v>0</v>
      </c>
      <c r="F60" s="300">
        <f t="shared" ref="F60:AV60" si="15">F7+F33+F39+F48</f>
        <v>0</v>
      </c>
      <c r="G60" s="300">
        <f t="shared" si="15"/>
        <v>0</v>
      </c>
      <c r="H60" s="300">
        <f t="shared" si="15"/>
        <v>0</v>
      </c>
      <c r="I60" s="300">
        <f t="shared" si="15"/>
        <v>0</v>
      </c>
      <c r="J60" s="300">
        <f t="shared" si="15"/>
        <v>0</v>
      </c>
      <c r="K60" s="300">
        <f t="shared" si="15"/>
        <v>0</v>
      </c>
      <c r="L60" s="300">
        <f t="shared" si="15"/>
        <v>0</v>
      </c>
      <c r="M60" s="300">
        <f t="shared" si="15"/>
        <v>0</v>
      </c>
      <c r="N60" s="300">
        <f t="shared" si="15"/>
        <v>0</v>
      </c>
      <c r="O60" s="300">
        <f t="shared" si="15"/>
        <v>0</v>
      </c>
      <c r="P60" s="305">
        <f t="shared" si="15"/>
        <v>36</v>
      </c>
      <c r="Q60" s="305">
        <f t="shared" si="15"/>
        <v>36</v>
      </c>
      <c r="R60" s="300">
        <f t="shared" si="15"/>
        <v>0</v>
      </c>
      <c r="S60" s="300">
        <f t="shared" si="15"/>
        <v>0</v>
      </c>
      <c r="T60" s="300">
        <f t="shared" si="15"/>
        <v>0</v>
      </c>
      <c r="U60" s="300">
        <f t="shared" si="15"/>
        <v>0</v>
      </c>
      <c r="V60" s="300">
        <f t="shared" si="15"/>
        <v>0</v>
      </c>
      <c r="W60" s="300">
        <f t="shared" si="15"/>
        <v>0</v>
      </c>
      <c r="X60" s="300">
        <f t="shared" si="15"/>
        <v>0</v>
      </c>
      <c r="Y60" s="300">
        <f t="shared" si="15"/>
        <v>0</v>
      </c>
      <c r="Z60" s="300">
        <f t="shared" si="15"/>
        <v>0</v>
      </c>
      <c r="AA60" s="300">
        <f t="shared" si="15"/>
        <v>0</v>
      </c>
      <c r="AB60" s="300">
        <f t="shared" si="15"/>
        <v>0</v>
      </c>
      <c r="AC60" s="300">
        <f t="shared" si="15"/>
        <v>0</v>
      </c>
      <c r="AD60" s="300">
        <f t="shared" si="15"/>
        <v>0</v>
      </c>
      <c r="AE60" s="300">
        <f t="shared" si="15"/>
        <v>0</v>
      </c>
      <c r="AF60" s="305">
        <f t="shared" si="15"/>
        <v>34</v>
      </c>
      <c r="AG60" s="305">
        <f t="shared" si="15"/>
        <v>38</v>
      </c>
      <c r="AH60" s="305">
        <f t="shared" si="15"/>
        <v>16</v>
      </c>
      <c r="AI60" s="300">
        <f t="shared" si="15"/>
        <v>0</v>
      </c>
      <c r="AJ60" s="300">
        <f t="shared" si="15"/>
        <v>0</v>
      </c>
      <c r="AK60" s="300">
        <f t="shared" si="15"/>
        <v>0</v>
      </c>
      <c r="AL60" s="300">
        <f t="shared" si="15"/>
        <v>0</v>
      </c>
      <c r="AM60" s="300">
        <f t="shared" si="15"/>
        <v>0</v>
      </c>
      <c r="AN60" s="300">
        <f t="shared" si="15"/>
        <v>0</v>
      </c>
      <c r="AO60" s="300">
        <f t="shared" si="15"/>
        <v>0</v>
      </c>
      <c r="AP60" s="300">
        <f t="shared" si="15"/>
        <v>0</v>
      </c>
      <c r="AQ60" s="300">
        <f t="shared" si="15"/>
        <v>0</v>
      </c>
      <c r="AR60" s="300">
        <f t="shared" si="15"/>
        <v>0</v>
      </c>
      <c r="AS60" s="300">
        <f t="shared" si="15"/>
        <v>0</v>
      </c>
      <c r="AT60" s="300">
        <f t="shared" si="15"/>
        <v>0</v>
      </c>
      <c r="AU60" s="300">
        <f t="shared" si="15"/>
        <v>0</v>
      </c>
      <c r="AV60" s="300">
        <f t="shared" si="15"/>
        <v>0</v>
      </c>
      <c r="AW60" s="318" t="s">
        <v>20</v>
      </c>
      <c r="AX60" s="318" t="s">
        <v>20</v>
      </c>
      <c r="AY60" s="318" t="s">
        <v>20</v>
      </c>
      <c r="AZ60" s="318" t="s">
        <v>20</v>
      </c>
      <c r="BA60" s="318" t="s">
        <v>20</v>
      </c>
      <c r="BB60" s="320" t="s">
        <v>20</v>
      </c>
      <c r="BC60" s="320" t="s">
        <v>20</v>
      </c>
      <c r="BD60" s="320" t="s">
        <v>20</v>
      </c>
      <c r="BE60" s="307">
        <f>SUM(J60:AZ60)</f>
        <v>160</v>
      </c>
    </row>
    <row r="61" spans="1:57" s="93" customFormat="1" ht="33" customHeight="1" x14ac:dyDescent="0.25">
      <c r="A61" s="267"/>
      <c r="B61" s="309" t="s">
        <v>30</v>
      </c>
      <c r="C61" s="310"/>
      <c r="D61" s="31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6"/>
      <c r="Q61" s="306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6"/>
      <c r="AG61" s="306"/>
      <c r="AH61" s="306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19"/>
      <c r="AX61" s="319"/>
      <c r="AY61" s="319"/>
      <c r="AZ61" s="319"/>
      <c r="BA61" s="319"/>
      <c r="BB61" s="321"/>
      <c r="BC61" s="321"/>
      <c r="BD61" s="321"/>
      <c r="BE61" s="308"/>
    </row>
    <row r="62" spans="1:57" s="93" customFormat="1" ht="33" customHeight="1" x14ac:dyDescent="0.25">
      <c r="A62" s="267"/>
      <c r="B62" s="312" t="s">
        <v>31</v>
      </c>
      <c r="C62" s="313"/>
      <c r="D62" s="314"/>
      <c r="E62" s="126">
        <f>E8+E34+E40+E49</f>
        <v>0</v>
      </c>
      <c r="F62" s="154">
        <f t="shared" ref="F62:AV62" si="16">F8+F34+F40+F49</f>
        <v>0</v>
      </c>
      <c r="G62" s="154">
        <f t="shared" si="16"/>
        <v>0</v>
      </c>
      <c r="H62" s="154">
        <f t="shared" si="16"/>
        <v>0</v>
      </c>
      <c r="I62" s="154">
        <f t="shared" si="16"/>
        <v>0</v>
      </c>
      <c r="J62" s="154">
        <f t="shared" si="16"/>
        <v>36</v>
      </c>
      <c r="K62" s="154">
        <f t="shared" si="16"/>
        <v>36</v>
      </c>
      <c r="L62" s="154">
        <f t="shared" si="16"/>
        <v>36</v>
      </c>
      <c r="M62" s="154">
        <f t="shared" si="16"/>
        <v>36</v>
      </c>
      <c r="N62" s="154">
        <f t="shared" si="16"/>
        <v>36</v>
      </c>
      <c r="O62" s="154">
        <f t="shared" si="16"/>
        <v>36</v>
      </c>
      <c r="P62" s="172">
        <f t="shared" si="16"/>
        <v>0</v>
      </c>
      <c r="Q62" s="172">
        <f t="shared" si="16"/>
        <v>0</v>
      </c>
      <c r="R62" s="154">
        <f t="shared" si="16"/>
        <v>36</v>
      </c>
      <c r="S62" s="154">
        <f t="shared" si="16"/>
        <v>36</v>
      </c>
      <c r="T62" s="154">
        <f t="shared" si="16"/>
        <v>36</v>
      </c>
      <c r="U62" s="154">
        <f t="shared" si="16"/>
        <v>36</v>
      </c>
      <c r="V62" s="154">
        <f t="shared" si="16"/>
        <v>36</v>
      </c>
      <c r="W62" s="154">
        <f t="shared" si="16"/>
        <v>36</v>
      </c>
      <c r="X62" s="154">
        <f t="shared" si="16"/>
        <v>36</v>
      </c>
      <c r="Y62" s="154">
        <f t="shared" si="16"/>
        <v>36</v>
      </c>
      <c r="Z62" s="154">
        <f t="shared" si="16"/>
        <v>36</v>
      </c>
      <c r="AA62" s="154">
        <f t="shared" si="16"/>
        <v>36</v>
      </c>
      <c r="AB62" s="154">
        <f t="shared" si="16"/>
        <v>36</v>
      </c>
      <c r="AC62" s="154">
        <f t="shared" si="16"/>
        <v>36</v>
      </c>
      <c r="AD62" s="154">
        <f t="shared" si="16"/>
        <v>36</v>
      </c>
      <c r="AE62" s="154">
        <f t="shared" si="16"/>
        <v>29</v>
      </c>
      <c r="AF62" s="172">
        <f t="shared" si="16"/>
        <v>0</v>
      </c>
      <c r="AG62" s="172">
        <f t="shared" si="16"/>
        <v>0</v>
      </c>
      <c r="AH62" s="172">
        <f t="shared" si="16"/>
        <v>0</v>
      </c>
      <c r="AI62" s="154">
        <f t="shared" si="16"/>
        <v>36</v>
      </c>
      <c r="AJ62" s="154">
        <f t="shared" si="16"/>
        <v>36</v>
      </c>
      <c r="AK62" s="154">
        <f t="shared" si="16"/>
        <v>31</v>
      </c>
      <c r="AL62" s="154">
        <f t="shared" si="16"/>
        <v>0</v>
      </c>
      <c r="AM62" s="154">
        <f t="shared" si="16"/>
        <v>0</v>
      </c>
      <c r="AN62" s="154">
        <f t="shared" si="16"/>
        <v>0</v>
      </c>
      <c r="AO62" s="154">
        <f t="shared" si="16"/>
        <v>0</v>
      </c>
      <c r="AP62" s="154">
        <f t="shared" si="16"/>
        <v>0</v>
      </c>
      <c r="AQ62" s="154">
        <f t="shared" si="16"/>
        <v>0</v>
      </c>
      <c r="AR62" s="154">
        <f t="shared" si="16"/>
        <v>0</v>
      </c>
      <c r="AS62" s="154">
        <f t="shared" si="16"/>
        <v>0</v>
      </c>
      <c r="AT62" s="154">
        <f t="shared" si="16"/>
        <v>0</v>
      </c>
      <c r="AU62" s="154">
        <f t="shared" si="16"/>
        <v>0</v>
      </c>
      <c r="AV62" s="154">
        <f t="shared" si="16"/>
        <v>0</v>
      </c>
      <c r="AW62" s="185" t="s">
        <v>20</v>
      </c>
      <c r="AX62" s="185" t="s">
        <v>20</v>
      </c>
      <c r="AY62" s="185" t="s">
        <v>20</v>
      </c>
      <c r="AZ62" s="185" t="s">
        <v>20</v>
      </c>
      <c r="BA62" s="185" t="s">
        <v>20</v>
      </c>
      <c r="BB62" s="185" t="s">
        <v>20</v>
      </c>
      <c r="BC62" s="184" t="s">
        <v>20</v>
      </c>
      <c r="BD62" s="185" t="s">
        <v>20</v>
      </c>
      <c r="BE62" s="80">
        <f>SUM(E62:BD62)</f>
        <v>816</v>
      </c>
    </row>
    <row r="63" spans="1:57" s="93" customFormat="1" ht="33" customHeight="1" x14ac:dyDescent="0.25">
      <c r="A63" s="267"/>
      <c r="B63" s="312" t="s">
        <v>32</v>
      </c>
      <c r="C63" s="313"/>
      <c r="D63" s="314"/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7">
        <v>0</v>
      </c>
      <c r="K63" s="127">
        <v>0</v>
      </c>
      <c r="L63" s="127">
        <v>0</v>
      </c>
      <c r="M63" s="127">
        <v>0</v>
      </c>
      <c r="N63" s="126">
        <v>0</v>
      </c>
      <c r="O63" s="126">
        <v>0</v>
      </c>
      <c r="P63" s="172">
        <v>0</v>
      </c>
      <c r="Q63" s="172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72">
        <v>0</v>
      </c>
      <c r="AG63" s="172">
        <v>0</v>
      </c>
      <c r="AH63" s="216">
        <v>8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87" t="s">
        <v>20</v>
      </c>
      <c r="AX63" s="187" t="s">
        <v>20</v>
      </c>
      <c r="AY63" s="187" t="s">
        <v>20</v>
      </c>
      <c r="AZ63" s="187" t="s">
        <v>20</v>
      </c>
      <c r="BA63" s="187" t="s">
        <v>20</v>
      </c>
      <c r="BB63" s="187" t="s">
        <v>20</v>
      </c>
      <c r="BC63" s="206" t="s">
        <v>20</v>
      </c>
      <c r="BD63" s="187" t="s">
        <v>20</v>
      </c>
      <c r="BE63" s="124">
        <f>SUM(D63:BD63)</f>
        <v>8</v>
      </c>
    </row>
    <row r="64" spans="1:57" ht="30.75" customHeight="1" x14ac:dyDescent="0.25">
      <c r="A64" s="268"/>
      <c r="B64" s="315" t="s">
        <v>33</v>
      </c>
      <c r="C64" s="316"/>
      <c r="D64" s="317"/>
      <c r="E64" s="25">
        <v>0</v>
      </c>
      <c r="F64" s="25">
        <v>0</v>
      </c>
      <c r="G64" s="25">
        <f>G60+G62+G63</f>
        <v>0</v>
      </c>
      <c r="H64" s="25">
        <f>H60+H62+H63</f>
        <v>0</v>
      </c>
      <c r="I64" s="25">
        <f>I60+I62+I63</f>
        <v>0</v>
      </c>
      <c r="J64" s="25">
        <f t="shared" ref="J64:AV64" si="17">J60+J62+J63</f>
        <v>36</v>
      </c>
      <c r="K64" s="25">
        <f t="shared" si="17"/>
        <v>36</v>
      </c>
      <c r="L64" s="25">
        <f t="shared" si="17"/>
        <v>36</v>
      </c>
      <c r="M64" s="25">
        <f t="shared" si="17"/>
        <v>36</v>
      </c>
      <c r="N64" s="25">
        <f t="shared" si="17"/>
        <v>36</v>
      </c>
      <c r="O64" s="25">
        <f t="shared" si="17"/>
        <v>36</v>
      </c>
      <c r="P64" s="167">
        <f t="shared" si="17"/>
        <v>36</v>
      </c>
      <c r="Q64" s="167">
        <f t="shared" si="17"/>
        <v>36</v>
      </c>
      <c r="R64" s="25">
        <f t="shared" si="17"/>
        <v>36</v>
      </c>
      <c r="S64" s="25">
        <f t="shared" si="17"/>
        <v>36</v>
      </c>
      <c r="T64" s="25">
        <f t="shared" si="17"/>
        <v>36</v>
      </c>
      <c r="U64" s="25">
        <f t="shared" si="17"/>
        <v>36</v>
      </c>
      <c r="V64" s="25">
        <f t="shared" si="17"/>
        <v>36</v>
      </c>
      <c r="W64" s="22">
        <f t="shared" si="17"/>
        <v>36</v>
      </c>
      <c r="X64" s="25">
        <f t="shared" si="17"/>
        <v>36</v>
      </c>
      <c r="Y64" s="25">
        <f t="shared" si="17"/>
        <v>36</v>
      </c>
      <c r="Z64" s="25">
        <f t="shared" si="17"/>
        <v>36</v>
      </c>
      <c r="AA64" s="25">
        <f t="shared" si="17"/>
        <v>36</v>
      </c>
      <c r="AB64" s="25">
        <f t="shared" si="17"/>
        <v>36</v>
      </c>
      <c r="AC64" s="25">
        <f t="shared" si="17"/>
        <v>36</v>
      </c>
      <c r="AD64" s="25">
        <f t="shared" si="17"/>
        <v>36</v>
      </c>
      <c r="AE64" s="25">
        <f t="shared" si="17"/>
        <v>29</v>
      </c>
      <c r="AF64" s="172">
        <f t="shared" si="17"/>
        <v>34</v>
      </c>
      <c r="AG64" s="162">
        <f t="shared" si="17"/>
        <v>38</v>
      </c>
      <c r="AH64" s="162">
        <f t="shared" si="17"/>
        <v>24</v>
      </c>
      <c r="AI64" s="133">
        <f t="shared" si="17"/>
        <v>36</v>
      </c>
      <c r="AJ64" s="133">
        <f t="shared" si="17"/>
        <v>36</v>
      </c>
      <c r="AK64" s="133">
        <f t="shared" si="17"/>
        <v>31</v>
      </c>
      <c r="AL64" s="133">
        <f t="shared" si="17"/>
        <v>0</v>
      </c>
      <c r="AM64" s="133">
        <f t="shared" si="17"/>
        <v>0</v>
      </c>
      <c r="AN64" s="133">
        <f t="shared" si="17"/>
        <v>0</v>
      </c>
      <c r="AO64" s="133">
        <f t="shared" si="17"/>
        <v>0</v>
      </c>
      <c r="AP64" s="25">
        <f t="shared" si="17"/>
        <v>0</v>
      </c>
      <c r="AQ64" s="25">
        <f t="shared" si="17"/>
        <v>0</v>
      </c>
      <c r="AR64" s="22">
        <f t="shared" si="17"/>
        <v>0</v>
      </c>
      <c r="AS64" s="22">
        <f t="shared" si="17"/>
        <v>0</v>
      </c>
      <c r="AT64" s="22">
        <f t="shared" si="17"/>
        <v>0</v>
      </c>
      <c r="AU64" s="25">
        <f t="shared" si="17"/>
        <v>0</v>
      </c>
      <c r="AV64" s="22">
        <f t="shared" si="17"/>
        <v>0</v>
      </c>
      <c r="AW64" s="185" t="s">
        <v>20</v>
      </c>
      <c r="AX64" s="185" t="s">
        <v>20</v>
      </c>
      <c r="AY64" s="185" t="s">
        <v>20</v>
      </c>
      <c r="AZ64" s="185" t="s">
        <v>20</v>
      </c>
      <c r="BA64" s="185" t="s">
        <v>20</v>
      </c>
      <c r="BB64" s="185" t="s">
        <v>20</v>
      </c>
      <c r="BC64" s="184" t="s">
        <v>20</v>
      </c>
      <c r="BD64" s="185" t="s">
        <v>20</v>
      </c>
      <c r="BE64" s="23">
        <f>SUM(D64:BD64)</f>
        <v>984</v>
      </c>
    </row>
    <row r="65" spans="1:57" ht="15.75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5"/>
      <c r="L65" s="95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6"/>
      <c r="AA65" s="96"/>
      <c r="AB65" s="96"/>
      <c r="AC65" s="96"/>
      <c r="AD65" s="96"/>
      <c r="AE65" s="97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8"/>
      <c r="BE65" s="95"/>
    </row>
    <row r="66" spans="1:57" x14ac:dyDescent="0.25">
      <c r="K66" s="93"/>
      <c r="L66" s="93"/>
      <c r="AE66" s="100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B66" s="99"/>
    </row>
    <row r="67" spans="1:57" x14ac:dyDescent="0.25">
      <c r="K67" s="93"/>
      <c r="L67" s="93"/>
      <c r="AE67" s="100"/>
    </row>
    <row r="68" spans="1:57" x14ac:dyDescent="0.25">
      <c r="K68" s="93"/>
      <c r="L68" s="93"/>
      <c r="AE68" s="100"/>
    </row>
  </sheetData>
  <mergeCells count="110">
    <mergeCell ref="BE60:BE61"/>
    <mergeCell ref="B61:D61"/>
    <mergeCell ref="B62:D62"/>
    <mergeCell ref="B63:D63"/>
    <mergeCell ref="B64:D64"/>
    <mergeCell ref="C27:C29"/>
    <mergeCell ref="AY60:AY61"/>
    <mergeCell ref="AZ60:AZ61"/>
    <mergeCell ref="BA60:BA61"/>
    <mergeCell ref="BB60:BB61"/>
    <mergeCell ref="BC60:BC61"/>
    <mergeCell ref="BD60:BD61"/>
    <mergeCell ref="AS60:AS61"/>
    <mergeCell ref="AT60:AT61"/>
    <mergeCell ref="AU60:AU61"/>
    <mergeCell ref="AV60:AV61"/>
    <mergeCell ref="AW60:AW61"/>
    <mergeCell ref="AX60:AX61"/>
    <mergeCell ref="AM60:AM61"/>
    <mergeCell ref="AN60:AN61"/>
    <mergeCell ref="AO60:AO61"/>
    <mergeCell ref="AP60:AP61"/>
    <mergeCell ref="AQ60:AQ61"/>
    <mergeCell ref="AR60:AR61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B60:D60"/>
    <mergeCell ref="E60:E61"/>
    <mergeCell ref="F60:F61"/>
    <mergeCell ref="G60:G61"/>
    <mergeCell ref="H60:H61"/>
    <mergeCell ref="C49:C50"/>
    <mergeCell ref="C51:C53"/>
    <mergeCell ref="C54:C56"/>
    <mergeCell ref="C57:C59"/>
    <mergeCell ref="B36:B37"/>
    <mergeCell ref="C37:C38"/>
    <mergeCell ref="C39:C41"/>
    <mergeCell ref="B42:B44"/>
    <mergeCell ref="C42:C44"/>
    <mergeCell ref="B45:B46"/>
    <mergeCell ref="C45:C47"/>
    <mergeCell ref="AO2:AQ2"/>
    <mergeCell ref="AS2:AU2"/>
    <mergeCell ref="B24:B25"/>
    <mergeCell ref="C24:C26"/>
    <mergeCell ref="B27:B28"/>
    <mergeCell ref="B30:B32"/>
    <mergeCell ref="C30:C32"/>
    <mergeCell ref="B33:B34"/>
    <mergeCell ref="C33:C35"/>
    <mergeCell ref="B11:B12"/>
    <mergeCell ref="C11:C12"/>
    <mergeCell ref="B13:B14"/>
    <mergeCell ref="C13:C14"/>
    <mergeCell ref="B18:B19"/>
    <mergeCell ref="B21:B23"/>
    <mergeCell ref="C21:C23"/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6:A64"/>
    <mergeCell ref="B7:B8"/>
    <mergeCell ref="C7:C8"/>
    <mergeCell ref="B9:B10"/>
    <mergeCell ref="C9:C10"/>
    <mergeCell ref="W2:Z2"/>
    <mergeCell ref="AB2:AD2"/>
    <mergeCell ref="AF2:AH2"/>
    <mergeCell ref="AJ2:AM2"/>
  </mergeCells>
  <hyperlinks>
    <hyperlink ref="BE2" location="_ftn1" display="_ftn1"/>
  </hyperlinks>
  <pageMargins left="0" right="0" top="0" bottom="0" header="0" footer="0"/>
  <pageSetup paperSize="9"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abSelected="1" view="pageBreakPreview" topLeftCell="A28" zoomScale="65" zoomScaleSheetLayoutView="65" workbookViewId="0">
      <selection activeCell="A6" sqref="A6:A54"/>
    </sheetView>
  </sheetViews>
  <sheetFormatPr defaultRowHeight="15" x14ac:dyDescent="0.25"/>
  <cols>
    <col min="1" max="1" width="5.42578125" customWidth="1"/>
    <col min="2" max="2" width="12.28515625" customWidth="1"/>
    <col min="3" max="3" width="29" customWidth="1"/>
    <col min="4" max="4" width="12.28515625" customWidth="1"/>
    <col min="5" max="9" width="4.5703125" customWidth="1"/>
    <col min="10" max="15" width="4.5703125" style="93" customWidth="1"/>
    <col min="16" max="24" width="4.5703125" customWidth="1"/>
    <col min="25" max="25" width="4.5703125" style="93" customWidth="1"/>
    <col min="26" max="30" width="4.5703125" style="100" customWidth="1"/>
    <col min="31" max="31" width="4.5703125" style="103" customWidth="1"/>
    <col min="32" max="42" width="4.5703125" style="99" customWidth="1"/>
    <col min="43" max="55" width="4.5703125" customWidth="1"/>
    <col min="56" max="56" width="4.5703125" style="101" customWidth="1"/>
    <col min="57" max="57" width="10.5703125" style="93" bestFit="1" customWidth="1"/>
  </cols>
  <sheetData>
    <row r="1" spans="1:57" ht="64.5" customHeight="1" x14ac:dyDescent="0.25">
      <c r="A1" s="247" t="s">
        <v>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9" t="s">
        <v>0</v>
      </c>
      <c r="BA1" s="249"/>
      <c r="BB1" s="249"/>
      <c r="BC1" s="249"/>
      <c r="BD1" s="249"/>
      <c r="BE1" s="249"/>
    </row>
    <row r="2" spans="1:57" ht="78" customHeight="1" x14ac:dyDescent="0.25">
      <c r="A2" s="250" t="s">
        <v>1</v>
      </c>
      <c r="B2" s="252" t="s">
        <v>2</v>
      </c>
      <c r="C2" s="252" t="s">
        <v>3</v>
      </c>
      <c r="D2" s="250" t="s">
        <v>4</v>
      </c>
      <c r="E2" s="1" t="s">
        <v>39</v>
      </c>
      <c r="F2" s="256" t="s">
        <v>5</v>
      </c>
      <c r="G2" s="257"/>
      <c r="H2" s="258"/>
      <c r="I2" s="2" t="s">
        <v>40</v>
      </c>
      <c r="J2" s="325" t="s">
        <v>6</v>
      </c>
      <c r="K2" s="326"/>
      <c r="L2" s="326"/>
      <c r="M2" s="327"/>
      <c r="N2" s="230" t="s">
        <v>41</v>
      </c>
      <c r="O2" s="259" t="s">
        <v>7</v>
      </c>
      <c r="P2" s="260"/>
      <c r="Q2" s="261"/>
      <c r="R2" s="4" t="s">
        <v>42</v>
      </c>
      <c r="S2" s="259" t="s">
        <v>8</v>
      </c>
      <c r="T2" s="260"/>
      <c r="U2" s="261"/>
      <c r="V2" s="5" t="s">
        <v>43</v>
      </c>
      <c r="W2" s="259" t="s">
        <v>9</v>
      </c>
      <c r="X2" s="260"/>
      <c r="Y2" s="260"/>
      <c r="Z2" s="261"/>
      <c r="AA2" s="231" t="s">
        <v>44</v>
      </c>
      <c r="AB2" s="330" t="s">
        <v>10</v>
      </c>
      <c r="AC2" s="331"/>
      <c r="AD2" s="332"/>
      <c r="AE2" s="7" t="s">
        <v>45</v>
      </c>
      <c r="AF2" s="273" t="s">
        <v>11</v>
      </c>
      <c r="AG2" s="274"/>
      <c r="AH2" s="275"/>
      <c r="AI2" s="8" t="s">
        <v>51</v>
      </c>
      <c r="AJ2" s="276" t="s">
        <v>12</v>
      </c>
      <c r="AK2" s="277"/>
      <c r="AL2" s="277"/>
      <c r="AM2" s="278"/>
      <c r="AN2" s="9" t="s">
        <v>47</v>
      </c>
      <c r="AO2" s="279" t="s">
        <v>13</v>
      </c>
      <c r="AP2" s="280"/>
      <c r="AQ2" s="281"/>
      <c r="AR2" s="9" t="s">
        <v>46</v>
      </c>
      <c r="AS2" s="256" t="s">
        <v>14</v>
      </c>
      <c r="AT2" s="257"/>
      <c r="AU2" s="258"/>
      <c r="AV2" s="9" t="s">
        <v>48</v>
      </c>
      <c r="AW2" s="256" t="s">
        <v>15</v>
      </c>
      <c r="AX2" s="257"/>
      <c r="AY2" s="257"/>
      <c r="AZ2" s="258"/>
      <c r="BA2" s="3" t="s">
        <v>49</v>
      </c>
      <c r="BB2" s="256" t="s">
        <v>16</v>
      </c>
      <c r="BC2" s="258"/>
      <c r="BD2" s="10" t="s">
        <v>50</v>
      </c>
      <c r="BE2" s="262" t="s">
        <v>17</v>
      </c>
    </row>
    <row r="3" spans="1:57" x14ac:dyDescent="0.25">
      <c r="A3" s="251"/>
      <c r="B3" s="253"/>
      <c r="C3" s="254"/>
      <c r="D3" s="251"/>
      <c r="E3" s="263" t="s">
        <v>57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5"/>
      <c r="BE3" s="262"/>
    </row>
    <row r="4" spans="1:57" ht="88.5" customHeight="1" x14ac:dyDescent="0.25">
      <c r="A4" s="251"/>
      <c r="B4" s="253"/>
      <c r="C4" s="255"/>
      <c r="D4" s="251"/>
      <c r="E4" s="11">
        <v>35</v>
      </c>
      <c r="F4" s="11">
        <v>36</v>
      </c>
      <c r="G4" s="11">
        <v>37</v>
      </c>
      <c r="H4" s="11">
        <v>38</v>
      </c>
      <c r="I4" s="11">
        <v>39</v>
      </c>
      <c r="J4" s="11">
        <v>40</v>
      </c>
      <c r="K4" s="11">
        <v>41</v>
      </c>
      <c r="L4" s="11">
        <v>42</v>
      </c>
      <c r="M4" s="11">
        <v>43</v>
      </c>
      <c r="N4" s="11">
        <v>44</v>
      </c>
      <c r="O4" s="11">
        <v>45</v>
      </c>
      <c r="P4" s="11">
        <v>46</v>
      </c>
      <c r="Q4" s="11">
        <v>47</v>
      </c>
      <c r="R4" s="11">
        <v>48</v>
      </c>
      <c r="S4" s="11">
        <v>49</v>
      </c>
      <c r="T4" s="11">
        <v>50</v>
      </c>
      <c r="U4" s="11">
        <v>51</v>
      </c>
      <c r="V4" s="11">
        <v>52</v>
      </c>
      <c r="W4" s="12">
        <v>1</v>
      </c>
      <c r="X4" s="12">
        <v>2</v>
      </c>
      <c r="Y4" s="232">
        <v>3</v>
      </c>
      <c r="Z4" s="232">
        <v>4</v>
      </c>
      <c r="AA4" s="232">
        <v>5</v>
      </c>
      <c r="AB4" s="232">
        <v>6</v>
      </c>
      <c r="AC4" s="232">
        <v>7</v>
      </c>
      <c r="AD4" s="232">
        <v>8</v>
      </c>
      <c r="AE4" s="12">
        <v>9</v>
      </c>
      <c r="AF4" s="12">
        <v>10</v>
      </c>
      <c r="AG4" s="12">
        <v>11</v>
      </c>
      <c r="AH4" s="12">
        <v>12</v>
      </c>
      <c r="AI4" s="12">
        <v>13</v>
      </c>
      <c r="AJ4" s="12">
        <v>14</v>
      </c>
      <c r="AK4" s="12">
        <v>15</v>
      </c>
      <c r="AL4" s="12">
        <v>16</v>
      </c>
      <c r="AM4" s="12">
        <v>17</v>
      </c>
      <c r="AN4" s="12">
        <v>18</v>
      </c>
      <c r="AO4" s="12">
        <v>19</v>
      </c>
      <c r="AP4" s="12">
        <v>20</v>
      </c>
      <c r="AQ4" s="12">
        <v>21</v>
      </c>
      <c r="AR4" s="12">
        <v>22</v>
      </c>
      <c r="AS4" s="12">
        <v>23</v>
      </c>
      <c r="AT4" s="12">
        <v>24</v>
      </c>
      <c r="AU4" s="12">
        <v>25</v>
      </c>
      <c r="AV4" s="12">
        <v>26</v>
      </c>
      <c r="AW4" s="12">
        <v>27</v>
      </c>
      <c r="AX4" s="12">
        <v>28</v>
      </c>
      <c r="AY4" s="12">
        <v>29</v>
      </c>
      <c r="AZ4" s="12">
        <v>30</v>
      </c>
      <c r="BA4" s="12">
        <v>31</v>
      </c>
      <c r="BB4" s="12">
        <v>32</v>
      </c>
      <c r="BC4" s="12">
        <v>33</v>
      </c>
      <c r="BD4" s="12">
        <v>34</v>
      </c>
      <c r="BE4" s="262"/>
    </row>
    <row r="5" spans="1:57" x14ac:dyDescent="0.25">
      <c r="A5" s="256" t="s">
        <v>18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8"/>
      <c r="BE5" s="262"/>
    </row>
    <row r="6" spans="1:57" ht="19.5" customHeight="1" x14ac:dyDescent="0.25">
      <c r="A6" s="266" t="s">
        <v>97</v>
      </c>
      <c r="B6" s="13"/>
      <c r="C6" s="14"/>
      <c r="D6" s="13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7">
        <v>22</v>
      </c>
      <c r="AA6" s="17">
        <v>23</v>
      </c>
      <c r="AB6" s="233">
        <v>24</v>
      </c>
      <c r="AC6" s="17">
        <v>25</v>
      </c>
      <c r="AD6" s="233">
        <v>26</v>
      </c>
      <c r="AE6" s="17">
        <v>27</v>
      </c>
      <c r="AF6" s="233">
        <v>28</v>
      </c>
      <c r="AG6" s="17">
        <v>29</v>
      </c>
      <c r="AH6" s="17">
        <v>30</v>
      </c>
      <c r="AI6" s="17">
        <v>31</v>
      </c>
      <c r="AJ6" s="17">
        <v>32</v>
      </c>
      <c r="AK6" s="17">
        <v>33</v>
      </c>
      <c r="AL6" s="17">
        <v>34</v>
      </c>
      <c r="AM6" s="17">
        <v>35</v>
      </c>
      <c r="AN6" s="17">
        <v>36</v>
      </c>
      <c r="AO6" s="17">
        <v>37</v>
      </c>
      <c r="AP6" s="17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6">
        <v>50</v>
      </c>
      <c r="BC6" s="16">
        <v>51</v>
      </c>
      <c r="BD6" s="18">
        <v>52</v>
      </c>
      <c r="BE6" s="262"/>
    </row>
    <row r="7" spans="1:57" ht="18" customHeight="1" x14ac:dyDescent="0.25">
      <c r="A7" s="267"/>
      <c r="B7" s="269" t="s">
        <v>102</v>
      </c>
      <c r="C7" s="328" t="s">
        <v>103</v>
      </c>
      <c r="D7" s="148" t="s">
        <v>19</v>
      </c>
      <c r="E7" s="150">
        <f>E9+E16</f>
        <v>0</v>
      </c>
      <c r="F7" s="150">
        <f t="shared" ref="F7:AV7" si="0">F9+F16</f>
        <v>0</v>
      </c>
      <c r="G7" s="150">
        <f t="shared" si="0"/>
        <v>0</v>
      </c>
      <c r="H7" s="150">
        <f t="shared" si="0"/>
        <v>0</v>
      </c>
      <c r="I7" s="150">
        <f t="shared" si="0"/>
        <v>0</v>
      </c>
      <c r="J7" s="150">
        <f t="shared" si="0"/>
        <v>0</v>
      </c>
      <c r="K7" s="150">
        <f t="shared" si="0"/>
        <v>0</v>
      </c>
      <c r="L7" s="150">
        <f t="shared" si="0"/>
        <v>0</v>
      </c>
      <c r="M7" s="150">
        <f t="shared" si="0"/>
        <v>0</v>
      </c>
      <c r="N7" s="150">
        <f t="shared" si="0"/>
        <v>0</v>
      </c>
      <c r="O7" s="150">
        <f t="shared" si="0"/>
        <v>0</v>
      </c>
      <c r="P7" s="150">
        <f t="shared" si="0"/>
        <v>0</v>
      </c>
      <c r="Q7" s="150">
        <f t="shared" si="0"/>
        <v>0</v>
      </c>
      <c r="R7" s="150">
        <f t="shared" si="0"/>
        <v>0</v>
      </c>
      <c r="S7" s="150">
        <f t="shared" si="0"/>
        <v>0</v>
      </c>
      <c r="T7" s="161">
        <f t="shared" si="0"/>
        <v>0</v>
      </c>
      <c r="U7" s="161">
        <f t="shared" si="0"/>
        <v>6</v>
      </c>
      <c r="V7" s="161">
        <f t="shared" si="0"/>
        <v>2</v>
      </c>
      <c r="W7" s="150">
        <f t="shared" si="0"/>
        <v>0</v>
      </c>
      <c r="X7" s="150">
        <f t="shared" si="0"/>
        <v>0</v>
      </c>
      <c r="Y7" s="150">
        <f t="shared" si="0"/>
        <v>0</v>
      </c>
      <c r="Z7" s="150">
        <f t="shared" si="0"/>
        <v>0</v>
      </c>
      <c r="AA7" s="150">
        <f t="shared" si="0"/>
        <v>0</v>
      </c>
      <c r="AB7" s="150">
        <f t="shared" si="0"/>
        <v>0</v>
      </c>
      <c r="AC7" s="150">
        <f t="shared" si="0"/>
        <v>0</v>
      </c>
      <c r="AD7" s="150">
        <f t="shared" si="0"/>
        <v>0</v>
      </c>
      <c r="AE7" s="161">
        <f t="shared" si="0"/>
        <v>0</v>
      </c>
      <c r="AF7" s="161">
        <f t="shared" si="0"/>
        <v>0</v>
      </c>
      <c r="AG7" s="161">
        <f t="shared" si="0"/>
        <v>0</v>
      </c>
      <c r="AH7" s="150">
        <f t="shared" si="0"/>
        <v>0</v>
      </c>
      <c r="AI7" s="150">
        <f t="shared" si="0"/>
        <v>0</v>
      </c>
      <c r="AJ7" s="150">
        <f t="shared" si="0"/>
        <v>0</v>
      </c>
      <c r="AK7" s="150">
        <f t="shared" si="0"/>
        <v>0</v>
      </c>
      <c r="AL7" s="150">
        <f t="shared" si="0"/>
        <v>0</v>
      </c>
      <c r="AM7" s="150">
        <f t="shared" si="0"/>
        <v>0</v>
      </c>
      <c r="AN7" s="150">
        <f t="shared" si="0"/>
        <v>0</v>
      </c>
      <c r="AO7" s="150">
        <f t="shared" si="0"/>
        <v>0</v>
      </c>
      <c r="AP7" s="150">
        <f t="shared" si="0"/>
        <v>0</v>
      </c>
      <c r="AQ7" s="150">
        <f t="shared" si="0"/>
        <v>0</v>
      </c>
      <c r="AR7" s="150">
        <f t="shared" si="0"/>
        <v>0</v>
      </c>
      <c r="AS7" s="150">
        <f t="shared" si="0"/>
        <v>0</v>
      </c>
      <c r="AT7" s="150">
        <f t="shared" si="0"/>
        <v>0</v>
      </c>
      <c r="AU7" s="150">
        <f t="shared" si="0"/>
        <v>0</v>
      </c>
      <c r="AV7" s="150">
        <f t="shared" si="0"/>
        <v>0</v>
      </c>
      <c r="AW7" s="181" t="s">
        <v>20</v>
      </c>
      <c r="AX7" s="181" t="s">
        <v>20</v>
      </c>
      <c r="AY7" s="181" t="s">
        <v>20</v>
      </c>
      <c r="AZ7" s="181" t="s">
        <v>20</v>
      </c>
      <c r="BA7" s="181" t="s">
        <v>20</v>
      </c>
      <c r="BB7" s="182" t="s">
        <v>20</v>
      </c>
      <c r="BC7" s="182" t="s">
        <v>20</v>
      </c>
      <c r="BD7" s="183" t="s">
        <v>20</v>
      </c>
      <c r="BE7" s="136"/>
    </row>
    <row r="8" spans="1:57" ht="23.25" customHeight="1" x14ac:dyDescent="0.25">
      <c r="A8" s="267"/>
      <c r="B8" s="270"/>
      <c r="C8" s="329"/>
      <c r="D8" s="148" t="s">
        <v>21</v>
      </c>
      <c r="E8" s="150">
        <f>E10+E17</f>
        <v>0</v>
      </c>
      <c r="F8" s="150">
        <f t="shared" ref="F8:AV8" si="1">F10+F17</f>
        <v>0</v>
      </c>
      <c r="G8" s="150">
        <f t="shared" si="1"/>
        <v>0</v>
      </c>
      <c r="H8" s="150">
        <f t="shared" si="1"/>
        <v>0</v>
      </c>
      <c r="I8" s="150">
        <f t="shared" si="1"/>
        <v>0</v>
      </c>
      <c r="J8" s="150">
        <f t="shared" si="1"/>
        <v>13</v>
      </c>
      <c r="K8" s="150">
        <f t="shared" si="1"/>
        <v>12</v>
      </c>
      <c r="L8" s="150">
        <f t="shared" si="1"/>
        <v>15</v>
      </c>
      <c r="M8" s="150">
        <f t="shared" si="1"/>
        <v>15</v>
      </c>
      <c r="N8" s="150">
        <f t="shared" si="1"/>
        <v>15</v>
      </c>
      <c r="O8" s="150">
        <f t="shared" si="1"/>
        <v>15</v>
      </c>
      <c r="P8" s="150">
        <f t="shared" si="1"/>
        <v>13</v>
      </c>
      <c r="Q8" s="150">
        <f t="shared" si="1"/>
        <v>13</v>
      </c>
      <c r="R8" s="150">
        <f t="shared" si="1"/>
        <v>7</v>
      </c>
      <c r="S8" s="150">
        <f t="shared" si="1"/>
        <v>7</v>
      </c>
      <c r="T8" s="161">
        <f t="shared" si="1"/>
        <v>0</v>
      </c>
      <c r="U8" s="161">
        <f t="shared" si="1"/>
        <v>0</v>
      </c>
      <c r="V8" s="161">
        <f t="shared" si="1"/>
        <v>0</v>
      </c>
      <c r="W8" s="150">
        <f t="shared" si="1"/>
        <v>8</v>
      </c>
      <c r="X8" s="150">
        <f t="shared" si="1"/>
        <v>8</v>
      </c>
      <c r="Y8" s="150">
        <f t="shared" si="1"/>
        <v>0</v>
      </c>
      <c r="Z8" s="150">
        <f t="shared" si="1"/>
        <v>0</v>
      </c>
      <c r="AA8" s="150">
        <f t="shared" si="1"/>
        <v>0</v>
      </c>
      <c r="AB8" s="150">
        <f t="shared" si="1"/>
        <v>0</v>
      </c>
      <c r="AC8" s="150">
        <f t="shared" si="1"/>
        <v>0</v>
      </c>
      <c r="AD8" s="150">
        <f t="shared" si="1"/>
        <v>0</v>
      </c>
      <c r="AE8" s="161">
        <f t="shared" si="1"/>
        <v>0</v>
      </c>
      <c r="AF8" s="161">
        <f t="shared" si="1"/>
        <v>0</v>
      </c>
      <c r="AG8" s="161">
        <f t="shared" si="1"/>
        <v>0</v>
      </c>
      <c r="AH8" s="150">
        <f t="shared" si="1"/>
        <v>8</v>
      </c>
      <c r="AI8" s="150">
        <f t="shared" si="1"/>
        <v>8</v>
      </c>
      <c r="AJ8" s="150">
        <f t="shared" si="1"/>
        <v>5</v>
      </c>
      <c r="AK8" s="150">
        <f t="shared" si="1"/>
        <v>5</v>
      </c>
      <c r="AL8" s="150">
        <f t="shared" si="1"/>
        <v>5</v>
      </c>
      <c r="AM8" s="150">
        <f t="shared" si="1"/>
        <v>8</v>
      </c>
      <c r="AN8" s="150">
        <f t="shared" si="1"/>
        <v>8</v>
      </c>
      <c r="AO8" s="150">
        <f t="shared" si="1"/>
        <v>8</v>
      </c>
      <c r="AP8" s="150">
        <f t="shared" si="1"/>
        <v>8</v>
      </c>
      <c r="AQ8" s="150">
        <f t="shared" si="1"/>
        <v>0</v>
      </c>
      <c r="AR8" s="150">
        <f t="shared" si="1"/>
        <v>0</v>
      </c>
      <c r="AS8" s="150">
        <f t="shared" si="1"/>
        <v>0</v>
      </c>
      <c r="AT8" s="150">
        <f t="shared" si="1"/>
        <v>0</v>
      </c>
      <c r="AU8" s="150">
        <f t="shared" si="1"/>
        <v>0</v>
      </c>
      <c r="AV8" s="150">
        <f t="shared" si="1"/>
        <v>0</v>
      </c>
      <c r="AW8" s="181" t="s">
        <v>20</v>
      </c>
      <c r="AX8" s="181" t="s">
        <v>20</v>
      </c>
      <c r="AY8" s="181" t="s">
        <v>20</v>
      </c>
      <c r="AZ8" s="181" t="s">
        <v>20</v>
      </c>
      <c r="BA8" s="181" t="s">
        <v>20</v>
      </c>
      <c r="BB8" s="182" t="s">
        <v>20</v>
      </c>
      <c r="BC8" s="182" t="s">
        <v>20</v>
      </c>
      <c r="BD8" s="183" t="s">
        <v>20</v>
      </c>
      <c r="BE8" s="136"/>
    </row>
    <row r="9" spans="1:57" ht="18.75" customHeight="1" x14ac:dyDescent="0.25">
      <c r="A9" s="267"/>
      <c r="B9" s="297" t="s">
        <v>104</v>
      </c>
      <c r="C9" s="297" t="s">
        <v>105</v>
      </c>
      <c r="D9" s="19" t="s">
        <v>19</v>
      </c>
      <c r="E9" s="133">
        <v>0</v>
      </c>
      <c r="F9" s="141">
        <v>0</v>
      </c>
      <c r="G9" s="141">
        <v>0</v>
      </c>
      <c r="H9" s="141">
        <v>0</v>
      </c>
      <c r="I9" s="141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41">
        <v>0</v>
      </c>
      <c r="Q9" s="141">
        <v>0</v>
      </c>
      <c r="R9" s="141">
        <v>0</v>
      </c>
      <c r="S9" s="141">
        <v>0</v>
      </c>
      <c r="T9" s="172">
        <v>0</v>
      </c>
      <c r="U9" s="172">
        <v>4</v>
      </c>
      <c r="V9" s="172">
        <v>2</v>
      </c>
      <c r="W9" s="141">
        <v>0</v>
      </c>
      <c r="X9" s="141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72">
        <v>0</v>
      </c>
      <c r="AF9" s="172">
        <v>0</v>
      </c>
      <c r="AG9" s="172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141">
        <v>0</v>
      </c>
      <c r="AW9" s="184" t="str">
        <f t="shared" ref="AW9:BC9" si="2">AW19</f>
        <v>К</v>
      </c>
      <c r="AX9" s="184" t="str">
        <f t="shared" si="2"/>
        <v>К</v>
      </c>
      <c r="AY9" s="184" t="str">
        <f t="shared" si="2"/>
        <v>К</v>
      </c>
      <c r="AZ9" s="184" t="str">
        <f t="shared" si="2"/>
        <v>К</v>
      </c>
      <c r="BA9" s="184" t="str">
        <f t="shared" si="2"/>
        <v>К</v>
      </c>
      <c r="BB9" s="185" t="str">
        <f t="shared" si="2"/>
        <v>К</v>
      </c>
      <c r="BC9" s="185" t="str">
        <f t="shared" si="2"/>
        <v>К</v>
      </c>
      <c r="BD9" s="186" t="s">
        <v>20</v>
      </c>
      <c r="BE9" s="23">
        <f t="shared" ref="BE9:BE49" si="3">SUM(E9:BD9)</f>
        <v>6</v>
      </c>
    </row>
    <row r="10" spans="1:57" ht="15" customHeight="1" x14ac:dyDescent="0.25">
      <c r="A10" s="267"/>
      <c r="B10" s="290"/>
      <c r="C10" s="290"/>
      <c r="D10" s="221" t="s">
        <v>21</v>
      </c>
      <c r="E10" s="133">
        <v>0</v>
      </c>
      <c r="F10" s="154">
        <v>0</v>
      </c>
      <c r="G10" s="133">
        <v>0</v>
      </c>
      <c r="H10" s="133">
        <v>0</v>
      </c>
      <c r="I10" s="133">
        <v>0</v>
      </c>
      <c r="J10" s="180">
        <v>4</v>
      </c>
      <c r="K10" s="180">
        <v>4</v>
      </c>
      <c r="L10" s="133">
        <v>4</v>
      </c>
      <c r="M10" s="180">
        <v>4</v>
      </c>
      <c r="N10" s="133">
        <v>4</v>
      </c>
      <c r="O10" s="180">
        <v>4</v>
      </c>
      <c r="P10" s="154">
        <v>2</v>
      </c>
      <c r="Q10" s="154">
        <v>2</v>
      </c>
      <c r="R10" s="154">
        <v>2</v>
      </c>
      <c r="S10" s="154">
        <v>2</v>
      </c>
      <c r="T10" s="172">
        <v>0</v>
      </c>
      <c r="U10" s="172">
        <v>0</v>
      </c>
      <c r="V10" s="172">
        <v>0</v>
      </c>
      <c r="W10" s="154">
        <v>2</v>
      </c>
      <c r="X10" s="154">
        <v>2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33">
        <v>0</v>
      </c>
      <c r="AE10" s="172">
        <v>0</v>
      </c>
      <c r="AF10" s="172">
        <v>0</v>
      </c>
      <c r="AG10" s="162">
        <v>0</v>
      </c>
      <c r="AH10" s="154">
        <v>0</v>
      </c>
      <c r="AI10" s="133">
        <v>0</v>
      </c>
      <c r="AJ10" s="154">
        <v>0</v>
      </c>
      <c r="AK10" s="133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33">
        <v>0</v>
      </c>
      <c r="AW10" s="187" t="s">
        <v>20</v>
      </c>
      <c r="AX10" s="187" t="s">
        <v>20</v>
      </c>
      <c r="AY10" s="187" t="s">
        <v>20</v>
      </c>
      <c r="AZ10" s="187" t="s">
        <v>20</v>
      </c>
      <c r="BA10" s="187" t="s">
        <v>20</v>
      </c>
      <c r="BB10" s="187" t="s">
        <v>20</v>
      </c>
      <c r="BC10" s="185" t="s">
        <v>20</v>
      </c>
      <c r="BD10" s="188" t="s">
        <v>20</v>
      </c>
      <c r="BE10" s="23">
        <f t="shared" si="3"/>
        <v>36</v>
      </c>
    </row>
    <row r="11" spans="1:57" ht="15.75" customHeight="1" thickBot="1" x14ac:dyDescent="0.3">
      <c r="A11" s="267"/>
      <c r="B11" s="296"/>
      <c r="C11" s="296"/>
      <c r="D11" s="24" t="s">
        <v>122</v>
      </c>
      <c r="E11" s="133"/>
      <c r="F11" s="141"/>
      <c r="G11" s="22"/>
      <c r="H11" s="22"/>
      <c r="I11" s="22"/>
      <c r="J11" s="25"/>
      <c r="K11" s="25"/>
      <c r="L11" s="133"/>
      <c r="M11" s="25"/>
      <c r="N11" s="133"/>
      <c r="O11" s="180"/>
      <c r="P11" s="141"/>
      <c r="Q11" s="141"/>
      <c r="R11" s="141"/>
      <c r="S11" s="141"/>
      <c r="T11" s="172"/>
      <c r="U11" s="172"/>
      <c r="V11" s="172"/>
      <c r="W11" s="141"/>
      <c r="X11" s="141"/>
      <c r="Y11" s="180"/>
      <c r="Z11" s="180"/>
      <c r="AA11" s="180"/>
      <c r="AB11" s="180"/>
      <c r="AC11" s="25"/>
      <c r="AD11" s="133"/>
      <c r="AE11" s="172"/>
      <c r="AF11" s="167"/>
      <c r="AG11" s="162"/>
      <c r="AH11" s="25"/>
      <c r="AI11" s="133"/>
      <c r="AJ11" s="25"/>
      <c r="AK11" s="133"/>
      <c r="AL11" s="141"/>
      <c r="AM11" s="141"/>
      <c r="AN11" s="141"/>
      <c r="AO11" s="141"/>
      <c r="AP11" s="141"/>
      <c r="AQ11" s="141"/>
      <c r="AR11" s="141"/>
      <c r="AS11" s="141"/>
      <c r="AT11" s="141"/>
      <c r="AU11" s="25"/>
      <c r="AV11" s="133"/>
      <c r="AW11" s="187" t="str">
        <f t="shared" ref="AW11:BC11" si="4">AW20</f>
        <v>К</v>
      </c>
      <c r="AX11" s="187" t="str">
        <f t="shared" si="4"/>
        <v>К</v>
      </c>
      <c r="AY11" s="187" t="str">
        <f t="shared" si="4"/>
        <v>К</v>
      </c>
      <c r="AZ11" s="187" t="str">
        <f t="shared" si="4"/>
        <v>К</v>
      </c>
      <c r="BA11" s="187" t="str">
        <f t="shared" si="4"/>
        <v>К</v>
      </c>
      <c r="BB11" s="187" t="str">
        <f t="shared" si="4"/>
        <v>К</v>
      </c>
      <c r="BC11" s="185" t="str">
        <f t="shared" si="4"/>
        <v>К</v>
      </c>
      <c r="BD11" s="188" t="str">
        <f>BD20</f>
        <v>К</v>
      </c>
      <c r="BE11" s="23">
        <f t="shared" si="3"/>
        <v>0</v>
      </c>
    </row>
    <row r="12" spans="1:57" ht="15.75" hidden="1" customHeight="1" thickBot="1" x14ac:dyDescent="0.3">
      <c r="A12" s="267"/>
      <c r="B12" s="290" t="s">
        <v>22</v>
      </c>
      <c r="C12" s="292" t="s">
        <v>23</v>
      </c>
      <c r="D12" s="27" t="s">
        <v>19</v>
      </c>
      <c r="E12" s="133"/>
      <c r="F12" s="141"/>
      <c r="G12" s="25"/>
      <c r="H12" s="25"/>
      <c r="I12" s="28"/>
      <c r="J12" s="29"/>
      <c r="K12" s="29"/>
      <c r="L12" s="32"/>
      <c r="M12" s="33"/>
      <c r="N12" s="33"/>
      <c r="O12" s="29"/>
      <c r="P12" s="32"/>
      <c r="Q12" s="32"/>
      <c r="R12" s="32"/>
      <c r="S12" s="32"/>
      <c r="T12" s="164"/>
      <c r="U12" s="163"/>
      <c r="V12" s="163"/>
      <c r="W12" s="32"/>
      <c r="X12" s="32"/>
      <c r="Y12" s="32"/>
      <c r="Z12" s="32"/>
      <c r="AA12" s="32"/>
      <c r="AB12" s="34"/>
      <c r="AC12" s="33"/>
      <c r="AD12" s="32"/>
      <c r="AE12" s="226"/>
      <c r="AF12" s="164"/>
      <c r="AG12" s="212"/>
      <c r="AH12" s="33"/>
      <c r="AI12" s="39"/>
      <c r="AJ12" s="48"/>
      <c r="AK12" s="36"/>
      <c r="AL12" s="37"/>
      <c r="AM12" s="38"/>
      <c r="AN12" s="39"/>
      <c r="AO12" s="39"/>
      <c r="AP12" s="39"/>
      <c r="AQ12" s="38"/>
      <c r="AR12" s="39"/>
      <c r="AS12" s="40"/>
      <c r="AT12" s="40"/>
      <c r="AU12" s="41"/>
      <c r="AV12" s="39"/>
      <c r="AW12" s="189"/>
      <c r="AX12" s="189"/>
      <c r="AY12" s="189"/>
      <c r="AZ12" s="190" t="s">
        <v>20</v>
      </c>
      <c r="BA12" s="190" t="s">
        <v>20</v>
      </c>
      <c r="BB12" s="190" t="s">
        <v>20</v>
      </c>
      <c r="BC12" s="191" t="s">
        <v>20</v>
      </c>
      <c r="BD12" s="192" t="s">
        <v>20</v>
      </c>
      <c r="BE12" s="23">
        <f t="shared" si="3"/>
        <v>0</v>
      </c>
    </row>
    <row r="13" spans="1:57" ht="15.75" hidden="1" customHeight="1" thickBot="1" x14ac:dyDescent="0.3">
      <c r="A13" s="267"/>
      <c r="B13" s="291"/>
      <c r="C13" s="293"/>
      <c r="D13" s="27" t="s">
        <v>21</v>
      </c>
      <c r="E13" s="133"/>
      <c r="F13" s="141"/>
      <c r="G13" s="25"/>
      <c r="H13" s="25"/>
      <c r="I13" s="28"/>
      <c r="J13" s="29"/>
      <c r="K13" s="29"/>
      <c r="L13" s="32"/>
      <c r="M13" s="33"/>
      <c r="N13" s="33"/>
      <c r="O13" s="29"/>
      <c r="P13" s="32"/>
      <c r="Q13" s="32"/>
      <c r="R13" s="32"/>
      <c r="S13" s="32"/>
      <c r="T13" s="164"/>
      <c r="U13" s="163"/>
      <c r="V13" s="163"/>
      <c r="W13" s="32"/>
      <c r="X13" s="43"/>
      <c r="Y13" s="43"/>
      <c r="Z13" s="43"/>
      <c r="AA13" s="43"/>
      <c r="AB13" s="44"/>
      <c r="AC13" s="44"/>
      <c r="AD13" s="43"/>
      <c r="AE13" s="227"/>
      <c r="AF13" s="213"/>
      <c r="AG13" s="213"/>
      <c r="AH13" s="44"/>
      <c r="AI13" s="40"/>
      <c r="AJ13" s="45"/>
      <c r="AK13" s="46"/>
      <c r="AL13" s="47"/>
      <c r="AM13" s="41"/>
      <c r="AN13" s="40"/>
      <c r="AO13" s="40"/>
      <c r="AP13" s="40"/>
      <c r="AQ13" s="41"/>
      <c r="AR13" s="40"/>
      <c r="AS13" s="40"/>
      <c r="AT13" s="40"/>
      <c r="AU13" s="41"/>
      <c r="AV13" s="39"/>
      <c r="AW13" s="189"/>
      <c r="AX13" s="189"/>
      <c r="AY13" s="189"/>
      <c r="AZ13" s="190" t="s">
        <v>20</v>
      </c>
      <c r="BA13" s="190" t="s">
        <v>20</v>
      </c>
      <c r="BB13" s="190" t="s">
        <v>20</v>
      </c>
      <c r="BC13" s="191" t="s">
        <v>20</v>
      </c>
      <c r="BD13" s="193" t="s">
        <v>20</v>
      </c>
      <c r="BE13" s="23">
        <f t="shared" si="3"/>
        <v>0</v>
      </c>
    </row>
    <row r="14" spans="1:57" ht="15.75" hidden="1" customHeight="1" thickBot="1" x14ac:dyDescent="0.3">
      <c r="A14" s="267"/>
      <c r="B14" s="294" t="s">
        <v>24</v>
      </c>
      <c r="C14" s="295" t="s">
        <v>25</v>
      </c>
      <c r="D14" s="27" t="s">
        <v>19</v>
      </c>
      <c r="E14" s="133"/>
      <c r="F14" s="141"/>
      <c r="G14" s="25"/>
      <c r="H14" s="25"/>
      <c r="I14" s="28"/>
      <c r="J14" s="29"/>
      <c r="K14" s="29"/>
      <c r="L14" s="32"/>
      <c r="M14" s="33"/>
      <c r="N14" s="33"/>
      <c r="O14" s="29"/>
      <c r="P14" s="32"/>
      <c r="Q14" s="32"/>
      <c r="R14" s="32"/>
      <c r="S14" s="32"/>
      <c r="T14" s="164"/>
      <c r="U14" s="163"/>
      <c r="V14" s="163"/>
      <c r="W14" s="32"/>
      <c r="X14" s="32"/>
      <c r="Y14" s="32"/>
      <c r="Z14" s="32"/>
      <c r="AA14" s="32"/>
      <c r="AB14" s="33"/>
      <c r="AC14" s="33"/>
      <c r="AD14" s="32"/>
      <c r="AE14" s="228"/>
      <c r="AF14" s="164"/>
      <c r="AG14" s="164"/>
      <c r="AH14" s="33"/>
      <c r="AI14" s="39"/>
      <c r="AJ14" s="48"/>
      <c r="AK14" s="36"/>
      <c r="AL14" s="37"/>
      <c r="AM14" s="38"/>
      <c r="AN14" s="39"/>
      <c r="AO14" s="39"/>
      <c r="AP14" s="39"/>
      <c r="AQ14" s="38"/>
      <c r="AR14" s="39"/>
      <c r="AS14" s="39"/>
      <c r="AT14" s="39"/>
      <c r="AU14" s="41"/>
      <c r="AV14" s="39"/>
      <c r="AW14" s="189"/>
      <c r="AX14" s="189"/>
      <c r="AY14" s="189"/>
      <c r="AZ14" s="190" t="s">
        <v>20</v>
      </c>
      <c r="BA14" s="190" t="s">
        <v>20</v>
      </c>
      <c r="BB14" s="190" t="s">
        <v>20</v>
      </c>
      <c r="BC14" s="191" t="s">
        <v>20</v>
      </c>
      <c r="BD14" s="193" t="s">
        <v>20</v>
      </c>
      <c r="BE14" s="23">
        <f t="shared" si="3"/>
        <v>0</v>
      </c>
    </row>
    <row r="15" spans="1:57" ht="15.75" hidden="1" customHeight="1" thickBot="1" x14ac:dyDescent="0.3">
      <c r="A15" s="267"/>
      <c r="B15" s="291"/>
      <c r="C15" s="293"/>
      <c r="D15" s="24" t="s">
        <v>21</v>
      </c>
      <c r="E15" s="133"/>
      <c r="F15" s="141"/>
      <c r="G15" s="25"/>
      <c r="H15" s="25"/>
      <c r="I15" s="132"/>
      <c r="J15" s="49"/>
      <c r="K15" s="49"/>
      <c r="L15" s="52"/>
      <c r="M15" s="53"/>
      <c r="N15" s="67"/>
      <c r="O15" s="68"/>
      <c r="P15" s="52"/>
      <c r="Q15" s="52"/>
      <c r="R15" s="52"/>
      <c r="S15" s="52"/>
      <c r="T15" s="166"/>
      <c r="U15" s="165"/>
      <c r="V15" s="165"/>
      <c r="W15" s="52"/>
      <c r="X15" s="54"/>
      <c r="Y15" s="54"/>
      <c r="Z15" s="54"/>
      <c r="AA15" s="54"/>
      <c r="AB15" s="55"/>
      <c r="AC15" s="55"/>
      <c r="AD15" s="54"/>
      <c r="AE15" s="174"/>
      <c r="AF15" s="214"/>
      <c r="AG15" s="214"/>
      <c r="AH15" s="55"/>
      <c r="AI15" s="60"/>
      <c r="AJ15" s="56"/>
      <c r="AK15" s="57"/>
      <c r="AL15" s="58"/>
      <c r="AM15" s="59"/>
      <c r="AN15" s="60"/>
      <c r="AO15" s="60"/>
      <c r="AP15" s="60"/>
      <c r="AQ15" s="61"/>
      <c r="AR15" s="60"/>
      <c r="AS15" s="60"/>
      <c r="AT15" s="60"/>
      <c r="AU15" s="59"/>
      <c r="AV15" s="62"/>
      <c r="AW15" s="194"/>
      <c r="AX15" s="194"/>
      <c r="AY15" s="194"/>
      <c r="AZ15" s="195" t="s">
        <v>20</v>
      </c>
      <c r="BA15" s="195" t="s">
        <v>20</v>
      </c>
      <c r="BB15" s="195" t="s">
        <v>20</v>
      </c>
      <c r="BC15" s="196" t="s">
        <v>20</v>
      </c>
      <c r="BD15" s="197" t="s">
        <v>20</v>
      </c>
      <c r="BE15" s="23">
        <f t="shared" si="3"/>
        <v>0</v>
      </c>
    </row>
    <row r="16" spans="1:57" ht="15.75" customHeight="1" x14ac:dyDescent="0.25">
      <c r="A16" s="267"/>
      <c r="B16" s="156" t="s">
        <v>106</v>
      </c>
      <c r="C16" s="294" t="s">
        <v>107</v>
      </c>
      <c r="D16" s="63" t="s">
        <v>19</v>
      </c>
      <c r="E16" s="133">
        <v>0</v>
      </c>
      <c r="F16" s="141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80">
        <v>0</v>
      </c>
      <c r="P16" s="141">
        <v>0</v>
      </c>
      <c r="Q16" s="141">
        <v>0</v>
      </c>
      <c r="R16" s="141">
        <v>0</v>
      </c>
      <c r="S16" s="141">
        <v>0</v>
      </c>
      <c r="T16" s="172">
        <v>0</v>
      </c>
      <c r="U16" s="172">
        <v>2</v>
      </c>
      <c r="V16" s="172">
        <v>0</v>
      </c>
      <c r="W16" s="141">
        <v>0</v>
      </c>
      <c r="X16" s="141">
        <v>0</v>
      </c>
      <c r="Y16" s="180">
        <v>0</v>
      </c>
      <c r="Z16" s="180">
        <v>0</v>
      </c>
      <c r="AA16" s="180">
        <v>0</v>
      </c>
      <c r="AB16" s="180">
        <v>0</v>
      </c>
      <c r="AC16" s="180">
        <v>0</v>
      </c>
      <c r="AD16" s="180">
        <v>0</v>
      </c>
      <c r="AE16" s="172">
        <v>0</v>
      </c>
      <c r="AF16" s="172">
        <v>0</v>
      </c>
      <c r="AG16" s="172">
        <v>0</v>
      </c>
      <c r="AH16" s="141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198" t="s">
        <v>20</v>
      </c>
      <c r="AX16" s="198" t="s">
        <v>20</v>
      </c>
      <c r="AY16" s="198" t="s">
        <v>20</v>
      </c>
      <c r="AZ16" s="198" t="s">
        <v>20</v>
      </c>
      <c r="BA16" s="198" t="s">
        <v>20</v>
      </c>
      <c r="BB16" s="198" t="s">
        <v>20</v>
      </c>
      <c r="BC16" s="198" t="s">
        <v>20</v>
      </c>
      <c r="BD16" s="198" t="s">
        <v>20</v>
      </c>
      <c r="BE16" s="23">
        <f t="shared" si="3"/>
        <v>2</v>
      </c>
    </row>
    <row r="17" spans="1:57" ht="15.75" customHeight="1" x14ac:dyDescent="0.25">
      <c r="A17" s="267"/>
      <c r="B17" s="137"/>
      <c r="C17" s="290"/>
      <c r="D17" s="63" t="s">
        <v>21</v>
      </c>
      <c r="E17" s="133">
        <v>0</v>
      </c>
      <c r="F17" s="141">
        <v>0</v>
      </c>
      <c r="G17" s="22">
        <v>0</v>
      </c>
      <c r="H17" s="22">
        <v>0</v>
      </c>
      <c r="I17" s="22">
        <v>0</v>
      </c>
      <c r="J17" s="22">
        <v>9</v>
      </c>
      <c r="K17" s="22">
        <v>8</v>
      </c>
      <c r="L17" s="22">
        <v>11</v>
      </c>
      <c r="M17" s="22">
        <v>11</v>
      </c>
      <c r="N17" s="22">
        <v>11</v>
      </c>
      <c r="O17" s="22">
        <v>11</v>
      </c>
      <c r="P17" s="25">
        <v>11</v>
      </c>
      <c r="Q17" s="25">
        <v>11</v>
      </c>
      <c r="R17" s="25">
        <v>5</v>
      </c>
      <c r="S17" s="25">
        <v>5</v>
      </c>
      <c r="T17" s="167">
        <v>0</v>
      </c>
      <c r="U17" s="167">
        <v>0</v>
      </c>
      <c r="V17" s="167">
        <v>0</v>
      </c>
      <c r="W17" s="25">
        <v>6</v>
      </c>
      <c r="X17" s="25">
        <v>6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167">
        <v>0</v>
      </c>
      <c r="AF17" s="167">
        <v>0</v>
      </c>
      <c r="AG17" s="167">
        <v>0</v>
      </c>
      <c r="AH17" s="25">
        <v>8</v>
      </c>
      <c r="AI17" s="65">
        <v>8</v>
      </c>
      <c r="AJ17" s="65">
        <v>5</v>
      </c>
      <c r="AK17" s="65">
        <v>5</v>
      </c>
      <c r="AL17" s="65">
        <v>5</v>
      </c>
      <c r="AM17" s="65">
        <v>8</v>
      </c>
      <c r="AN17" s="65">
        <v>8</v>
      </c>
      <c r="AO17" s="65">
        <v>8</v>
      </c>
      <c r="AP17" s="65">
        <v>8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199" t="s">
        <v>20</v>
      </c>
      <c r="AX17" s="199" t="s">
        <v>20</v>
      </c>
      <c r="AY17" s="199" t="s">
        <v>20</v>
      </c>
      <c r="AZ17" s="199" t="s">
        <v>20</v>
      </c>
      <c r="BA17" s="199" t="s">
        <v>20</v>
      </c>
      <c r="BB17" s="199" t="s">
        <v>20</v>
      </c>
      <c r="BC17" s="199" t="s">
        <v>20</v>
      </c>
      <c r="BD17" s="200" t="s">
        <v>20</v>
      </c>
      <c r="BE17" s="23">
        <f t="shared" si="3"/>
        <v>168</v>
      </c>
    </row>
    <row r="18" spans="1:57" ht="15.75" customHeight="1" x14ac:dyDescent="0.25">
      <c r="A18" s="267"/>
      <c r="B18" s="149"/>
      <c r="C18" s="296"/>
      <c r="D18" s="63" t="s">
        <v>123</v>
      </c>
      <c r="E18" s="133"/>
      <c r="F18" s="141"/>
      <c r="G18" s="25"/>
      <c r="H18" s="25"/>
      <c r="I18" s="22"/>
      <c r="J18" s="22"/>
      <c r="K18" s="22"/>
      <c r="L18" s="22"/>
      <c r="M18" s="132"/>
      <c r="N18" s="67"/>
      <c r="O18" s="68"/>
      <c r="P18" s="68"/>
      <c r="Q18" s="49"/>
      <c r="R18" s="49"/>
      <c r="S18" s="49"/>
      <c r="T18" s="166"/>
      <c r="U18" s="168"/>
      <c r="V18" s="168"/>
      <c r="W18" s="49"/>
      <c r="X18" s="69"/>
      <c r="Y18" s="69"/>
      <c r="Z18" s="70"/>
      <c r="AA18" s="70"/>
      <c r="AB18" s="70"/>
      <c r="AC18" s="70"/>
      <c r="AD18" s="70"/>
      <c r="AE18" s="173"/>
      <c r="AF18" s="215"/>
      <c r="AG18" s="229" t="s">
        <v>100</v>
      </c>
      <c r="AH18" s="70"/>
      <c r="AI18" s="64"/>
      <c r="AJ18" s="64"/>
      <c r="AK18" s="64"/>
      <c r="AL18" s="56"/>
      <c r="AM18" s="56"/>
      <c r="AN18" s="71"/>
      <c r="AO18" s="64"/>
      <c r="AP18" s="64"/>
      <c r="AQ18" s="64"/>
      <c r="AR18" s="71"/>
      <c r="AS18" s="72"/>
      <c r="AT18" s="71"/>
      <c r="AU18" s="64"/>
      <c r="AV18" s="73"/>
      <c r="AW18" s="187"/>
      <c r="AX18" s="201"/>
      <c r="AY18" s="201"/>
      <c r="AZ18" s="202"/>
      <c r="BA18" s="202"/>
      <c r="BB18" s="202"/>
      <c r="BC18" s="196"/>
      <c r="BD18" s="203"/>
      <c r="BE18" s="23">
        <f t="shared" si="3"/>
        <v>0</v>
      </c>
    </row>
    <row r="19" spans="1:57" s="76" customFormat="1" ht="16.5" customHeight="1" x14ac:dyDescent="0.25">
      <c r="A19" s="267"/>
      <c r="B19" s="282" t="s">
        <v>52</v>
      </c>
      <c r="C19" s="283" t="s">
        <v>53</v>
      </c>
      <c r="D19" s="64" t="s">
        <v>19</v>
      </c>
      <c r="E19" s="21">
        <f>E22</f>
        <v>0</v>
      </c>
      <c r="F19" s="179">
        <f t="shared" ref="F19:AV19" si="5">F22</f>
        <v>0</v>
      </c>
      <c r="G19" s="179">
        <f t="shared" si="5"/>
        <v>0</v>
      </c>
      <c r="H19" s="179">
        <f t="shared" si="5"/>
        <v>0</v>
      </c>
      <c r="I19" s="179">
        <f t="shared" si="5"/>
        <v>0</v>
      </c>
      <c r="J19" s="179">
        <f t="shared" si="5"/>
        <v>0</v>
      </c>
      <c r="K19" s="179">
        <f t="shared" si="5"/>
        <v>0</v>
      </c>
      <c r="L19" s="179">
        <f t="shared" si="5"/>
        <v>0</v>
      </c>
      <c r="M19" s="179">
        <f t="shared" si="5"/>
        <v>0</v>
      </c>
      <c r="N19" s="179">
        <f t="shared" si="5"/>
        <v>0</v>
      </c>
      <c r="O19" s="179">
        <f t="shared" si="5"/>
        <v>0</v>
      </c>
      <c r="P19" s="179">
        <f t="shared" si="5"/>
        <v>0</v>
      </c>
      <c r="Q19" s="179">
        <f t="shared" si="5"/>
        <v>0</v>
      </c>
      <c r="R19" s="179">
        <f t="shared" si="5"/>
        <v>0</v>
      </c>
      <c r="S19" s="179">
        <f t="shared" si="5"/>
        <v>0</v>
      </c>
      <c r="T19" s="170">
        <f t="shared" si="5"/>
        <v>4</v>
      </c>
      <c r="U19" s="170">
        <f t="shared" si="5"/>
        <v>4</v>
      </c>
      <c r="V19" s="170">
        <f t="shared" si="5"/>
        <v>0</v>
      </c>
      <c r="W19" s="179">
        <f t="shared" si="5"/>
        <v>0</v>
      </c>
      <c r="X19" s="179">
        <f t="shared" si="5"/>
        <v>0</v>
      </c>
      <c r="Y19" s="179">
        <f t="shared" si="5"/>
        <v>0</v>
      </c>
      <c r="Z19" s="179">
        <f t="shared" si="5"/>
        <v>0</v>
      </c>
      <c r="AA19" s="179">
        <f t="shared" si="5"/>
        <v>0</v>
      </c>
      <c r="AB19" s="179">
        <f t="shared" si="5"/>
        <v>0</v>
      </c>
      <c r="AC19" s="179">
        <f t="shared" si="5"/>
        <v>0</v>
      </c>
      <c r="AD19" s="179">
        <f t="shared" si="5"/>
        <v>0</v>
      </c>
      <c r="AE19" s="170">
        <f t="shared" si="5"/>
        <v>4</v>
      </c>
      <c r="AF19" s="170">
        <f t="shared" si="5"/>
        <v>0</v>
      </c>
      <c r="AG19" s="170">
        <f t="shared" si="5"/>
        <v>0</v>
      </c>
      <c r="AH19" s="179">
        <f t="shared" si="5"/>
        <v>0</v>
      </c>
      <c r="AI19" s="179">
        <f t="shared" si="5"/>
        <v>0</v>
      </c>
      <c r="AJ19" s="179">
        <f t="shared" si="5"/>
        <v>0</v>
      </c>
      <c r="AK19" s="179">
        <f t="shared" si="5"/>
        <v>0</v>
      </c>
      <c r="AL19" s="179">
        <f t="shared" si="5"/>
        <v>0</v>
      </c>
      <c r="AM19" s="179">
        <f t="shared" si="5"/>
        <v>0</v>
      </c>
      <c r="AN19" s="179">
        <f t="shared" si="5"/>
        <v>0</v>
      </c>
      <c r="AO19" s="179">
        <f t="shared" si="5"/>
        <v>0</v>
      </c>
      <c r="AP19" s="179">
        <f t="shared" si="5"/>
        <v>0</v>
      </c>
      <c r="AQ19" s="179">
        <f t="shared" si="5"/>
        <v>0</v>
      </c>
      <c r="AR19" s="179">
        <f t="shared" si="5"/>
        <v>0</v>
      </c>
      <c r="AS19" s="179">
        <f t="shared" si="5"/>
        <v>0</v>
      </c>
      <c r="AT19" s="179">
        <f t="shared" si="5"/>
        <v>0</v>
      </c>
      <c r="AU19" s="179">
        <f t="shared" si="5"/>
        <v>0</v>
      </c>
      <c r="AV19" s="179">
        <f t="shared" si="5"/>
        <v>0</v>
      </c>
      <c r="AW19" s="184" t="s">
        <v>20</v>
      </c>
      <c r="AX19" s="184" t="s">
        <v>20</v>
      </c>
      <c r="AY19" s="184" t="s">
        <v>20</v>
      </c>
      <c r="AZ19" s="184" t="s">
        <v>20</v>
      </c>
      <c r="BA19" s="184" t="s">
        <v>20</v>
      </c>
      <c r="BB19" s="184" t="s">
        <v>20</v>
      </c>
      <c r="BC19" s="185" t="s">
        <v>20</v>
      </c>
      <c r="BD19" s="204" t="s">
        <v>20</v>
      </c>
      <c r="BE19" s="23">
        <f t="shared" si="3"/>
        <v>12</v>
      </c>
    </row>
    <row r="20" spans="1:57" s="77" customFormat="1" x14ac:dyDescent="0.25">
      <c r="A20" s="267"/>
      <c r="B20" s="282"/>
      <c r="C20" s="282"/>
      <c r="D20" s="65" t="s">
        <v>21</v>
      </c>
      <c r="E20" s="21">
        <f>E23</f>
        <v>0</v>
      </c>
      <c r="F20" s="179">
        <f t="shared" ref="F20:AV20" si="6">F23</f>
        <v>0</v>
      </c>
      <c r="G20" s="179">
        <f t="shared" si="6"/>
        <v>0</v>
      </c>
      <c r="H20" s="179">
        <f t="shared" si="6"/>
        <v>0</v>
      </c>
      <c r="I20" s="179">
        <f t="shared" si="6"/>
        <v>0</v>
      </c>
      <c r="J20" s="179">
        <f t="shared" si="6"/>
        <v>2</v>
      </c>
      <c r="K20" s="179">
        <f t="shared" si="6"/>
        <v>2</v>
      </c>
      <c r="L20" s="179">
        <f t="shared" si="6"/>
        <v>2</v>
      </c>
      <c r="M20" s="179">
        <f t="shared" si="6"/>
        <v>2</v>
      </c>
      <c r="N20" s="179">
        <f t="shared" si="6"/>
        <v>2</v>
      </c>
      <c r="O20" s="179">
        <f t="shared" si="6"/>
        <v>2</v>
      </c>
      <c r="P20" s="179">
        <f t="shared" si="6"/>
        <v>1</v>
      </c>
      <c r="Q20" s="179">
        <f t="shared" si="6"/>
        <v>1</v>
      </c>
      <c r="R20" s="179">
        <f t="shared" si="6"/>
        <v>1</v>
      </c>
      <c r="S20" s="179">
        <f t="shared" si="6"/>
        <v>1</v>
      </c>
      <c r="T20" s="170">
        <f t="shared" si="6"/>
        <v>0</v>
      </c>
      <c r="U20" s="170">
        <f t="shared" si="6"/>
        <v>0</v>
      </c>
      <c r="V20" s="170">
        <f t="shared" si="6"/>
        <v>0</v>
      </c>
      <c r="W20" s="179">
        <f t="shared" si="6"/>
        <v>3</v>
      </c>
      <c r="X20" s="179">
        <f t="shared" si="6"/>
        <v>6</v>
      </c>
      <c r="Y20" s="179">
        <f t="shared" si="6"/>
        <v>0</v>
      </c>
      <c r="Z20" s="179">
        <f t="shared" si="6"/>
        <v>0</v>
      </c>
      <c r="AA20" s="179">
        <f t="shared" si="6"/>
        <v>0</v>
      </c>
      <c r="AB20" s="179">
        <f t="shared" si="6"/>
        <v>0</v>
      </c>
      <c r="AC20" s="179">
        <f t="shared" si="6"/>
        <v>0</v>
      </c>
      <c r="AD20" s="179">
        <f t="shared" si="6"/>
        <v>0</v>
      </c>
      <c r="AE20" s="170">
        <f t="shared" si="6"/>
        <v>0</v>
      </c>
      <c r="AF20" s="170">
        <f t="shared" si="6"/>
        <v>0</v>
      </c>
      <c r="AG20" s="170">
        <f t="shared" si="6"/>
        <v>0</v>
      </c>
      <c r="AH20" s="179">
        <f t="shared" si="6"/>
        <v>4</v>
      </c>
      <c r="AI20" s="179">
        <f t="shared" si="6"/>
        <v>4</v>
      </c>
      <c r="AJ20" s="179">
        <f t="shared" si="6"/>
        <v>4</v>
      </c>
      <c r="AK20" s="179">
        <f t="shared" si="6"/>
        <v>4</v>
      </c>
      <c r="AL20" s="179">
        <f t="shared" si="6"/>
        <v>4</v>
      </c>
      <c r="AM20" s="179">
        <f t="shared" si="6"/>
        <v>2</v>
      </c>
      <c r="AN20" s="179">
        <f t="shared" si="6"/>
        <v>3</v>
      </c>
      <c r="AO20" s="179">
        <f t="shared" si="6"/>
        <v>3</v>
      </c>
      <c r="AP20" s="179">
        <f t="shared" si="6"/>
        <v>6</v>
      </c>
      <c r="AQ20" s="179">
        <f t="shared" si="6"/>
        <v>0</v>
      </c>
      <c r="AR20" s="179">
        <f t="shared" si="6"/>
        <v>0</v>
      </c>
      <c r="AS20" s="179">
        <f t="shared" si="6"/>
        <v>0</v>
      </c>
      <c r="AT20" s="179">
        <f t="shared" si="6"/>
        <v>0</v>
      </c>
      <c r="AU20" s="179">
        <f t="shared" si="6"/>
        <v>0</v>
      </c>
      <c r="AV20" s="179">
        <f t="shared" si="6"/>
        <v>0</v>
      </c>
      <c r="AW20" s="184" t="s">
        <v>20</v>
      </c>
      <c r="AX20" s="184" t="s">
        <v>20</v>
      </c>
      <c r="AY20" s="184" t="s">
        <v>20</v>
      </c>
      <c r="AZ20" s="184" t="s">
        <v>20</v>
      </c>
      <c r="BA20" s="184" t="s">
        <v>20</v>
      </c>
      <c r="BB20" s="184" t="s">
        <v>20</v>
      </c>
      <c r="BC20" s="184" t="s">
        <v>20</v>
      </c>
      <c r="BD20" s="205" t="s">
        <v>20</v>
      </c>
      <c r="BE20" s="23">
        <f t="shared" si="3"/>
        <v>59</v>
      </c>
    </row>
    <row r="21" spans="1:57" s="77" customFormat="1" x14ac:dyDescent="0.25">
      <c r="A21" s="267"/>
      <c r="B21" s="158"/>
      <c r="C21" s="284"/>
      <c r="D21" s="65" t="s">
        <v>26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20"/>
      <c r="Q21" s="21"/>
      <c r="R21" s="21"/>
      <c r="S21" s="21"/>
      <c r="T21" s="170"/>
      <c r="U21" s="170"/>
      <c r="V21" s="170"/>
      <c r="W21" s="21"/>
      <c r="X21" s="21"/>
      <c r="Y21" s="179"/>
      <c r="Z21" s="179"/>
      <c r="AA21" s="179"/>
      <c r="AB21" s="179"/>
      <c r="AC21" s="179"/>
      <c r="AD21" s="179"/>
      <c r="AE21" s="170"/>
      <c r="AF21" s="170"/>
      <c r="AG21" s="170"/>
      <c r="AH21" s="21"/>
      <c r="AI21" s="21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84"/>
      <c r="AX21" s="184"/>
      <c r="AY21" s="184"/>
      <c r="AZ21" s="184"/>
      <c r="BA21" s="184"/>
      <c r="BB21" s="184"/>
      <c r="BC21" s="184"/>
      <c r="BD21" s="184"/>
      <c r="BE21" s="23">
        <f t="shared" si="3"/>
        <v>0</v>
      </c>
    </row>
    <row r="22" spans="1:57" ht="15" customHeight="1" x14ac:dyDescent="0.25">
      <c r="A22" s="267"/>
      <c r="B22" s="290" t="s">
        <v>108</v>
      </c>
      <c r="C22" s="297" t="s">
        <v>61</v>
      </c>
      <c r="D22" s="19" t="s">
        <v>19</v>
      </c>
      <c r="E22" s="22">
        <v>0</v>
      </c>
      <c r="F22" s="25">
        <v>0</v>
      </c>
      <c r="G22" s="25">
        <v>0</v>
      </c>
      <c r="H22" s="25">
        <v>0</v>
      </c>
      <c r="I22" s="25">
        <v>0</v>
      </c>
      <c r="J22" s="22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167">
        <v>4</v>
      </c>
      <c r="U22" s="167">
        <v>4</v>
      </c>
      <c r="V22" s="167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167">
        <v>4</v>
      </c>
      <c r="AF22" s="167">
        <v>0</v>
      </c>
      <c r="AG22" s="167">
        <v>0</v>
      </c>
      <c r="AH22" s="25">
        <v>0</v>
      </c>
      <c r="AI22" s="22">
        <v>0</v>
      </c>
      <c r="AJ22" s="25">
        <v>0</v>
      </c>
      <c r="AK22" s="25">
        <v>0</v>
      </c>
      <c r="AL22" s="25">
        <v>0</v>
      </c>
      <c r="AM22" s="25">
        <v>0</v>
      </c>
      <c r="AN22" s="22">
        <v>0</v>
      </c>
      <c r="AO22" s="25">
        <v>0</v>
      </c>
      <c r="AP22" s="25">
        <v>0</v>
      </c>
      <c r="AQ22" s="22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06" t="s">
        <v>20</v>
      </c>
      <c r="AX22" s="206" t="s">
        <v>20</v>
      </c>
      <c r="AY22" s="206" t="s">
        <v>20</v>
      </c>
      <c r="AZ22" s="206" t="s">
        <v>20</v>
      </c>
      <c r="BA22" s="206" t="s">
        <v>20</v>
      </c>
      <c r="BB22" s="206" t="s">
        <v>20</v>
      </c>
      <c r="BC22" s="206" t="s">
        <v>20</v>
      </c>
      <c r="BD22" s="206" t="s">
        <v>20</v>
      </c>
      <c r="BE22" s="23">
        <f t="shared" si="3"/>
        <v>12</v>
      </c>
    </row>
    <row r="23" spans="1:57" ht="12" customHeight="1" x14ac:dyDescent="0.25">
      <c r="A23" s="267"/>
      <c r="B23" s="290"/>
      <c r="C23" s="290"/>
      <c r="D23" s="79" t="s">
        <v>21</v>
      </c>
      <c r="E23" s="22">
        <v>0</v>
      </c>
      <c r="F23" s="25">
        <v>0</v>
      </c>
      <c r="G23" s="25">
        <v>0</v>
      </c>
      <c r="H23" s="25">
        <v>0</v>
      </c>
      <c r="I23" s="25">
        <v>0</v>
      </c>
      <c r="J23" s="22">
        <v>2</v>
      </c>
      <c r="K23" s="25">
        <v>2</v>
      </c>
      <c r="L23" s="25">
        <v>2</v>
      </c>
      <c r="M23" s="25">
        <v>2</v>
      </c>
      <c r="N23" s="25">
        <v>2</v>
      </c>
      <c r="O23" s="25">
        <v>2</v>
      </c>
      <c r="P23" s="25">
        <v>1</v>
      </c>
      <c r="Q23" s="25">
        <v>1</v>
      </c>
      <c r="R23" s="25">
        <v>1</v>
      </c>
      <c r="S23" s="25">
        <v>1</v>
      </c>
      <c r="T23" s="167">
        <v>0</v>
      </c>
      <c r="U23" s="167">
        <v>0</v>
      </c>
      <c r="V23" s="167">
        <v>0</v>
      </c>
      <c r="W23" s="25">
        <v>3</v>
      </c>
      <c r="X23" s="25">
        <v>6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167">
        <v>0</v>
      </c>
      <c r="AF23" s="167">
        <v>0</v>
      </c>
      <c r="AG23" s="167">
        <v>0</v>
      </c>
      <c r="AH23" s="25">
        <v>4</v>
      </c>
      <c r="AI23" s="22">
        <v>4</v>
      </c>
      <c r="AJ23" s="25">
        <v>4</v>
      </c>
      <c r="AK23" s="22">
        <v>4</v>
      </c>
      <c r="AL23" s="25">
        <v>4</v>
      </c>
      <c r="AM23" s="25">
        <v>2</v>
      </c>
      <c r="AN23" s="22">
        <v>3</v>
      </c>
      <c r="AO23" s="25">
        <v>3</v>
      </c>
      <c r="AP23" s="25">
        <v>6</v>
      </c>
      <c r="AQ23" s="22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06"/>
      <c r="AX23" s="206"/>
      <c r="AY23" s="206"/>
      <c r="AZ23" s="206"/>
      <c r="BA23" s="206"/>
      <c r="BB23" s="206"/>
      <c r="BC23" s="206"/>
      <c r="BD23" s="206"/>
      <c r="BE23" s="23">
        <f t="shared" si="3"/>
        <v>59</v>
      </c>
    </row>
    <row r="24" spans="1:57" x14ac:dyDescent="0.25">
      <c r="A24" s="267"/>
      <c r="B24" s="296"/>
      <c r="C24" s="296"/>
      <c r="D24" s="79" t="s">
        <v>26</v>
      </c>
      <c r="E24" s="22"/>
      <c r="F24" s="25"/>
      <c r="G24" s="25"/>
      <c r="H24" s="25"/>
      <c r="I24" s="25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167"/>
      <c r="U24" s="167"/>
      <c r="V24" s="167"/>
      <c r="W24" s="25"/>
      <c r="X24" s="25"/>
      <c r="Y24" s="25"/>
      <c r="Z24" s="25"/>
      <c r="AA24" s="25"/>
      <c r="AB24" s="25"/>
      <c r="AC24" s="25"/>
      <c r="AD24" s="25"/>
      <c r="AE24" s="167"/>
      <c r="AF24" s="167"/>
      <c r="AG24" s="167" t="s">
        <v>99</v>
      </c>
      <c r="AH24" s="25"/>
      <c r="AI24" s="25"/>
      <c r="AJ24" s="25"/>
      <c r="AK24" s="22"/>
      <c r="AL24" s="25"/>
      <c r="AM24" s="25"/>
      <c r="AN24" s="22"/>
      <c r="AO24" s="25"/>
      <c r="AP24" s="25"/>
      <c r="AQ24" s="22"/>
      <c r="AR24" s="25"/>
      <c r="AS24" s="25"/>
      <c r="AT24" s="25"/>
      <c r="AU24" s="25"/>
      <c r="AV24" s="25"/>
      <c r="AW24" s="184" t="s">
        <v>20</v>
      </c>
      <c r="AX24" s="184" t="s">
        <v>20</v>
      </c>
      <c r="AY24" s="184" t="s">
        <v>20</v>
      </c>
      <c r="AZ24" s="184" t="s">
        <v>20</v>
      </c>
      <c r="BA24" s="184" t="s">
        <v>20</v>
      </c>
      <c r="BB24" s="184" t="s">
        <v>20</v>
      </c>
      <c r="BC24" s="184" t="s">
        <v>20</v>
      </c>
      <c r="BD24" s="184" t="s">
        <v>20</v>
      </c>
      <c r="BE24" s="23">
        <f t="shared" si="3"/>
        <v>0</v>
      </c>
    </row>
    <row r="25" spans="1:57" s="77" customFormat="1" x14ac:dyDescent="0.25">
      <c r="A25" s="267"/>
      <c r="B25" s="146" t="s">
        <v>85</v>
      </c>
      <c r="C25" s="145" t="s">
        <v>86</v>
      </c>
      <c r="D25" s="63" t="s">
        <v>19</v>
      </c>
      <c r="E25" s="21">
        <f>E28+E31+E34</f>
        <v>0</v>
      </c>
      <c r="F25" s="179">
        <f t="shared" ref="F25:AV25" si="7">F28+F31+F34</f>
        <v>0</v>
      </c>
      <c r="G25" s="179">
        <f t="shared" si="7"/>
        <v>0</v>
      </c>
      <c r="H25" s="179">
        <f t="shared" si="7"/>
        <v>0</v>
      </c>
      <c r="I25" s="179">
        <f t="shared" si="7"/>
        <v>0</v>
      </c>
      <c r="J25" s="179">
        <f t="shared" si="7"/>
        <v>0</v>
      </c>
      <c r="K25" s="179">
        <f t="shared" si="7"/>
        <v>0</v>
      </c>
      <c r="L25" s="179">
        <f t="shared" si="7"/>
        <v>0</v>
      </c>
      <c r="M25" s="179">
        <f t="shared" si="7"/>
        <v>0</v>
      </c>
      <c r="N25" s="179">
        <f t="shared" si="7"/>
        <v>0</v>
      </c>
      <c r="O25" s="179">
        <f t="shared" si="7"/>
        <v>0</v>
      </c>
      <c r="P25" s="179">
        <f t="shared" si="7"/>
        <v>0</v>
      </c>
      <c r="Q25" s="179">
        <f t="shared" si="7"/>
        <v>0</v>
      </c>
      <c r="R25" s="179">
        <f t="shared" si="7"/>
        <v>0</v>
      </c>
      <c r="S25" s="179">
        <f t="shared" si="7"/>
        <v>0</v>
      </c>
      <c r="T25" s="170">
        <f t="shared" si="7"/>
        <v>20</v>
      </c>
      <c r="U25" s="170">
        <f t="shared" si="7"/>
        <v>10</v>
      </c>
      <c r="V25" s="170">
        <f t="shared" si="7"/>
        <v>4</v>
      </c>
      <c r="W25" s="179">
        <f t="shared" si="7"/>
        <v>0</v>
      </c>
      <c r="X25" s="179">
        <f t="shared" si="7"/>
        <v>0</v>
      </c>
      <c r="Y25" s="179">
        <f t="shared" si="7"/>
        <v>0</v>
      </c>
      <c r="Z25" s="179">
        <f t="shared" si="7"/>
        <v>0</v>
      </c>
      <c r="AA25" s="179">
        <f t="shared" si="7"/>
        <v>0</v>
      </c>
      <c r="AB25" s="179">
        <f t="shared" si="7"/>
        <v>0</v>
      </c>
      <c r="AC25" s="179">
        <f t="shared" si="7"/>
        <v>0</v>
      </c>
      <c r="AD25" s="179">
        <f t="shared" si="7"/>
        <v>0</v>
      </c>
      <c r="AE25" s="170">
        <f t="shared" si="7"/>
        <v>18</v>
      </c>
      <c r="AF25" s="170">
        <f t="shared" si="7"/>
        <v>18</v>
      </c>
      <c r="AG25" s="170">
        <f t="shared" si="7"/>
        <v>10</v>
      </c>
      <c r="AH25" s="179">
        <f t="shared" si="7"/>
        <v>0</v>
      </c>
      <c r="AI25" s="179">
        <f t="shared" si="7"/>
        <v>0</v>
      </c>
      <c r="AJ25" s="179">
        <f t="shared" si="7"/>
        <v>0</v>
      </c>
      <c r="AK25" s="179">
        <f t="shared" si="7"/>
        <v>0</v>
      </c>
      <c r="AL25" s="179">
        <f t="shared" si="7"/>
        <v>0</v>
      </c>
      <c r="AM25" s="179">
        <f t="shared" si="7"/>
        <v>0</v>
      </c>
      <c r="AN25" s="179">
        <f t="shared" si="7"/>
        <v>0</v>
      </c>
      <c r="AO25" s="179">
        <f t="shared" si="7"/>
        <v>0</v>
      </c>
      <c r="AP25" s="179">
        <f t="shared" si="7"/>
        <v>0</v>
      </c>
      <c r="AQ25" s="179">
        <f t="shared" si="7"/>
        <v>0</v>
      </c>
      <c r="AR25" s="179">
        <f t="shared" si="7"/>
        <v>0</v>
      </c>
      <c r="AS25" s="179">
        <f t="shared" si="7"/>
        <v>0</v>
      </c>
      <c r="AT25" s="179">
        <f t="shared" si="7"/>
        <v>0</v>
      </c>
      <c r="AU25" s="179">
        <f t="shared" si="7"/>
        <v>0</v>
      </c>
      <c r="AV25" s="179">
        <f t="shared" si="7"/>
        <v>0</v>
      </c>
      <c r="AW25" s="184" t="s">
        <v>20</v>
      </c>
      <c r="AX25" s="184" t="s">
        <v>20</v>
      </c>
      <c r="AY25" s="184" t="s">
        <v>20</v>
      </c>
      <c r="AZ25" s="184" t="s">
        <v>20</v>
      </c>
      <c r="BA25" s="184" t="s">
        <v>20</v>
      </c>
      <c r="BB25" s="184" t="s">
        <v>20</v>
      </c>
      <c r="BC25" s="184" t="s">
        <v>20</v>
      </c>
      <c r="BD25" s="184" t="s">
        <v>20</v>
      </c>
      <c r="BE25" s="23">
        <f t="shared" si="3"/>
        <v>80</v>
      </c>
    </row>
    <row r="26" spans="1:57" s="77" customFormat="1" ht="14.25" customHeight="1" x14ac:dyDescent="0.25">
      <c r="A26" s="267"/>
      <c r="B26" s="146"/>
      <c r="C26" s="282"/>
      <c r="D26" s="88" t="s">
        <v>21</v>
      </c>
      <c r="E26" s="89">
        <f>E29+E32+E35</f>
        <v>0</v>
      </c>
      <c r="F26" s="89">
        <f t="shared" ref="F26:AV26" si="8">F29+F32+F35</f>
        <v>0</v>
      </c>
      <c r="G26" s="89">
        <f t="shared" si="8"/>
        <v>0</v>
      </c>
      <c r="H26" s="89">
        <f t="shared" si="8"/>
        <v>0</v>
      </c>
      <c r="I26" s="89">
        <f t="shared" si="8"/>
        <v>0</v>
      </c>
      <c r="J26" s="89">
        <f t="shared" si="8"/>
        <v>15</v>
      </c>
      <c r="K26" s="89">
        <f t="shared" si="8"/>
        <v>16</v>
      </c>
      <c r="L26" s="89">
        <f t="shared" si="8"/>
        <v>15</v>
      </c>
      <c r="M26" s="89">
        <f t="shared" si="8"/>
        <v>13</v>
      </c>
      <c r="N26" s="89">
        <f t="shared" si="8"/>
        <v>14</v>
      </c>
      <c r="O26" s="89">
        <f t="shared" si="8"/>
        <v>10</v>
      </c>
      <c r="P26" s="89">
        <f t="shared" si="8"/>
        <v>10</v>
      </c>
      <c r="Q26" s="89">
        <f t="shared" si="8"/>
        <v>10</v>
      </c>
      <c r="R26" s="89">
        <f t="shared" si="8"/>
        <v>9</v>
      </c>
      <c r="S26" s="89">
        <f t="shared" si="8"/>
        <v>12</v>
      </c>
      <c r="T26" s="211">
        <f t="shared" si="8"/>
        <v>0</v>
      </c>
      <c r="U26" s="211">
        <f t="shared" si="8"/>
        <v>0</v>
      </c>
      <c r="V26" s="211">
        <f t="shared" si="8"/>
        <v>0</v>
      </c>
      <c r="W26" s="89">
        <f t="shared" si="8"/>
        <v>13</v>
      </c>
      <c r="X26" s="89">
        <f t="shared" si="8"/>
        <v>10</v>
      </c>
      <c r="Y26" s="89">
        <f t="shared" si="8"/>
        <v>0</v>
      </c>
      <c r="Z26" s="89">
        <f t="shared" si="8"/>
        <v>0</v>
      </c>
      <c r="AA26" s="89">
        <f t="shared" si="8"/>
        <v>0</v>
      </c>
      <c r="AB26" s="89">
        <f t="shared" si="8"/>
        <v>0</v>
      </c>
      <c r="AC26" s="89">
        <f t="shared" si="8"/>
        <v>0</v>
      </c>
      <c r="AD26" s="89">
        <f t="shared" si="8"/>
        <v>0</v>
      </c>
      <c r="AE26" s="211">
        <f t="shared" si="8"/>
        <v>0</v>
      </c>
      <c r="AF26" s="211">
        <f t="shared" si="8"/>
        <v>0</v>
      </c>
      <c r="AG26" s="211">
        <f t="shared" si="8"/>
        <v>0</v>
      </c>
      <c r="AH26" s="89">
        <f t="shared" si="8"/>
        <v>5</v>
      </c>
      <c r="AI26" s="89">
        <f t="shared" si="8"/>
        <v>5</v>
      </c>
      <c r="AJ26" s="89">
        <f t="shared" si="8"/>
        <v>5</v>
      </c>
      <c r="AK26" s="89">
        <f t="shared" si="8"/>
        <v>8</v>
      </c>
      <c r="AL26" s="89">
        <f t="shared" si="8"/>
        <v>3</v>
      </c>
      <c r="AM26" s="89">
        <f t="shared" si="8"/>
        <v>3</v>
      </c>
      <c r="AN26" s="89">
        <f t="shared" si="8"/>
        <v>3</v>
      </c>
      <c r="AO26" s="89">
        <f t="shared" si="8"/>
        <v>3</v>
      </c>
      <c r="AP26" s="89">
        <f t="shared" si="8"/>
        <v>3</v>
      </c>
      <c r="AQ26" s="89">
        <f t="shared" si="8"/>
        <v>0</v>
      </c>
      <c r="AR26" s="89">
        <f t="shared" si="8"/>
        <v>0</v>
      </c>
      <c r="AS26" s="89">
        <f t="shared" si="8"/>
        <v>0</v>
      </c>
      <c r="AT26" s="89">
        <f t="shared" si="8"/>
        <v>0</v>
      </c>
      <c r="AU26" s="89">
        <f t="shared" si="8"/>
        <v>0</v>
      </c>
      <c r="AV26" s="89">
        <f t="shared" si="8"/>
        <v>0</v>
      </c>
      <c r="AW26" s="207" t="s">
        <v>20</v>
      </c>
      <c r="AX26" s="207" t="s">
        <v>20</v>
      </c>
      <c r="AY26" s="207" t="s">
        <v>20</v>
      </c>
      <c r="AZ26" s="207" t="s">
        <v>20</v>
      </c>
      <c r="BA26" s="207" t="s">
        <v>20</v>
      </c>
      <c r="BB26" s="208" t="s">
        <v>20</v>
      </c>
      <c r="BC26" s="207" t="s">
        <v>20</v>
      </c>
      <c r="BD26" s="207" t="s">
        <v>20</v>
      </c>
      <c r="BE26" s="23">
        <f t="shared" si="3"/>
        <v>185</v>
      </c>
    </row>
    <row r="27" spans="1:57" s="77" customFormat="1" x14ac:dyDescent="0.25">
      <c r="A27" s="267"/>
      <c r="B27" s="147"/>
      <c r="C27" s="284"/>
      <c r="D27" s="63" t="s">
        <v>26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211"/>
      <c r="U27" s="211"/>
      <c r="V27" s="211"/>
      <c r="W27" s="89"/>
      <c r="X27" s="89"/>
      <c r="Y27" s="89"/>
      <c r="Z27" s="89"/>
      <c r="AA27" s="89"/>
      <c r="AB27" s="89"/>
      <c r="AC27" s="89"/>
      <c r="AD27" s="89"/>
      <c r="AE27" s="211"/>
      <c r="AF27" s="211"/>
      <c r="AG27" s="211"/>
      <c r="AH27" s="89"/>
      <c r="AI27" s="140"/>
      <c r="AJ27" s="87"/>
      <c r="AK27" s="87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209"/>
      <c r="AX27" s="209"/>
      <c r="AY27" s="209"/>
      <c r="AZ27" s="209"/>
      <c r="BA27" s="209"/>
      <c r="BB27" s="209"/>
      <c r="BC27" s="209"/>
      <c r="BD27" s="207"/>
      <c r="BE27" s="23">
        <f t="shared" si="3"/>
        <v>0</v>
      </c>
    </row>
    <row r="28" spans="1:57" s="77" customFormat="1" ht="17.25" customHeight="1" x14ac:dyDescent="0.25">
      <c r="A28" s="267"/>
      <c r="B28" s="152" t="s">
        <v>109</v>
      </c>
      <c r="C28" s="298" t="s">
        <v>110</v>
      </c>
      <c r="D28" s="71" t="s">
        <v>19</v>
      </c>
      <c r="E28" s="21">
        <v>0</v>
      </c>
      <c r="F28" s="21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79">
        <v>0</v>
      </c>
      <c r="N28" s="179">
        <v>0</v>
      </c>
      <c r="O28" s="179">
        <v>0</v>
      </c>
      <c r="P28" s="21">
        <v>0</v>
      </c>
      <c r="Q28" s="21">
        <v>0</v>
      </c>
      <c r="R28" s="21">
        <v>0</v>
      </c>
      <c r="S28" s="21">
        <v>0</v>
      </c>
      <c r="T28" s="170">
        <v>6</v>
      </c>
      <c r="U28" s="170">
        <v>4</v>
      </c>
      <c r="V28" s="170">
        <v>4</v>
      </c>
      <c r="W28" s="21">
        <v>0</v>
      </c>
      <c r="X28" s="21">
        <v>0</v>
      </c>
      <c r="Y28" s="179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0">
        <v>8</v>
      </c>
      <c r="AF28" s="170">
        <v>4</v>
      </c>
      <c r="AG28" s="170">
        <v>6</v>
      </c>
      <c r="AH28" s="21">
        <v>0</v>
      </c>
      <c r="AI28" s="25">
        <v>0</v>
      </c>
      <c r="AJ28" s="25">
        <v>0</v>
      </c>
      <c r="AK28" s="25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185" t="s">
        <v>20</v>
      </c>
      <c r="AX28" s="185" t="s">
        <v>20</v>
      </c>
      <c r="AY28" s="185" t="s">
        <v>20</v>
      </c>
      <c r="AZ28" s="185" t="s">
        <v>20</v>
      </c>
      <c r="BA28" s="185" t="s">
        <v>20</v>
      </c>
      <c r="BB28" s="185" t="s">
        <v>20</v>
      </c>
      <c r="BC28" s="185" t="s">
        <v>20</v>
      </c>
      <c r="BD28" s="184" t="s">
        <v>20</v>
      </c>
      <c r="BE28" s="23">
        <f t="shared" si="3"/>
        <v>32</v>
      </c>
    </row>
    <row r="29" spans="1:57" s="77" customFormat="1" x14ac:dyDescent="0.25">
      <c r="A29" s="267"/>
      <c r="B29" s="138"/>
      <c r="C29" s="285"/>
      <c r="D29" s="63" t="s">
        <v>21</v>
      </c>
      <c r="E29" s="21">
        <v>0</v>
      </c>
      <c r="F29" s="21">
        <v>0</v>
      </c>
      <c r="G29" s="20">
        <v>0</v>
      </c>
      <c r="H29" s="20">
        <v>0</v>
      </c>
      <c r="I29" s="20">
        <v>0</v>
      </c>
      <c r="J29" s="20">
        <v>5</v>
      </c>
      <c r="K29" s="20">
        <v>2</v>
      </c>
      <c r="L29" s="20">
        <v>5</v>
      </c>
      <c r="M29" s="179">
        <v>3</v>
      </c>
      <c r="N29" s="179">
        <v>3</v>
      </c>
      <c r="O29" s="179">
        <v>3</v>
      </c>
      <c r="P29" s="21">
        <v>3</v>
      </c>
      <c r="Q29" s="21">
        <v>3</v>
      </c>
      <c r="R29" s="21">
        <v>3</v>
      </c>
      <c r="S29" s="21">
        <v>3</v>
      </c>
      <c r="T29" s="170">
        <v>0</v>
      </c>
      <c r="U29" s="170">
        <v>0</v>
      </c>
      <c r="V29" s="170">
        <v>0</v>
      </c>
      <c r="W29" s="21">
        <v>3</v>
      </c>
      <c r="X29" s="21">
        <v>0</v>
      </c>
      <c r="Y29" s="179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0">
        <v>0</v>
      </c>
      <c r="AF29" s="170">
        <v>0</v>
      </c>
      <c r="AG29" s="170">
        <v>0</v>
      </c>
      <c r="AH29" s="21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>
        <v>1</v>
      </c>
      <c r="AO29" s="25">
        <v>1</v>
      </c>
      <c r="AP29" s="25">
        <v>1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185" t="s">
        <v>20</v>
      </c>
      <c r="AX29" s="185" t="s">
        <v>20</v>
      </c>
      <c r="AY29" s="185" t="s">
        <v>20</v>
      </c>
      <c r="AZ29" s="185" t="s">
        <v>20</v>
      </c>
      <c r="BA29" s="185" t="s">
        <v>20</v>
      </c>
      <c r="BB29" s="185" t="s">
        <v>20</v>
      </c>
      <c r="BC29" s="185" t="s">
        <v>20</v>
      </c>
      <c r="BD29" s="185" t="s">
        <v>20</v>
      </c>
      <c r="BE29" s="23">
        <f t="shared" si="3"/>
        <v>45</v>
      </c>
    </row>
    <row r="30" spans="1:57" s="77" customFormat="1" x14ac:dyDescent="0.25">
      <c r="A30" s="267"/>
      <c r="B30" s="139"/>
      <c r="C30" s="299"/>
      <c r="D30" s="65" t="s">
        <v>26</v>
      </c>
      <c r="E30" s="21"/>
      <c r="F30" s="21"/>
      <c r="G30" s="21"/>
      <c r="H30" s="21"/>
      <c r="I30" s="20"/>
      <c r="J30" s="20"/>
      <c r="K30" s="20"/>
      <c r="L30" s="20"/>
      <c r="M30" s="179"/>
      <c r="N30" s="179"/>
      <c r="O30" s="179"/>
      <c r="P30" s="21"/>
      <c r="Q30" s="22"/>
      <c r="R30" s="22"/>
      <c r="S30" s="22"/>
      <c r="T30" s="175"/>
      <c r="U30" s="175"/>
      <c r="V30" s="175"/>
      <c r="W30" s="22"/>
      <c r="X30" s="22"/>
      <c r="Y30" s="22"/>
      <c r="Z30" s="22"/>
      <c r="AA30" s="90"/>
      <c r="AB30" s="22"/>
      <c r="AC30" s="22"/>
      <c r="AD30" s="22"/>
      <c r="AE30" s="175"/>
      <c r="AF30" s="175"/>
      <c r="AG30" s="175" t="s">
        <v>100</v>
      </c>
      <c r="AH30" s="22"/>
      <c r="AI30" s="25"/>
      <c r="AJ30" s="20"/>
      <c r="AK30" s="20"/>
      <c r="AL30" s="20"/>
      <c r="AM30" s="21"/>
      <c r="AN30" s="20"/>
      <c r="AO30" s="21"/>
      <c r="AP30" s="21"/>
      <c r="AQ30" s="21"/>
      <c r="AR30" s="91"/>
      <c r="AS30" s="20"/>
      <c r="AT30" s="91"/>
      <c r="AU30" s="20"/>
      <c r="AV30" s="21"/>
      <c r="AW30" s="185"/>
      <c r="AX30" s="210"/>
      <c r="AY30" s="184"/>
      <c r="AZ30" s="184"/>
      <c r="BA30" s="185"/>
      <c r="BB30" s="185"/>
      <c r="BC30" s="185"/>
      <c r="BD30" s="184"/>
      <c r="BE30" s="23">
        <f t="shared" si="3"/>
        <v>0</v>
      </c>
    </row>
    <row r="31" spans="1:57" s="77" customFormat="1" ht="13.5" customHeight="1" x14ac:dyDescent="0.25">
      <c r="A31" s="267"/>
      <c r="B31" s="138" t="s">
        <v>89</v>
      </c>
      <c r="C31" s="298" t="s">
        <v>90</v>
      </c>
      <c r="D31" s="64" t="s">
        <v>19</v>
      </c>
      <c r="E31" s="21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79">
        <v>0</v>
      </c>
      <c r="N31" s="179">
        <v>0</v>
      </c>
      <c r="O31" s="179">
        <v>0</v>
      </c>
      <c r="P31" s="21">
        <v>0</v>
      </c>
      <c r="Q31" s="21">
        <v>0</v>
      </c>
      <c r="R31" s="21">
        <v>0</v>
      </c>
      <c r="S31" s="21">
        <v>0</v>
      </c>
      <c r="T31" s="170">
        <v>8</v>
      </c>
      <c r="U31" s="170">
        <v>2</v>
      </c>
      <c r="V31" s="170">
        <v>0</v>
      </c>
      <c r="W31" s="21">
        <v>0</v>
      </c>
      <c r="X31" s="21">
        <v>0</v>
      </c>
      <c r="Y31" s="179">
        <v>0</v>
      </c>
      <c r="Z31" s="179">
        <v>0</v>
      </c>
      <c r="AA31" s="179">
        <v>0</v>
      </c>
      <c r="AB31" s="179">
        <v>0</v>
      </c>
      <c r="AC31" s="179">
        <v>0</v>
      </c>
      <c r="AD31" s="179">
        <v>0</v>
      </c>
      <c r="AE31" s="170">
        <v>8</v>
      </c>
      <c r="AF31" s="170">
        <v>12</v>
      </c>
      <c r="AG31" s="170">
        <v>4</v>
      </c>
      <c r="AH31" s="21">
        <v>0</v>
      </c>
      <c r="AI31" s="25">
        <v>0</v>
      </c>
      <c r="AJ31" s="25">
        <v>0</v>
      </c>
      <c r="AK31" s="25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185" t="s">
        <v>20</v>
      </c>
      <c r="AX31" s="185" t="s">
        <v>20</v>
      </c>
      <c r="AY31" s="185" t="s">
        <v>20</v>
      </c>
      <c r="AZ31" s="185" t="s">
        <v>20</v>
      </c>
      <c r="BA31" s="185" t="s">
        <v>20</v>
      </c>
      <c r="BB31" s="185" t="s">
        <v>20</v>
      </c>
      <c r="BC31" s="185" t="s">
        <v>20</v>
      </c>
      <c r="BD31" s="184" t="s">
        <v>20</v>
      </c>
      <c r="BE31" s="23">
        <f t="shared" si="3"/>
        <v>34</v>
      </c>
    </row>
    <row r="32" spans="1:57" s="77" customFormat="1" x14ac:dyDescent="0.25">
      <c r="A32" s="267"/>
      <c r="B32" s="138"/>
      <c r="C32" s="285"/>
      <c r="D32" s="92" t="s">
        <v>21</v>
      </c>
      <c r="E32" s="21">
        <v>0</v>
      </c>
      <c r="F32" s="21">
        <v>0</v>
      </c>
      <c r="G32" s="20">
        <v>0</v>
      </c>
      <c r="H32" s="20">
        <v>0</v>
      </c>
      <c r="I32" s="20">
        <v>0</v>
      </c>
      <c r="J32" s="20">
        <v>8</v>
      </c>
      <c r="K32" s="20">
        <v>8</v>
      </c>
      <c r="L32" s="20">
        <v>8</v>
      </c>
      <c r="M32" s="179">
        <v>8</v>
      </c>
      <c r="N32" s="179">
        <v>9</v>
      </c>
      <c r="O32" s="179">
        <v>5</v>
      </c>
      <c r="P32" s="21">
        <v>5</v>
      </c>
      <c r="Q32" s="21">
        <v>5</v>
      </c>
      <c r="R32" s="21">
        <v>5</v>
      </c>
      <c r="S32" s="21">
        <v>8</v>
      </c>
      <c r="T32" s="170">
        <v>0</v>
      </c>
      <c r="U32" s="170">
        <v>0</v>
      </c>
      <c r="V32" s="170">
        <v>0</v>
      </c>
      <c r="W32" s="21">
        <v>9</v>
      </c>
      <c r="X32" s="21">
        <v>9</v>
      </c>
      <c r="Y32" s="179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0">
        <v>0</v>
      </c>
      <c r="AF32" s="170">
        <v>0</v>
      </c>
      <c r="AG32" s="170">
        <v>0</v>
      </c>
      <c r="AH32" s="21">
        <v>4</v>
      </c>
      <c r="AI32" s="25">
        <v>4</v>
      </c>
      <c r="AJ32" s="25">
        <v>4</v>
      </c>
      <c r="AK32" s="25">
        <v>7</v>
      </c>
      <c r="AL32" s="25">
        <v>2</v>
      </c>
      <c r="AM32" s="25">
        <v>2</v>
      </c>
      <c r="AN32" s="25">
        <v>2</v>
      </c>
      <c r="AO32" s="25">
        <v>2</v>
      </c>
      <c r="AP32" s="25">
        <v>2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185" t="s">
        <v>20</v>
      </c>
      <c r="AX32" s="185" t="s">
        <v>20</v>
      </c>
      <c r="AY32" s="185" t="s">
        <v>20</v>
      </c>
      <c r="AZ32" s="185" t="s">
        <v>20</v>
      </c>
      <c r="BA32" s="185" t="s">
        <v>20</v>
      </c>
      <c r="BB32" s="185" t="s">
        <v>20</v>
      </c>
      <c r="BC32" s="185" t="s">
        <v>20</v>
      </c>
      <c r="BD32" s="185" t="s">
        <v>20</v>
      </c>
      <c r="BE32" s="23">
        <f t="shared" si="3"/>
        <v>116</v>
      </c>
    </row>
    <row r="33" spans="1:58" s="77" customFormat="1" x14ac:dyDescent="0.25">
      <c r="A33" s="267"/>
      <c r="B33" s="139"/>
      <c r="C33" s="299"/>
      <c r="D33" s="65" t="s">
        <v>26</v>
      </c>
      <c r="E33" s="21"/>
      <c r="F33" s="21"/>
      <c r="G33" s="21"/>
      <c r="H33" s="21"/>
      <c r="I33" s="21"/>
      <c r="J33" s="179"/>
      <c r="K33" s="179"/>
      <c r="L33" s="179"/>
      <c r="M33" s="179"/>
      <c r="N33" s="179"/>
      <c r="O33" s="179"/>
      <c r="P33" s="21"/>
      <c r="Q33" s="22"/>
      <c r="R33" s="22"/>
      <c r="S33" s="22"/>
      <c r="T33" s="175"/>
      <c r="U33" s="175"/>
      <c r="V33" s="175"/>
      <c r="W33" s="22"/>
      <c r="X33" s="22"/>
      <c r="Y33" s="22"/>
      <c r="Z33" s="22"/>
      <c r="AA33" s="90"/>
      <c r="AB33" s="22"/>
      <c r="AC33" s="22"/>
      <c r="AD33" s="22"/>
      <c r="AE33" s="175"/>
      <c r="AF33" s="175"/>
      <c r="AG33" s="170" t="s">
        <v>99</v>
      </c>
      <c r="AH33" s="22"/>
      <c r="AI33" s="25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184"/>
      <c r="AX33" s="184"/>
      <c r="AY33" s="184"/>
      <c r="AZ33" s="184"/>
      <c r="BA33" s="184"/>
      <c r="BB33" s="184"/>
      <c r="BC33" s="184"/>
      <c r="BD33" s="184"/>
      <c r="BE33" s="23">
        <f t="shared" si="3"/>
        <v>0</v>
      </c>
    </row>
    <row r="34" spans="1:58" s="77" customFormat="1" x14ac:dyDescent="0.25">
      <c r="A34" s="267"/>
      <c r="B34" s="298" t="s">
        <v>111</v>
      </c>
      <c r="C34" s="298" t="s">
        <v>112</v>
      </c>
      <c r="D34" s="178" t="s">
        <v>19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22">
        <v>0</v>
      </c>
      <c r="R34" s="22">
        <v>0</v>
      </c>
      <c r="S34" s="22">
        <v>0</v>
      </c>
      <c r="T34" s="175">
        <v>6</v>
      </c>
      <c r="U34" s="175">
        <v>4</v>
      </c>
      <c r="V34" s="175">
        <v>0</v>
      </c>
      <c r="W34" s="22">
        <v>0</v>
      </c>
      <c r="X34" s="22">
        <v>0</v>
      </c>
      <c r="Y34" s="22">
        <v>0</v>
      </c>
      <c r="Z34" s="22">
        <v>0</v>
      </c>
      <c r="AA34" s="90">
        <v>0</v>
      </c>
      <c r="AB34" s="22">
        <v>0</v>
      </c>
      <c r="AC34" s="22">
        <v>0</v>
      </c>
      <c r="AD34" s="22">
        <v>0</v>
      </c>
      <c r="AE34" s="175">
        <v>2</v>
      </c>
      <c r="AF34" s="175">
        <v>2</v>
      </c>
      <c r="AG34" s="170">
        <v>0</v>
      </c>
      <c r="AH34" s="22">
        <v>0</v>
      </c>
      <c r="AI34" s="25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184" t="s">
        <v>20</v>
      </c>
      <c r="AX34" s="184" t="s">
        <v>20</v>
      </c>
      <c r="AY34" s="184" t="s">
        <v>20</v>
      </c>
      <c r="AZ34" s="184" t="s">
        <v>20</v>
      </c>
      <c r="BA34" s="184" t="s">
        <v>20</v>
      </c>
      <c r="BB34" s="184" t="s">
        <v>20</v>
      </c>
      <c r="BC34" s="184" t="s">
        <v>20</v>
      </c>
      <c r="BD34" s="184" t="s">
        <v>20</v>
      </c>
      <c r="BE34" s="23">
        <f t="shared" si="3"/>
        <v>14</v>
      </c>
    </row>
    <row r="35" spans="1:58" s="77" customFormat="1" x14ac:dyDescent="0.25">
      <c r="A35" s="267"/>
      <c r="B35" s="285"/>
      <c r="C35" s="285"/>
      <c r="D35" s="178" t="s">
        <v>21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2</v>
      </c>
      <c r="K35" s="179">
        <v>6</v>
      </c>
      <c r="L35" s="179">
        <v>2</v>
      </c>
      <c r="M35" s="179">
        <v>2</v>
      </c>
      <c r="N35" s="179">
        <v>2</v>
      </c>
      <c r="O35" s="179">
        <v>2</v>
      </c>
      <c r="P35" s="179">
        <v>2</v>
      </c>
      <c r="Q35" s="22">
        <v>2</v>
      </c>
      <c r="R35" s="22">
        <v>1</v>
      </c>
      <c r="S35" s="22">
        <v>1</v>
      </c>
      <c r="T35" s="175">
        <v>0</v>
      </c>
      <c r="U35" s="175">
        <v>0</v>
      </c>
      <c r="V35" s="175">
        <v>0</v>
      </c>
      <c r="W35" s="22">
        <v>1</v>
      </c>
      <c r="X35" s="22">
        <v>1</v>
      </c>
      <c r="Y35" s="22">
        <v>0</v>
      </c>
      <c r="Z35" s="22">
        <v>0</v>
      </c>
      <c r="AA35" s="90">
        <v>0</v>
      </c>
      <c r="AB35" s="22">
        <v>0</v>
      </c>
      <c r="AC35" s="22">
        <v>0</v>
      </c>
      <c r="AD35" s="22">
        <v>0</v>
      </c>
      <c r="AE35" s="175">
        <v>0</v>
      </c>
      <c r="AF35" s="175">
        <v>0</v>
      </c>
      <c r="AG35" s="170">
        <v>0</v>
      </c>
      <c r="AH35" s="22">
        <v>0</v>
      </c>
      <c r="AI35" s="25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184" t="s">
        <v>20</v>
      </c>
      <c r="AX35" s="184" t="s">
        <v>20</v>
      </c>
      <c r="AY35" s="184" t="s">
        <v>20</v>
      </c>
      <c r="AZ35" s="184" t="s">
        <v>20</v>
      </c>
      <c r="BA35" s="184" t="s">
        <v>20</v>
      </c>
      <c r="BB35" s="184" t="s">
        <v>20</v>
      </c>
      <c r="BC35" s="184" t="s">
        <v>20</v>
      </c>
      <c r="BD35" s="184" t="s">
        <v>20</v>
      </c>
      <c r="BE35" s="23">
        <f t="shared" si="3"/>
        <v>24</v>
      </c>
    </row>
    <row r="36" spans="1:58" s="77" customFormat="1" x14ac:dyDescent="0.25">
      <c r="A36" s="267"/>
      <c r="B36" s="299"/>
      <c r="C36" s="299"/>
      <c r="D36" s="178" t="s">
        <v>26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22"/>
      <c r="R36" s="22"/>
      <c r="S36" s="22"/>
      <c r="T36" s="175"/>
      <c r="U36" s="175"/>
      <c r="V36" s="175"/>
      <c r="W36" s="22"/>
      <c r="X36" s="22"/>
      <c r="Y36" s="22"/>
      <c r="Z36" s="22"/>
      <c r="AA36" s="90"/>
      <c r="AB36" s="22"/>
      <c r="AC36" s="22"/>
      <c r="AD36" s="22"/>
      <c r="AE36" s="175"/>
      <c r="AF36" s="175"/>
      <c r="AG36" s="170" t="s">
        <v>100</v>
      </c>
      <c r="AH36" s="22"/>
      <c r="AI36" s="25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184"/>
      <c r="AX36" s="184"/>
      <c r="AY36" s="184"/>
      <c r="AZ36" s="184"/>
      <c r="BA36" s="184"/>
      <c r="BB36" s="184"/>
      <c r="BC36" s="184"/>
      <c r="BD36" s="184"/>
      <c r="BE36" s="23">
        <f t="shared" si="3"/>
        <v>0</v>
      </c>
    </row>
    <row r="37" spans="1:58" s="77" customFormat="1" ht="13.5" customHeight="1" x14ac:dyDescent="0.25">
      <c r="A37" s="267"/>
      <c r="B37" s="157" t="s">
        <v>114</v>
      </c>
      <c r="C37" s="283" t="s">
        <v>115</v>
      </c>
      <c r="D37" s="65" t="s">
        <v>19</v>
      </c>
      <c r="E37" s="21">
        <f>E39</f>
        <v>0</v>
      </c>
      <c r="F37" s="179">
        <f t="shared" ref="F37:AV37" si="9">F39</f>
        <v>0</v>
      </c>
      <c r="G37" s="179">
        <f t="shared" si="9"/>
        <v>0</v>
      </c>
      <c r="H37" s="179">
        <f t="shared" si="9"/>
        <v>0</v>
      </c>
      <c r="I37" s="179">
        <f t="shared" si="9"/>
        <v>0</v>
      </c>
      <c r="J37" s="179">
        <f t="shared" si="9"/>
        <v>0</v>
      </c>
      <c r="K37" s="179">
        <f t="shared" si="9"/>
        <v>0</v>
      </c>
      <c r="L37" s="179">
        <f t="shared" si="9"/>
        <v>0</v>
      </c>
      <c r="M37" s="179">
        <f t="shared" si="9"/>
        <v>0</v>
      </c>
      <c r="N37" s="179">
        <f t="shared" si="9"/>
        <v>0</v>
      </c>
      <c r="O37" s="179">
        <f t="shared" si="9"/>
        <v>0</v>
      </c>
      <c r="P37" s="179">
        <f t="shared" si="9"/>
        <v>0</v>
      </c>
      <c r="Q37" s="179">
        <f t="shared" si="9"/>
        <v>0</v>
      </c>
      <c r="R37" s="179">
        <f t="shared" si="9"/>
        <v>0</v>
      </c>
      <c r="S37" s="179">
        <f t="shared" si="9"/>
        <v>0</v>
      </c>
      <c r="T37" s="170">
        <f t="shared" si="9"/>
        <v>0</v>
      </c>
      <c r="U37" s="170">
        <f t="shared" si="9"/>
        <v>6</v>
      </c>
      <c r="V37" s="170">
        <f t="shared" si="9"/>
        <v>22</v>
      </c>
      <c r="W37" s="179">
        <f t="shared" si="9"/>
        <v>0</v>
      </c>
      <c r="X37" s="179">
        <f t="shared" si="9"/>
        <v>0</v>
      </c>
      <c r="Y37" s="179">
        <f t="shared" si="9"/>
        <v>0</v>
      </c>
      <c r="Z37" s="179">
        <f t="shared" si="9"/>
        <v>0</v>
      </c>
      <c r="AA37" s="179">
        <f t="shared" si="9"/>
        <v>0</v>
      </c>
      <c r="AB37" s="179">
        <f t="shared" si="9"/>
        <v>0</v>
      </c>
      <c r="AC37" s="179">
        <f t="shared" si="9"/>
        <v>0</v>
      </c>
      <c r="AD37" s="179">
        <f t="shared" si="9"/>
        <v>0</v>
      </c>
      <c r="AE37" s="170">
        <f t="shared" si="9"/>
        <v>12</v>
      </c>
      <c r="AF37" s="170">
        <f t="shared" si="9"/>
        <v>10</v>
      </c>
      <c r="AG37" s="170">
        <f t="shared" si="9"/>
        <v>10</v>
      </c>
      <c r="AH37" s="179">
        <f t="shared" si="9"/>
        <v>0</v>
      </c>
      <c r="AI37" s="179">
        <f t="shared" si="9"/>
        <v>0</v>
      </c>
      <c r="AJ37" s="179">
        <f t="shared" si="9"/>
        <v>0</v>
      </c>
      <c r="AK37" s="179">
        <f t="shared" si="9"/>
        <v>0</v>
      </c>
      <c r="AL37" s="179">
        <f t="shared" si="9"/>
        <v>0</v>
      </c>
      <c r="AM37" s="179">
        <f t="shared" si="9"/>
        <v>0</v>
      </c>
      <c r="AN37" s="179">
        <f t="shared" si="9"/>
        <v>0</v>
      </c>
      <c r="AO37" s="179">
        <f t="shared" si="9"/>
        <v>0</v>
      </c>
      <c r="AP37" s="179">
        <f t="shared" si="9"/>
        <v>0</v>
      </c>
      <c r="AQ37" s="179">
        <f t="shared" si="9"/>
        <v>0</v>
      </c>
      <c r="AR37" s="179">
        <f t="shared" si="9"/>
        <v>0</v>
      </c>
      <c r="AS37" s="179">
        <f t="shared" si="9"/>
        <v>0</v>
      </c>
      <c r="AT37" s="179">
        <f t="shared" si="9"/>
        <v>0</v>
      </c>
      <c r="AU37" s="179">
        <f t="shared" si="9"/>
        <v>0</v>
      </c>
      <c r="AV37" s="179">
        <f t="shared" si="9"/>
        <v>0</v>
      </c>
      <c r="AW37" s="184" t="s">
        <v>20</v>
      </c>
      <c r="AX37" s="184" t="s">
        <v>20</v>
      </c>
      <c r="AY37" s="184" t="s">
        <v>20</v>
      </c>
      <c r="AZ37" s="184" t="s">
        <v>20</v>
      </c>
      <c r="BA37" s="184" t="s">
        <v>20</v>
      </c>
      <c r="BB37" s="184" t="s">
        <v>20</v>
      </c>
      <c r="BC37" s="184" t="s">
        <v>20</v>
      </c>
      <c r="BD37" s="184" t="s">
        <v>20</v>
      </c>
      <c r="BE37" s="23">
        <f t="shared" si="3"/>
        <v>60</v>
      </c>
    </row>
    <row r="38" spans="1:58" s="77" customFormat="1" ht="14.25" customHeight="1" x14ac:dyDescent="0.25">
      <c r="A38" s="267"/>
      <c r="B38" s="138"/>
      <c r="C38" s="282"/>
      <c r="D38" s="92" t="s">
        <v>21</v>
      </c>
      <c r="E38" s="21">
        <f>E40</f>
        <v>0</v>
      </c>
      <c r="F38" s="179">
        <f t="shared" ref="F38:AV38" si="10">F40</f>
        <v>0</v>
      </c>
      <c r="G38" s="179">
        <f t="shared" si="10"/>
        <v>0</v>
      </c>
      <c r="H38" s="179">
        <f t="shared" si="10"/>
        <v>0</v>
      </c>
      <c r="I38" s="179">
        <f t="shared" si="10"/>
        <v>0</v>
      </c>
      <c r="J38" s="179">
        <f t="shared" si="10"/>
        <v>6</v>
      </c>
      <c r="K38" s="179">
        <f t="shared" si="10"/>
        <v>6</v>
      </c>
      <c r="L38" s="179">
        <f t="shared" si="10"/>
        <v>4</v>
      </c>
      <c r="M38" s="179">
        <f t="shared" si="10"/>
        <v>6</v>
      </c>
      <c r="N38" s="179">
        <f t="shared" si="10"/>
        <v>5</v>
      </c>
      <c r="O38" s="179">
        <f t="shared" si="10"/>
        <v>9</v>
      </c>
      <c r="P38" s="179">
        <f t="shared" si="10"/>
        <v>12</v>
      </c>
      <c r="Q38" s="179">
        <f t="shared" si="10"/>
        <v>12</v>
      </c>
      <c r="R38" s="179">
        <f t="shared" si="10"/>
        <v>19</v>
      </c>
      <c r="S38" s="179">
        <f t="shared" si="10"/>
        <v>16</v>
      </c>
      <c r="T38" s="170">
        <f t="shared" si="10"/>
        <v>12</v>
      </c>
      <c r="U38" s="170">
        <f t="shared" si="10"/>
        <v>3</v>
      </c>
      <c r="V38" s="170">
        <f t="shared" si="10"/>
        <v>0</v>
      </c>
      <c r="W38" s="179">
        <f t="shared" si="10"/>
        <v>12</v>
      </c>
      <c r="X38" s="179">
        <f t="shared" si="10"/>
        <v>12</v>
      </c>
      <c r="Y38" s="179">
        <f t="shared" si="10"/>
        <v>36</v>
      </c>
      <c r="Z38" s="179">
        <f t="shared" si="10"/>
        <v>36</v>
      </c>
      <c r="AA38" s="179">
        <f t="shared" si="10"/>
        <v>36</v>
      </c>
      <c r="AB38" s="179">
        <f t="shared" si="10"/>
        <v>36</v>
      </c>
      <c r="AC38" s="179">
        <f t="shared" si="10"/>
        <v>36</v>
      </c>
      <c r="AD38" s="179">
        <f t="shared" si="10"/>
        <v>36</v>
      </c>
      <c r="AE38" s="170">
        <f t="shared" si="10"/>
        <v>2</v>
      </c>
      <c r="AF38" s="170">
        <f t="shared" si="10"/>
        <v>8</v>
      </c>
      <c r="AG38" s="170">
        <f t="shared" si="10"/>
        <v>16</v>
      </c>
      <c r="AH38" s="179">
        <f t="shared" si="10"/>
        <v>19</v>
      </c>
      <c r="AI38" s="179">
        <f t="shared" si="10"/>
        <v>19</v>
      </c>
      <c r="AJ38" s="179">
        <f t="shared" si="10"/>
        <v>22</v>
      </c>
      <c r="AK38" s="179">
        <f t="shared" si="10"/>
        <v>19</v>
      </c>
      <c r="AL38" s="179">
        <f t="shared" si="10"/>
        <v>24</v>
      </c>
      <c r="AM38" s="179">
        <f t="shared" si="10"/>
        <v>23</v>
      </c>
      <c r="AN38" s="179">
        <f t="shared" si="10"/>
        <v>22</v>
      </c>
      <c r="AO38" s="179">
        <f t="shared" si="10"/>
        <v>22</v>
      </c>
      <c r="AP38" s="179">
        <f t="shared" si="10"/>
        <v>19</v>
      </c>
      <c r="AQ38" s="179">
        <f t="shared" si="10"/>
        <v>0</v>
      </c>
      <c r="AR38" s="179">
        <f t="shared" si="10"/>
        <v>0</v>
      </c>
      <c r="AS38" s="179">
        <f t="shared" si="10"/>
        <v>0</v>
      </c>
      <c r="AT38" s="179">
        <f t="shared" si="10"/>
        <v>0</v>
      </c>
      <c r="AU38" s="179">
        <f t="shared" si="10"/>
        <v>0</v>
      </c>
      <c r="AV38" s="179">
        <f t="shared" si="10"/>
        <v>0</v>
      </c>
      <c r="AW38" s="184" t="s">
        <v>20</v>
      </c>
      <c r="AX38" s="184" t="s">
        <v>20</v>
      </c>
      <c r="AY38" s="184" t="s">
        <v>20</v>
      </c>
      <c r="AZ38" s="184" t="s">
        <v>20</v>
      </c>
      <c r="BA38" s="184" t="s">
        <v>20</v>
      </c>
      <c r="BB38" s="184" t="s">
        <v>20</v>
      </c>
      <c r="BC38" s="184" t="s">
        <v>20</v>
      </c>
      <c r="BD38" s="184" t="s">
        <v>20</v>
      </c>
      <c r="BE38" s="23">
        <f t="shared" si="3"/>
        <v>565</v>
      </c>
    </row>
    <row r="39" spans="1:58" s="77" customFormat="1" ht="17.25" customHeight="1" x14ac:dyDescent="0.25">
      <c r="A39" s="267"/>
      <c r="B39" s="283" t="s">
        <v>113</v>
      </c>
      <c r="C39" s="283" t="s">
        <v>116</v>
      </c>
      <c r="D39" s="65" t="s">
        <v>19</v>
      </c>
      <c r="E39" s="21">
        <f>E42+E45</f>
        <v>0</v>
      </c>
      <c r="F39" s="179">
        <f t="shared" ref="F39:AV39" si="11">F42+F45</f>
        <v>0</v>
      </c>
      <c r="G39" s="179">
        <f t="shared" si="11"/>
        <v>0</v>
      </c>
      <c r="H39" s="179">
        <f t="shared" si="11"/>
        <v>0</v>
      </c>
      <c r="I39" s="179">
        <f t="shared" si="11"/>
        <v>0</v>
      </c>
      <c r="J39" s="179">
        <f t="shared" si="11"/>
        <v>0</v>
      </c>
      <c r="K39" s="179">
        <f t="shared" si="11"/>
        <v>0</v>
      </c>
      <c r="L39" s="179">
        <f t="shared" si="11"/>
        <v>0</v>
      </c>
      <c r="M39" s="179">
        <f t="shared" si="11"/>
        <v>0</v>
      </c>
      <c r="N39" s="179">
        <f t="shared" si="11"/>
        <v>0</v>
      </c>
      <c r="O39" s="179">
        <f t="shared" si="11"/>
        <v>0</v>
      </c>
      <c r="P39" s="179">
        <f t="shared" si="11"/>
        <v>0</v>
      </c>
      <c r="Q39" s="179">
        <f t="shared" si="11"/>
        <v>0</v>
      </c>
      <c r="R39" s="179">
        <f t="shared" si="11"/>
        <v>0</v>
      </c>
      <c r="S39" s="179">
        <f t="shared" si="11"/>
        <v>0</v>
      </c>
      <c r="T39" s="170">
        <f t="shared" si="11"/>
        <v>0</v>
      </c>
      <c r="U39" s="170">
        <f t="shared" si="11"/>
        <v>6</v>
      </c>
      <c r="V39" s="170">
        <f t="shared" si="11"/>
        <v>22</v>
      </c>
      <c r="W39" s="179">
        <f t="shared" si="11"/>
        <v>0</v>
      </c>
      <c r="X39" s="179">
        <f t="shared" si="11"/>
        <v>0</v>
      </c>
      <c r="Y39" s="179">
        <f t="shared" si="11"/>
        <v>0</v>
      </c>
      <c r="Z39" s="179">
        <f t="shared" si="11"/>
        <v>0</v>
      </c>
      <c r="AA39" s="179">
        <f t="shared" si="11"/>
        <v>0</v>
      </c>
      <c r="AB39" s="179">
        <f t="shared" si="11"/>
        <v>0</v>
      </c>
      <c r="AC39" s="179">
        <f t="shared" si="11"/>
        <v>0</v>
      </c>
      <c r="AD39" s="179">
        <f t="shared" si="11"/>
        <v>0</v>
      </c>
      <c r="AE39" s="170">
        <f t="shared" si="11"/>
        <v>12</v>
      </c>
      <c r="AF39" s="170">
        <f t="shared" si="11"/>
        <v>10</v>
      </c>
      <c r="AG39" s="170">
        <f t="shared" si="11"/>
        <v>10</v>
      </c>
      <c r="AH39" s="179">
        <f t="shared" si="11"/>
        <v>0</v>
      </c>
      <c r="AI39" s="179">
        <f t="shared" si="11"/>
        <v>0</v>
      </c>
      <c r="AJ39" s="179">
        <f t="shared" si="11"/>
        <v>0</v>
      </c>
      <c r="AK39" s="179">
        <f t="shared" si="11"/>
        <v>0</v>
      </c>
      <c r="AL39" s="179">
        <f t="shared" si="11"/>
        <v>0</v>
      </c>
      <c r="AM39" s="179">
        <f t="shared" si="11"/>
        <v>0</v>
      </c>
      <c r="AN39" s="179">
        <f t="shared" si="11"/>
        <v>0</v>
      </c>
      <c r="AO39" s="179">
        <f t="shared" si="11"/>
        <v>0</v>
      </c>
      <c r="AP39" s="179">
        <f t="shared" si="11"/>
        <v>0</v>
      </c>
      <c r="AQ39" s="179">
        <f t="shared" si="11"/>
        <v>0</v>
      </c>
      <c r="AR39" s="179">
        <f t="shared" si="11"/>
        <v>0</v>
      </c>
      <c r="AS39" s="179">
        <f t="shared" si="11"/>
        <v>0</v>
      </c>
      <c r="AT39" s="179">
        <f t="shared" si="11"/>
        <v>0</v>
      </c>
      <c r="AU39" s="179">
        <f t="shared" si="11"/>
        <v>0</v>
      </c>
      <c r="AV39" s="179">
        <f t="shared" si="11"/>
        <v>0</v>
      </c>
      <c r="AW39" s="184" t="s">
        <v>20</v>
      </c>
      <c r="AX39" s="184" t="s">
        <v>20</v>
      </c>
      <c r="AY39" s="184" t="s">
        <v>20</v>
      </c>
      <c r="AZ39" s="184" t="s">
        <v>20</v>
      </c>
      <c r="BA39" s="184" t="s">
        <v>20</v>
      </c>
      <c r="BB39" s="184" t="s">
        <v>20</v>
      </c>
      <c r="BC39" s="184" t="s">
        <v>20</v>
      </c>
      <c r="BD39" s="184" t="s">
        <v>20</v>
      </c>
      <c r="BE39" s="23">
        <f t="shared" si="3"/>
        <v>60</v>
      </c>
    </row>
    <row r="40" spans="1:58" s="77" customFormat="1" x14ac:dyDescent="0.25">
      <c r="A40" s="267"/>
      <c r="B40" s="282"/>
      <c r="C40" s="282"/>
      <c r="D40" s="65" t="s">
        <v>21</v>
      </c>
      <c r="E40" s="21">
        <f>E43+E46+E48</f>
        <v>0</v>
      </c>
      <c r="F40" s="179">
        <f t="shared" ref="F40:AV40" si="12">F43+F46+F48</f>
        <v>0</v>
      </c>
      <c r="G40" s="179">
        <f t="shared" si="12"/>
        <v>0</v>
      </c>
      <c r="H40" s="179">
        <f t="shared" si="12"/>
        <v>0</v>
      </c>
      <c r="I40" s="179">
        <f t="shared" si="12"/>
        <v>0</v>
      </c>
      <c r="J40" s="179">
        <f t="shared" si="12"/>
        <v>6</v>
      </c>
      <c r="K40" s="179">
        <f t="shared" si="12"/>
        <v>6</v>
      </c>
      <c r="L40" s="179">
        <f t="shared" si="12"/>
        <v>4</v>
      </c>
      <c r="M40" s="179">
        <f t="shared" si="12"/>
        <v>6</v>
      </c>
      <c r="N40" s="179">
        <f t="shared" si="12"/>
        <v>5</v>
      </c>
      <c r="O40" s="179">
        <f t="shared" si="12"/>
        <v>9</v>
      </c>
      <c r="P40" s="179">
        <f t="shared" si="12"/>
        <v>12</v>
      </c>
      <c r="Q40" s="179">
        <f t="shared" si="12"/>
        <v>12</v>
      </c>
      <c r="R40" s="179">
        <f t="shared" si="12"/>
        <v>19</v>
      </c>
      <c r="S40" s="179">
        <f t="shared" si="12"/>
        <v>16</v>
      </c>
      <c r="T40" s="170">
        <f t="shared" si="12"/>
        <v>12</v>
      </c>
      <c r="U40" s="170">
        <f t="shared" si="12"/>
        <v>3</v>
      </c>
      <c r="V40" s="170">
        <f t="shared" si="12"/>
        <v>0</v>
      </c>
      <c r="W40" s="179">
        <f t="shared" si="12"/>
        <v>12</v>
      </c>
      <c r="X40" s="179">
        <f t="shared" si="12"/>
        <v>12</v>
      </c>
      <c r="Y40" s="179">
        <f t="shared" si="12"/>
        <v>36</v>
      </c>
      <c r="Z40" s="179">
        <f t="shared" si="12"/>
        <v>36</v>
      </c>
      <c r="AA40" s="179">
        <f t="shared" si="12"/>
        <v>36</v>
      </c>
      <c r="AB40" s="179">
        <f t="shared" si="12"/>
        <v>36</v>
      </c>
      <c r="AC40" s="179">
        <f t="shared" si="12"/>
        <v>36</v>
      </c>
      <c r="AD40" s="179">
        <f t="shared" si="12"/>
        <v>36</v>
      </c>
      <c r="AE40" s="170">
        <f t="shared" si="12"/>
        <v>2</v>
      </c>
      <c r="AF40" s="170">
        <f t="shared" si="12"/>
        <v>8</v>
      </c>
      <c r="AG40" s="170">
        <f t="shared" si="12"/>
        <v>16</v>
      </c>
      <c r="AH40" s="179">
        <f t="shared" si="12"/>
        <v>19</v>
      </c>
      <c r="AI40" s="179">
        <f t="shared" si="12"/>
        <v>19</v>
      </c>
      <c r="AJ40" s="179">
        <f t="shared" si="12"/>
        <v>22</v>
      </c>
      <c r="AK40" s="179">
        <f t="shared" si="12"/>
        <v>19</v>
      </c>
      <c r="AL40" s="179">
        <f t="shared" si="12"/>
        <v>24</v>
      </c>
      <c r="AM40" s="179">
        <f t="shared" si="12"/>
        <v>23</v>
      </c>
      <c r="AN40" s="179">
        <f t="shared" si="12"/>
        <v>22</v>
      </c>
      <c r="AO40" s="179">
        <f t="shared" si="12"/>
        <v>22</v>
      </c>
      <c r="AP40" s="179">
        <f t="shared" si="12"/>
        <v>19</v>
      </c>
      <c r="AQ40" s="179">
        <f t="shared" si="12"/>
        <v>0</v>
      </c>
      <c r="AR40" s="179">
        <f t="shared" si="12"/>
        <v>0</v>
      </c>
      <c r="AS40" s="179">
        <f t="shared" si="12"/>
        <v>0</v>
      </c>
      <c r="AT40" s="179">
        <f t="shared" si="12"/>
        <v>0</v>
      </c>
      <c r="AU40" s="179">
        <f t="shared" si="12"/>
        <v>0</v>
      </c>
      <c r="AV40" s="179">
        <f t="shared" si="12"/>
        <v>0</v>
      </c>
      <c r="AW40" s="185" t="s">
        <v>20</v>
      </c>
      <c r="AX40" s="185" t="s">
        <v>20</v>
      </c>
      <c r="AY40" s="185" t="s">
        <v>20</v>
      </c>
      <c r="AZ40" s="185" t="s">
        <v>20</v>
      </c>
      <c r="BA40" s="185" t="s">
        <v>20</v>
      </c>
      <c r="BB40" s="185" t="s">
        <v>20</v>
      </c>
      <c r="BC40" s="185" t="s">
        <v>20</v>
      </c>
      <c r="BD40" s="184" t="s">
        <v>20</v>
      </c>
      <c r="BE40" s="23">
        <f t="shared" si="3"/>
        <v>565</v>
      </c>
    </row>
    <row r="41" spans="1:58" s="77" customFormat="1" ht="14.25" customHeight="1" x14ac:dyDescent="0.25">
      <c r="A41" s="267"/>
      <c r="B41" s="284"/>
      <c r="C41" s="284"/>
      <c r="D41" s="65" t="s">
        <v>26</v>
      </c>
      <c r="E41" s="21"/>
      <c r="F41" s="21"/>
      <c r="G41" s="21"/>
      <c r="H41" s="21"/>
      <c r="I41" s="20"/>
      <c r="J41" s="20"/>
      <c r="K41" s="20"/>
      <c r="L41" s="20"/>
      <c r="M41" s="179"/>
      <c r="N41" s="179"/>
      <c r="O41" s="179"/>
      <c r="P41" s="21"/>
      <c r="Q41" s="21"/>
      <c r="R41" s="21"/>
      <c r="S41" s="21"/>
      <c r="T41" s="170"/>
      <c r="U41" s="170"/>
      <c r="V41" s="170"/>
      <c r="W41" s="21"/>
      <c r="X41" s="21"/>
      <c r="Y41" s="179"/>
      <c r="Z41" s="179"/>
      <c r="AA41" s="179"/>
      <c r="AB41" s="179"/>
      <c r="AC41" s="179"/>
      <c r="AD41" s="179"/>
      <c r="AE41" s="170"/>
      <c r="AF41" s="170"/>
      <c r="AG41" s="170"/>
      <c r="AH41" s="21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184"/>
      <c r="AX41" s="184"/>
      <c r="AY41" s="184"/>
      <c r="AZ41" s="184"/>
      <c r="BA41" s="185"/>
      <c r="BB41" s="185"/>
      <c r="BC41" s="185"/>
      <c r="BD41" s="184"/>
      <c r="BE41" s="23">
        <f t="shared" si="3"/>
        <v>0</v>
      </c>
    </row>
    <row r="42" spans="1:58" s="77" customFormat="1" ht="14.25" customHeight="1" x14ac:dyDescent="0.25">
      <c r="A42" s="267"/>
      <c r="B42" s="298" t="s">
        <v>117</v>
      </c>
      <c r="C42" s="298" t="s">
        <v>118</v>
      </c>
      <c r="D42" s="63" t="s">
        <v>19</v>
      </c>
      <c r="E42" s="135">
        <v>0</v>
      </c>
      <c r="F42" s="135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135">
        <v>0</v>
      </c>
      <c r="N42" s="179">
        <v>0</v>
      </c>
      <c r="O42" s="179">
        <v>0</v>
      </c>
      <c r="P42" s="21">
        <v>0</v>
      </c>
      <c r="Q42" s="21">
        <v>0</v>
      </c>
      <c r="R42" s="21">
        <v>0</v>
      </c>
      <c r="S42" s="21">
        <v>0</v>
      </c>
      <c r="T42" s="170">
        <v>0</v>
      </c>
      <c r="U42" s="170">
        <v>2</v>
      </c>
      <c r="V42" s="170">
        <v>14</v>
      </c>
      <c r="W42" s="21">
        <v>0</v>
      </c>
      <c r="X42" s="21">
        <v>0</v>
      </c>
      <c r="Y42" s="179">
        <v>0</v>
      </c>
      <c r="Z42" s="179">
        <v>0</v>
      </c>
      <c r="AA42" s="179">
        <v>0</v>
      </c>
      <c r="AB42" s="179">
        <v>0</v>
      </c>
      <c r="AC42" s="179">
        <v>0</v>
      </c>
      <c r="AD42" s="179">
        <v>0</v>
      </c>
      <c r="AE42" s="170">
        <v>12</v>
      </c>
      <c r="AF42" s="170">
        <v>10</v>
      </c>
      <c r="AG42" s="170">
        <v>0</v>
      </c>
      <c r="AH42" s="21">
        <v>0</v>
      </c>
      <c r="AI42" s="21">
        <v>0</v>
      </c>
      <c r="AJ42" s="21">
        <v>0</v>
      </c>
      <c r="AK42" s="131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184" t="s">
        <v>20</v>
      </c>
      <c r="AX42" s="184" t="s">
        <v>20</v>
      </c>
      <c r="AY42" s="184" t="s">
        <v>20</v>
      </c>
      <c r="AZ42" s="184" t="s">
        <v>20</v>
      </c>
      <c r="BA42" s="184" t="s">
        <v>20</v>
      </c>
      <c r="BB42" s="184" t="s">
        <v>20</v>
      </c>
      <c r="BC42" s="184" t="s">
        <v>20</v>
      </c>
      <c r="BD42" s="184" t="s">
        <v>20</v>
      </c>
      <c r="BE42" s="23">
        <f t="shared" si="3"/>
        <v>38</v>
      </c>
    </row>
    <row r="43" spans="1:58" s="77" customFormat="1" x14ac:dyDescent="0.25">
      <c r="A43" s="267"/>
      <c r="B43" s="285"/>
      <c r="C43" s="285"/>
      <c r="D43" s="63" t="s">
        <v>21</v>
      </c>
      <c r="E43" s="21">
        <v>0</v>
      </c>
      <c r="F43" s="21">
        <v>0</v>
      </c>
      <c r="G43" s="20">
        <v>0</v>
      </c>
      <c r="H43" s="20">
        <v>0</v>
      </c>
      <c r="I43" s="20">
        <v>0</v>
      </c>
      <c r="J43" s="73">
        <v>6</v>
      </c>
      <c r="K43" s="73">
        <v>6</v>
      </c>
      <c r="L43" s="73">
        <v>4</v>
      </c>
      <c r="M43" s="20">
        <v>6</v>
      </c>
      <c r="N43" s="179">
        <v>5</v>
      </c>
      <c r="O43" s="179">
        <v>9</v>
      </c>
      <c r="P43" s="21">
        <v>8</v>
      </c>
      <c r="Q43" s="21">
        <v>10</v>
      </c>
      <c r="R43" s="21">
        <v>10</v>
      </c>
      <c r="S43" s="21">
        <v>10</v>
      </c>
      <c r="T43" s="170">
        <v>0</v>
      </c>
      <c r="U43" s="170">
        <v>0</v>
      </c>
      <c r="V43" s="170">
        <v>0</v>
      </c>
      <c r="W43" s="21">
        <v>10</v>
      </c>
      <c r="X43" s="21">
        <v>10</v>
      </c>
      <c r="Y43" s="179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0</v>
      </c>
      <c r="AE43" s="170">
        <v>0</v>
      </c>
      <c r="AF43" s="170">
        <v>0</v>
      </c>
      <c r="AG43" s="170">
        <v>0</v>
      </c>
      <c r="AH43" s="21">
        <v>10</v>
      </c>
      <c r="AI43" s="22">
        <v>13</v>
      </c>
      <c r="AJ43" s="25">
        <v>18</v>
      </c>
      <c r="AK43" s="22">
        <v>18</v>
      </c>
      <c r="AL43" s="21">
        <v>11</v>
      </c>
      <c r="AM43" s="20">
        <v>1</v>
      </c>
      <c r="AN43" s="20">
        <v>11</v>
      </c>
      <c r="AO43" s="20">
        <v>8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185" t="s">
        <v>20</v>
      </c>
      <c r="AX43" s="185" t="s">
        <v>20</v>
      </c>
      <c r="AY43" s="185" t="s">
        <v>20</v>
      </c>
      <c r="AZ43" s="185" t="s">
        <v>20</v>
      </c>
      <c r="BA43" s="185" t="s">
        <v>20</v>
      </c>
      <c r="BB43" s="184" t="s">
        <v>20</v>
      </c>
      <c r="BC43" s="185" t="s">
        <v>20</v>
      </c>
      <c r="BD43" s="185" t="s">
        <v>20</v>
      </c>
      <c r="BE43" s="23">
        <f t="shared" si="3"/>
        <v>184</v>
      </c>
    </row>
    <row r="44" spans="1:58" s="77" customFormat="1" x14ac:dyDescent="0.25">
      <c r="A44" s="267"/>
      <c r="B44" s="299"/>
      <c r="C44" s="299"/>
      <c r="D44" s="63" t="s">
        <v>123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75"/>
      <c r="T44" s="225"/>
      <c r="U44" s="225"/>
      <c r="V44" s="225"/>
      <c r="W44" s="20"/>
      <c r="X44" s="20"/>
      <c r="Y44" s="20"/>
      <c r="Z44" s="20"/>
      <c r="AA44" s="20"/>
      <c r="AB44" s="20"/>
      <c r="AC44" s="20"/>
      <c r="AD44" s="20"/>
      <c r="AE44" s="169"/>
      <c r="AF44" s="169"/>
      <c r="AG44" s="169" t="s">
        <v>99</v>
      </c>
      <c r="AH44" s="20"/>
      <c r="AI44" s="22"/>
      <c r="AJ44" s="22"/>
      <c r="AK44" s="25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84"/>
      <c r="AX44" s="184"/>
      <c r="AY44" s="184"/>
      <c r="AZ44" s="184"/>
      <c r="BA44" s="184"/>
      <c r="BB44" s="184"/>
      <c r="BC44" s="184"/>
      <c r="BD44" s="184"/>
      <c r="BE44" s="23">
        <f t="shared" si="3"/>
        <v>0</v>
      </c>
    </row>
    <row r="45" spans="1:58" s="77" customFormat="1" ht="27.75" customHeight="1" x14ac:dyDescent="0.25">
      <c r="A45" s="267"/>
      <c r="B45" s="152" t="s">
        <v>119</v>
      </c>
      <c r="C45" s="298" t="s">
        <v>120</v>
      </c>
      <c r="D45" s="71" t="s">
        <v>19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76">
        <v>0</v>
      </c>
      <c r="U45" s="176">
        <v>4</v>
      </c>
      <c r="V45" s="176">
        <v>8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76">
        <v>0</v>
      </c>
      <c r="AF45" s="176">
        <v>0</v>
      </c>
      <c r="AG45" s="176">
        <v>10</v>
      </c>
      <c r="AH45" s="134">
        <v>0</v>
      </c>
      <c r="AI45" s="134">
        <v>0</v>
      </c>
      <c r="AJ45" s="134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201" t="s">
        <v>20</v>
      </c>
      <c r="AX45" s="201" t="s">
        <v>20</v>
      </c>
      <c r="AY45" s="201" t="s">
        <v>20</v>
      </c>
      <c r="AZ45" s="201" t="s">
        <v>20</v>
      </c>
      <c r="BA45" s="201" t="s">
        <v>20</v>
      </c>
      <c r="BB45" s="201" t="s">
        <v>20</v>
      </c>
      <c r="BC45" s="201" t="s">
        <v>20</v>
      </c>
      <c r="BD45" s="201" t="s">
        <v>20</v>
      </c>
      <c r="BE45" s="23">
        <f t="shared" si="3"/>
        <v>22</v>
      </c>
    </row>
    <row r="46" spans="1:58" s="77" customFormat="1" ht="13.5" customHeight="1" x14ac:dyDescent="0.25">
      <c r="A46" s="267"/>
      <c r="B46" s="152"/>
      <c r="C46" s="285"/>
      <c r="D46" s="88" t="s">
        <v>21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79">
        <v>0</v>
      </c>
      <c r="K46" s="179">
        <v>0</v>
      </c>
      <c r="L46" s="20">
        <v>0</v>
      </c>
      <c r="M46" s="20">
        <v>0</v>
      </c>
      <c r="N46" s="179">
        <v>0</v>
      </c>
      <c r="O46" s="179">
        <v>0</v>
      </c>
      <c r="P46" s="21">
        <v>4</v>
      </c>
      <c r="Q46" s="21">
        <v>2</v>
      </c>
      <c r="R46" s="21">
        <v>9</v>
      </c>
      <c r="S46" s="21">
        <v>6</v>
      </c>
      <c r="T46" s="170">
        <v>12</v>
      </c>
      <c r="U46" s="170">
        <v>3</v>
      </c>
      <c r="V46" s="170">
        <v>0</v>
      </c>
      <c r="W46" s="21">
        <v>2</v>
      </c>
      <c r="X46" s="21">
        <v>2</v>
      </c>
      <c r="Y46" s="179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0">
        <v>2</v>
      </c>
      <c r="AF46" s="170">
        <v>8</v>
      </c>
      <c r="AG46" s="170">
        <v>16</v>
      </c>
      <c r="AH46" s="21">
        <v>9</v>
      </c>
      <c r="AI46" s="21">
        <v>6</v>
      </c>
      <c r="AJ46" s="21">
        <v>4</v>
      </c>
      <c r="AK46" s="22">
        <v>1</v>
      </c>
      <c r="AL46" s="22">
        <v>13</v>
      </c>
      <c r="AM46" s="22">
        <v>22</v>
      </c>
      <c r="AN46" s="22">
        <v>11</v>
      </c>
      <c r="AO46" s="22">
        <v>14</v>
      </c>
      <c r="AP46" s="22">
        <v>19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184" t="s">
        <v>20</v>
      </c>
      <c r="AX46" s="184" t="s">
        <v>20</v>
      </c>
      <c r="AY46" s="184" t="s">
        <v>20</v>
      </c>
      <c r="AZ46" s="184" t="s">
        <v>20</v>
      </c>
      <c r="BA46" s="184" t="s">
        <v>20</v>
      </c>
      <c r="BB46" s="184" t="s">
        <v>20</v>
      </c>
      <c r="BC46" s="184" t="s">
        <v>20</v>
      </c>
      <c r="BD46" s="184" t="s">
        <v>20</v>
      </c>
      <c r="BE46" s="23">
        <f t="shared" si="3"/>
        <v>165</v>
      </c>
    </row>
    <row r="47" spans="1:58" s="77" customFormat="1" ht="17.25" customHeight="1" x14ac:dyDescent="0.25">
      <c r="A47" s="267"/>
      <c r="B47" s="152"/>
      <c r="C47" s="299"/>
      <c r="D47" s="88" t="s">
        <v>122</v>
      </c>
      <c r="E47" s="134"/>
      <c r="F47" s="74"/>
      <c r="G47" s="74"/>
      <c r="H47" s="134"/>
      <c r="I47" s="134"/>
      <c r="J47" s="134"/>
      <c r="K47" s="134"/>
      <c r="L47" s="87"/>
      <c r="M47" s="89"/>
      <c r="N47" s="89"/>
      <c r="O47" s="89"/>
      <c r="P47" s="89"/>
      <c r="Q47" s="89"/>
      <c r="R47" s="89"/>
      <c r="S47" s="89"/>
      <c r="T47" s="211"/>
      <c r="U47" s="211"/>
      <c r="V47" s="211"/>
      <c r="W47" s="89"/>
      <c r="X47" s="89"/>
      <c r="Y47" s="89"/>
      <c r="Z47" s="89"/>
      <c r="AA47" s="89"/>
      <c r="AB47" s="89"/>
      <c r="AC47" s="89"/>
      <c r="AD47" s="89"/>
      <c r="AE47" s="211"/>
      <c r="AF47" s="211"/>
      <c r="AG47" s="211"/>
      <c r="AH47" s="89"/>
      <c r="AI47" s="222"/>
      <c r="AJ47" s="153"/>
      <c r="AK47" s="222"/>
      <c r="AL47" s="89"/>
      <c r="AM47" s="89"/>
      <c r="AN47" s="89"/>
      <c r="AO47" s="87"/>
      <c r="AP47" s="89"/>
      <c r="AQ47" s="89"/>
      <c r="AR47" s="89"/>
      <c r="AS47" s="89"/>
      <c r="AT47" s="89"/>
      <c r="AU47" s="89"/>
      <c r="AV47" s="89"/>
      <c r="AW47" s="209"/>
      <c r="AX47" s="209"/>
      <c r="AY47" s="209"/>
      <c r="AZ47" s="209"/>
      <c r="BA47" s="207"/>
      <c r="BB47" s="209"/>
      <c r="BC47" s="209"/>
      <c r="BD47" s="209"/>
      <c r="BE47" s="177">
        <f t="shared" si="3"/>
        <v>0</v>
      </c>
      <c r="BF47" s="224"/>
    </row>
    <row r="48" spans="1:58" s="223" customFormat="1" ht="17.25" customHeight="1" x14ac:dyDescent="0.25">
      <c r="A48" s="267"/>
      <c r="B48" s="283" t="s">
        <v>121</v>
      </c>
      <c r="C48" s="283" t="s">
        <v>28</v>
      </c>
      <c r="D48" s="63" t="s">
        <v>21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69"/>
      <c r="U48" s="169"/>
      <c r="V48" s="169"/>
      <c r="W48" s="20"/>
      <c r="X48" s="20"/>
      <c r="Y48" s="20">
        <v>36</v>
      </c>
      <c r="Z48" s="20">
        <v>36</v>
      </c>
      <c r="AA48" s="20">
        <v>36</v>
      </c>
      <c r="AB48" s="20">
        <v>36</v>
      </c>
      <c r="AC48" s="20">
        <v>36</v>
      </c>
      <c r="AD48" s="20">
        <v>36</v>
      </c>
      <c r="AE48" s="169"/>
      <c r="AF48" s="169"/>
      <c r="AG48" s="169"/>
      <c r="AH48" s="20"/>
      <c r="AI48" s="25"/>
      <c r="AJ48" s="25"/>
      <c r="AK48" s="25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184"/>
      <c r="AX48" s="184"/>
      <c r="AY48" s="184"/>
      <c r="AZ48" s="184"/>
      <c r="BA48" s="184"/>
      <c r="BB48" s="184"/>
      <c r="BC48" s="184"/>
      <c r="BD48" s="184"/>
      <c r="BE48" s="177">
        <f t="shared" si="3"/>
        <v>216</v>
      </c>
      <c r="BF48" s="224"/>
    </row>
    <row r="49" spans="1:58" s="223" customFormat="1" ht="17.25" customHeight="1" x14ac:dyDescent="0.25">
      <c r="A49" s="267"/>
      <c r="B49" s="284"/>
      <c r="C49" s="284"/>
      <c r="D49" s="63" t="s">
        <v>122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69"/>
      <c r="U49" s="169"/>
      <c r="V49" s="169"/>
      <c r="W49" s="20"/>
      <c r="X49" s="20"/>
      <c r="Y49" s="20"/>
      <c r="Z49" s="20"/>
      <c r="AA49" s="20"/>
      <c r="AB49" s="20"/>
      <c r="AC49" s="20"/>
      <c r="AD49" s="20" t="s">
        <v>100</v>
      </c>
      <c r="AE49" s="169"/>
      <c r="AF49" s="169"/>
      <c r="AG49" s="169"/>
      <c r="AH49" s="20"/>
      <c r="AI49" s="25"/>
      <c r="AJ49" s="25"/>
      <c r="AK49" s="25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184"/>
      <c r="AX49" s="184"/>
      <c r="AY49" s="184"/>
      <c r="AZ49" s="184"/>
      <c r="BA49" s="184"/>
      <c r="BB49" s="184"/>
      <c r="BC49" s="184"/>
      <c r="BD49" s="184"/>
      <c r="BE49" s="177">
        <f t="shared" si="3"/>
        <v>0</v>
      </c>
      <c r="BF49" s="224"/>
    </row>
    <row r="50" spans="1:58" s="93" customFormat="1" ht="26.25" customHeight="1" x14ac:dyDescent="0.25">
      <c r="A50" s="267"/>
      <c r="B50" s="322" t="s">
        <v>29</v>
      </c>
      <c r="C50" s="323"/>
      <c r="D50" s="324"/>
      <c r="E50" s="300">
        <f>E7+E19+E25+E37</f>
        <v>0</v>
      </c>
      <c r="F50" s="300">
        <f t="shared" ref="F50:AV50" si="13">F7+F19+F25+F37</f>
        <v>0</v>
      </c>
      <c r="G50" s="300">
        <f t="shared" si="13"/>
        <v>0</v>
      </c>
      <c r="H50" s="300">
        <f t="shared" si="13"/>
        <v>0</v>
      </c>
      <c r="I50" s="300">
        <f t="shared" si="13"/>
        <v>0</v>
      </c>
      <c r="J50" s="300">
        <f t="shared" si="13"/>
        <v>0</v>
      </c>
      <c r="K50" s="300">
        <f t="shared" si="13"/>
        <v>0</v>
      </c>
      <c r="L50" s="300">
        <f t="shared" si="13"/>
        <v>0</v>
      </c>
      <c r="M50" s="300">
        <f t="shared" si="13"/>
        <v>0</v>
      </c>
      <c r="N50" s="300">
        <f t="shared" si="13"/>
        <v>0</v>
      </c>
      <c r="O50" s="300">
        <f t="shared" si="13"/>
        <v>0</v>
      </c>
      <c r="P50" s="300">
        <f t="shared" si="13"/>
        <v>0</v>
      </c>
      <c r="Q50" s="300">
        <f t="shared" si="13"/>
        <v>0</v>
      </c>
      <c r="R50" s="300">
        <f t="shared" si="13"/>
        <v>0</v>
      </c>
      <c r="S50" s="300">
        <f t="shared" si="13"/>
        <v>0</v>
      </c>
      <c r="T50" s="305">
        <f t="shared" si="13"/>
        <v>24</v>
      </c>
      <c r="U50" s="305">
        <f t="shared" si="13"/>
        <v>26</v>
      </c>
      <c r="V50" s="305">
        <f t="shared" si="13"/>
        <v>28</v>
      </c>
      <c r="W50" s="300">
        <f t="shared" si="13"/>
        <v>0</v>
      </c>
      <c r="X50" s="300">
        <f t="shared" si="13"/>
        <v>0</v>
      </c>
      <c r="Y50" s="300">
        <f t="shared" si="13"/>
        <v>0</v>
      </c>
      <c r="Z50" s="300">
        <f t="shared" si="13"/>
        <v>0</v>
      </c>
      <c r="AA50" s="300">
        <f t="shared" si="13"/>
        <v>0</v>
      </c>
      <c r="AB50" s="300">
        <f t="shared" si="13"/>
        <v>0</v>
      </c>
      <c r="AC50" s="300">
        <f t="shared" si="13"/>
        <v>0</v>
      </c>
      <c r="AD50" s="300">
        <f t="shared" si="13"/>
        <v>0</v>
      </c>
      <c r="AE50" s="305">
        <f t="shared" si="13"/>
        <v>34</v>
      </c>
      <c r="AF50" s="305">
        <f t="shared" si="13"/>
        <v>28</v>
      </c>
      <c r="AG50" s="305">
        <f t="shared" si="13"/>
        <v>20</v>
      </c>
      <c r="AH50" s="300">
        <f t="shared" si="13"/>
        <v>0</v>
      </c>
      <c r="AI50" s="300">
        <f t="shared" si="13"/>
        <v>0</v>
      </c>
      <c r="AJ50" s="300">
        <f t="shared" si="13"/>
        <v>0</v>
      </c>
      <c r="AK50" s="300">
        <f t="shared" si="13"/>
        <v>0</v>
      </c>
      <c r="AL50" s="300">
        <f t="shared" si="13"/>
        <v>0</v>
      </c>
      <c r="AM50" s="300">
        <f t="shared" si="13"/>
        <v>0</v>
      </c>
      <c r="AN50" s="300">
        <f t="shared" si="13"/>
        <v>0</v>
      </c>
      <c r="AO50" s="300">
        <f t="shared" si="13"/>
        <v>0</v>
      </c>
      <c r="AP50" s="300">
        <f t="shared" si="13"/>
        <v>0</v>
      </c>
      <c r="AQ50" s="300">
        <f t="shared" si="13"/>
        <v>0</v>
      </c>
      <c r="AR50" s="300">
        <f t="shared" si="13"/>
        <v>0</v>
      </c>
      <c r="AS50" s="300">
        <f t="shared" si="13"/>
        <v>0</v>
      </c>
      <c r="AT50" s="300">
        <f t="shared" si="13"/>
        <v>0</v>
      </c>
      <c r="AU50" s="300">
        <f t="shared" si="13"/>
        <v>0</v>
      </c>
      <c r="AV50" s="300">
        <f t="shared" si="13"/>
        <v>0</v>
      </c>
      <c r="AW50" s="318" t="s">
        <v>20</v>
      </c>
      <c r="AX50" s="318" t="s">
        <v>20</v>
      </c>
      <c r="AY50" s="318" t="s">
        <v>20</v>
      </c>
      <c r="AZ50" s="318" t="s">
        <v>20</v>
      </c>
      <c r="BA50" s="318" t="s">
        <v>20</v>
      </c>
      <c r="BB50" s="320" t="s">
        <v>20</v>
      </c>
      <c r="BC50" s="320" t="s">
        <v>20</v>
      </c>
      <c r="BD50" s="320" t="s">
        <v>20</v>
      </c>
      <c r="BE50" s="307">
        <f>SUM(J50:AZ50)</f>
        <v>160</v>
      </c>
    </row>
    <row r="51" spans="1:58" s="93" customFormat="1" ht="27" customHeight="1" x14ac:dyDescent="0.25">
      <c r="A51" s="267"/>
      <c r="B51" s="309" t="s">
        <v>30</v>
      </c>
      <c r="C51" s="310"/>
      <c r="D51" s="31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6"/>
      <c r="U51" s="306"/>
      <c r="V51" s="306"/>
      <c r="W51" s="301"/>
      <c r="X51" s="301"/>
      <c r="Y51" s="301"/>
      <c r="Z51" s="301"/>
      <c r="AA51" s="301"/>
      <c r="AB51" s="301"/>
      <c r="AC51" s="301"/>
      <c r="AD51" s="301"/>
      <c r="AE51" s="306"/>
      <c r="AF51" s="306"/>
      <c r="AG51" s="306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19"/>
      <c r="AX51" s="319"/>
      <c r="AY51" s="319"/>
      <c r="AZ51" s="319"/>
      <c r="BA51" s="319"/>
      <c r="BB51" s="321"/>
      <c r="BC51" s="321"/>
      <c r="BD51" s="321"/>
      <c r="BE51" s="308"/>
    </row>
    <row r="52" spans="1:58" s="93" customFormat="1" ht="33" customHeight="1" x14ac:dyDescent="0.25">
      <c r="A52" s="267"/>
      <c r="B52" s="312" t="s">
        <v>31</v>
      </c>
      <c r="C52" s="313"/>
      <c r="D52" s="314"/>
      <c r="E52" s="141">
        <f>E8+E20+E26+E38</f>
        <v>0</v>
      </c>
      <c r="F52" s="154">
        <f t="shared" ref="F52:AV52" si="14">F8+F20+F26+F38</f>
        <v>0</v>
      </c>
      <c r="G52" s="154">
        <f t="shared" si="14"/>
        <v>0</v>
      </c>
      <c r="H52" s="154">
        <f t="shared" si="14"/>
        <v>0</v>
      </c>
      <c r="I52" s="154">
        <f t="shared" si="14"/>
        <v>0</v>
      </c>
      <c r="J52" s="180">
        <f t="shared" si="14"/>
        <v>36</v>
      </c>
      <c r="K52" s="180">
        <f t="shared" si="14"/>
        <v>36</v>
      </c>
      <c r="L52" s="180">
        <f t="shared" si="14"/>
        <v>36</v>
      </c>
      <c r="M52" s="180">
        <f t="shared" si="14"/>
        <v>36</v>
      </c>
      <c r="N52" s="180">
        <f t="shared" si="14"/>
        <v>36</v>
      </c>
      <c r="O52" s="180">
        <f t="shared" si="14"/>
        <v>36</v>
      </c>
      <c r="P52" s="154">
        <f t="shared" si="14"/>
        <v>36</v>
      </c>
      <c r="Q52" s="154">
        <f t="shared" si="14"/>
        <v>36</v>
      </c>
      <c r="R52" s="154">
        <f t="shared" si="14"/>
        <v>36</v>
      </c>
      <c r="S52" s="154">
        <f t="shared" si="14"/>
        <v>36</v>
      </c>
      <c r="T52" s="172">
        <f t="shared" si="14"/>
        <v>12</v>
      </c>
      <c r="U52" s="172">
        <f t="shared" si="14"/>
        <v>3</v>
      </c>
      <c r="V52" s="172">
        <f t="shared" si="14"/>
        <v>0</v>
      </c>
      <c r="W52" s="154">
        <f t="shared" si="14"/>
        <v>36</v>
      </c>
      <c r="X52" s="154">
        <f t="shared" si="14"/>
        <v>36</v>
      </c>
      <c r="Y52" s="180">
        <f t="shared" si="14"/>
        <v>36</v>
      </c>
      <c r="Z52" s="180">
        <f t="shared" si="14"/>
        <v>36</v>
      </c>
      <c r="AA52" s="180">
        <f t="shared" si="14"/>
        <v>36</v>
      </c>
      <c r="AB52" s="180">
        <f t="shared" si="14"/>
        <v>36</v>
      </c>
      <c r="AC52" s="180">
        <f t="shared" si="14"/>
        <v>36</v>
      </c>
      <c r="AD52" s="180">
        <f t="shared" si="14"/>
        <v>36</v>
      </c>
      <c r="AE52" s="172">
        <f t="shared" si="14"/>
        <v>2</v>
      </c>
      <c r="AF52" s="172">
        <f t="shared" si="14"/>
        <v>8</v>
      </c>
      <c r="AG52" s="172">
        <f t="shared" si="14"/>
        <v>16</v>
      </c>
      <c r="AH52" s="154">
        <f t="shared" si="14"/>
        <v>36</v>
      </c>
      <c r="AI52" s="154">
        <f t="shared" si="14"/>
        <v>36</v>
      </c>
      <c r="AJ52" s="154">
        <f t="shared" si="14"/>
        <v>36</v>
      </c>
      <c r="AK52" s="154">
        <f t="shared" si="14"/>
        <v>36</v>
      </c>
      <c r="AL52" s="154">
        <f t="shared" si="14"/>
        <v>36</v>
      </c>
      <c r="AM52" s="154">
        <f t="shared" si="14"/>
        <v>36</v>
      </c>
      <c r="AN52" s="154">
        <f t="shared" si="14"/>
        <v>36</v>
      </c>
      <c r="AO52" s="154">
        <f t="shared" si="14"/>
        <v>36</v>
      </c>
      <c r="AP52" s="154">
        <f t="shared" si="14"/>
        <v>36</v>
      </c>
      <c r="AQ52" s="154">
        <f t="shared" si="14"/>
        <v>0</v>
      </c>
      <c r="AR52" s="154">
        <f t="shared" si="14"/>
        <v>0</v>
      </c>
      <c r="AS52" s="154">
        <f t="shared" si="14"/>
        <v>0</v>
      </c>
      <c r="AT52" s="154">
        <f t="shared" si="14"/>
        <v>0</v>
      </c>
      <c r="AU52" s="154">
        <f t="shared" si="14"/>
        <v>0</v>
      </c>
      <c r="AV52" s="154">
        <f t="shared" si="14"/>
        <v>0</v>
      </c>
      <c r="AW52" s="185" t="s">
        <v>20</v>
      </c>
      <c r="AX52" s="185" t="s">
        <v>20</v>
      </c>
      <c r="AY52" s="185" t="s">
        <v>20</v>
      </c>
      <c r="AZ52" s="185" t="s">
        <v>20</v>
      </c>
      <c r="BA52" s="185" t="s">
        <v>20</v>
      </c>
      <c r="BB52" s="185" t="s">
        <v>20</v>
      </c>
      <c r="BC52" s="184" t="s">
        <v>20</v>
      </c>
      <c r="BD52" s="185" t="s">
        <v>20</v>
      </c>
      <c r="BE52" s="80">
        <f>SUM(E52:BD52)</f>
        <v>1013</v>
      </c>
    </row>
    <row r="53" spans="1:58" s="93" customFormat="1" ht="33" customHeight="1" x14ac:dyDescent="0.25">
      <c r="A53" s="267"/>
      <c r="B53" s="312" t="s">
        <v>32</v>
      </c>
      <c r="C53" s="313"/>
      <c r="D53" s="314"/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4">
        <v>0</v>
      </c>
      <c r="K53" s="144">
        <v>0</v>
      </c>
      <c r="L53" s="144">
        <v>0</v>
      </c>
      <c r="M53" s="144">
        <v>0</v>
      </c>
      <c r="N53" s="180">
        <v>0</v>
      </c>
      <c r="O53" s="180">
        <v>0</v>
      </c>
      <c r="P53" s="141">
        <v>0</v>
      </c>
      <c r="Q53" s="141">
        <v>0</v>
      </c>
      <c r="R53" s="141">
        <v>0</v>
      </c>
      <c r="S53" s="141">
        <v>0</v>
      </c>
      <c r="T53" s="172">
        <v>0</v>
      </c>
      <c r="U53" s="172">
        <v>7</v>
      </c>
      <c r="V53" s="172">
        <v>8</v>
      </c>
      <c r="W53" s="141">
        <v>0</v>
      </c>
      <c r="X53" s="141">
        <v>0</v>
      </c>
      <c r="Y53" s="180">
        <v>0</v>
      </c>
      <c r="Z53" s="180">
        <v>0</v>
      </c>
      <c r="AA53" s="180">
        <v>0</v>
      </c>
      <c r="AB53" s="180">
        <v>0</v>
      </c>
      <c r="AC53" s="180">
        <v>0</v>
      </c>
      <c r="AD53" s="180">
        <v>0</v>
      </c>
      <c r="AE53" s="172">
        <v>0</v>
      </c>
      <c r="AF53" s="172">
        <v>0</v>
      </c>
      <c r="AG53" s="172">
        <v>0</v>
      </c>
      <c r="AH53" s="144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v>0</v>
      </c>
      <c r="AO53" s="142">
        <v>0</v>
      </c>
      <c r="AP53" s="142">
        <v>0</v>
      </c>
      <c r="AQ53" s="142">
        <v>11</v>
      </c>
      <c r="AR53" s="142">
        <v>0</v>
      </c>
      <c r="AS53" s="142">
        <v>0</v>
      </c>
      <c r="AT53" s="142">
        <v>0</v>
      </c>
      <c r="AU53" s="142">
        <v>0</v>
      </c>
      <c r="AV53" s="142">
        <v>0</v>
      </c>
      <c r="AW53" s="187" t="s">
        <v>20</v>
      </c>
      <c r="AX53" s="187" t="s">
        <v>20</v>
      </c>
      <c r="AY53" s="187" t="s">
        <v>20</v>
      </c>
      <c r="AZ53" s="187" t="s">
        <v>20</v>
      </c>
      <c r="BA53" s="187" t="s">
        <v>20</v>
      </c>
      <c r="BB53" s="187" t="s">
        <v>20</v>
      </c>
      <c r="BC53" s="206" t="s">
        <v>20</v>
      </c>
      <c r="BD53" s="187" t="s">
        <v>20</v>
      </c>
      <c r="BE53" s="143">
        <f>SUM(D53:BD53)</f>
        <v>26</v>
      </c>
    </row>
    <row r="54" spans="1:58" ht="30.75" customHeight="1" x14ac:dyDescent="0.25">
      <c r="A54" s="268"/>
      <c r="B54" s="315" t="s">
        <v>33</v>
      </c>
      <c r="C54" s="316"/>
      <c r="D54" s="317"/>
      <c r="E54" s="25">
        <v>0</v>
      </c>
      <c r="F54" s="25">
        <v>0</v>
      </c>
      <c r="G54" s="25">
        <f>G50+G52+G53</f>
        <v>0</v>
      </c>
      <c r="H54" s="25">
        <f>H50+H52+H53</f>
        <v>0</v>
      </c>
      <c r="I54" s="25">
        <f>I50+I52+I53</f>
        <v>0</v>
      </c>
      <c r="J54" s="25">
        <f t="shared" ref="J54:AV54" si="15">J50+J52+J53</f>
        <v>36</v>
      </c>
      <c r="K54" s="25">
        <f t="shared" si="15"/>
        <v>36</v>
      </c>
      <c r="L54" s="25">
        <f t="shared" si="15"/>
        <v>36</v>
      </c>
      <c r="M54" s="25">
        <f t="shared" si="15"/>
        <v>36</v>
      </c>
      <c r="N54" s="25">
        <f t="shared" si="15"/>
        <v>36</v>
      </c>
      <c r="O54" s="25">
        <f t="shared" si="15"/>
        <v>36</v>
      </c>
      <c r="P54" s="25">
        <f t="shared" si="15"/>
        <v>36</v>
      </c>
      <c r="Q54" s="25">
        <f t="shared" si="15"/>
        <v>36</v>
      </c>
      <c r="R54" s="25">
        <f t="shared" si="15"/>
        <v>36</v>
      </c>
      <c r="S54" s="25">
        <f t="shared" si="15"/>
        <v>36</v>
      </c>
      <c r="T54" s="167">
        <f t="shared" si="15"/>
        <v>36</v>
      </c>
      <c r="U54" s="167">
        <f t="shared" si="15"/>
        <v>36</v>
      </c>
      <c r="V54" s="167">
        <f t="shared" si="15"/>
        <v>36</v>
      </c>
      <c r="W54" s="22">
        <f t="shared" si="15"/>
        <v>36</v>
      </c>
      <c r="X54" s="25">
        <f t="shared" si="15"/>
        <v>36</v>
      </c>
      <c r="Y54" s="25">
        <f t="shared" si="15"/>
        <v>36</v>
      </c>
      <c r="Z54" s="25">
        <f t="shared" si="15"/>
        <v>36</v>
      </c>
      <c r="AA54" s="25">
        <f t="shared" si="15"/>
        <v>36</v>
      </c>
      <c r="AB54" s="25">
        <f t="shared" si="15"/>
        <v>36</v>
      </c>
      <c r="AC54" s="25">
        <f t="shared" si="15"/>
        <v>36</v>
      </c>
      <c r="AD54" s="25">
        <f t="shared" si="15"/>
        <v>36</v>
      </c>
      <c r="AE54" s="167">
        <f t="shared" si="15"/>
        <v>36</v>
      </c>
      <c r="AF54" s="172">
        <f t="shared" si="15"/>
        <v>36</v>
      </c>
      <c r="AG54" s="162">
        <f t="shared" si="15"/>
        <v>36</v>
      </c>
      <c r="AH54" s="133">
        <f t="shared" si="15"/>
        <v>36</v>
      </c>
      <c r="AI54" s="133">
        <f t="shared" si="15"/>
        <v>36</v>
      </c>
      <c r="AJ54" s="133">
        <f t="shared" si="15"/>
        <v>36</v>
      </c>
      <c r="AK54" s="133">
        <f t="shared" si="15"/>
        <v>36</v>
      </c>
      <c r="AL54" s="133">
        <f t="shared" si="15"/>
        <v>36</v>
      </c>
      <c r="AM54" s="133">
        <f t="shared" si="15"/>
        <v>36</v>
      </c>
      <c r="AN54" s="133">
        <f t="shared" si="15"/>
        <v>36</v>
      </c>
      <c r="AO54" s="133">
        <f t="shared" si="15"/>
        <v>36</v>
      </c>
      <c r="AP54" s="25">
        <f t="shared" si="15"/>
        <v>36</v>
      </c>
      <c r="AQ54" s="25">
        <f t="shared" si="15"/>
        <v>11</v>
      </c>
      <c r="AR54" s="22">
        <f t="shared" si="15"/>
        <v>0</v>
      </c>
      <c r="AS54" s="22">
        <f t="shared" si="15"/>
        <v>0</v>
      </c>
      <c r="AT54" s="22">
        <f t="shared" si="15"/>
        <v>0</v>
      </c>
      <c r="AU54" s="25">
        <f t="shared" si="15"/>
        <v>0</v>
      </c>
      <c r="AV54" s="22">
        <f t="shared" si="15"/>
        <v>0</v>
      </c>
      <c r="AW54" s="185" t="s">
        <v>20</v>
      </c>
      <c r="AX54" s="185" t="s">
        <v>20</v>
      </c>
      <c r="AY54" s="185" t="s">
        <v>20</v>
      </c>
      <c r="AZ54" s="185" t="s">
        <v>20</v>
      </c>
      <c r="BA54" s="185" t="s">
        <v>20</v>
      </c>
      <c r="BB54" s="185" t="s">
        <v>20</v>
      </c>
      <c r="BC54" s="184" t="s">
        <v>20</v>
      </c>
      <c r="BD54" s="185" t="s">
        <v>20</v>
      </c>
      <c r="BE54" s="23">
        <f>SUM(D54:BD54)</f>
        <v>1199</v>
      </c>
    </row>
    <row r="55" spans="1:58" ht="15.75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5"/>
      <c r="K55" s="95"/>
      <c r="L55" s="95"/>
      <c r="M55" s="95"/>
      <c r="N55" s="95"/>
      <c r="O55" s="95"/>
      <c r="P55" s="94"/>
      <c r="Q55" s="94"/>
      <c r="R55" s="94"/>
      <c r="S55" s="94"/>
      <c r="T55" s="94"/>
      <c r="U55" s="94"/>
      <c r="V55" s="94"/>
      <c r="W55" s="94"/>
      <c r="X55" s="94"/>
      <c r="Y55" s="95"/>
      <c r="Z55" s="97"/>
      <c r="AA55" s="97"/>
      <c r="AB55" s="97"/>
      <c r="AC55" s="97"/>
      <c r="AD55" s="97"/>
      <c r="AE55" s="97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8"/>
      <c r="BE55" s="95"/>
    </row>
    <row r="56" spans="1:58" x14ac:dyDescent="0.25">
      <c r="AE56" s="100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B56" s="99"/>
    </row>
    <row r="57" spans="1:58" x14ac:dyDescent="0.25">
      <c r="AE57" s="100"/>
    </row>
    <row r="58" spans="1:58" x14ac:dyDescent="0.25">
      <c r="AE58" s="100"/>
    </row>
  </sheetData>
  <mergeCells count="106"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6:A54"/>
    <mergeCell ref="B7:B8"/>
    <mergeCell ref="C7:C8"/>
    <mergeCell ref="B9:B11"/>
    <mergeCell ref="C9:C11"/>
    <mergeCell ref="W2:Z2"/>
    <mergeCell ref="AB2:AD2"/>
    <mergeCell ref="AF2:AH2"/>
    <mergeCell ref="AJ2:AM2"/>
    <mergeCell ref="AO2:AQ2"/>
    <mergeCell ref="AS2:AU2"/>
    <mergeCell ref="C16:C18"/>
    <mergeCell ref="C19:C21"/>
    <mergeCell ref="B34:B36"/>
    <mergeCell ref="B39:B41"/>
    <mergeCell ref="B42:B44"/>
    <mergeCell ref="B48:B49"/>
    <mergeCell ref="C48:C49"/>
    <mergeCell ref="B12:B13"/>
    <mergeCell ref="C12:C13"/>
    <mergeCell ref="B14:B15"/>
    <mergeCell ref="C14:C15"/>
    <mergeCell ref="B19:B20"/>
    <mergeCell ref="B22:B24"/>
    <mergeCell ref="C22:C24"/>
    <mergeCell ref="C26:C27"/>
    <mergeCell ref="C28:C30"/>
    <mergeCell ref="C31:C33"/>
    <mergeCell ref="C37:C38"/>
    <mergeCell ref="C34:C36"/>
    <mergeCell ref="G50:G51"/>
    <mergeCell ref="H50:H51"/>
    <mergeCell ref="I50:I51"/>
    <mergeCell ref="J50:J51"/>
    <mergeCell ref="K50:K51"/>
    <mergeCell ref="L50:L51"/>
    <mergeCell ref="C39:C41"/>
    <mergeCell ref="C42:C44"/>
    <mergeCell ref="C45:C47"/>
    <mergeCell ref="B50:D50"/>
    <mergeCell ref="E50:E51"/>
    <mergeCell ref="F50:F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P50:AP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B54:D54"/>
    <mergeCell ref="BC50:BC51"/>
    <mergeCell ref="BD50:BD51"/>
    <mergeCell ref="BE50:BE51"/>
    <mergeCell ref="B51:D51"/>
    <mergeCell ref="B52:D52"/>
    <mergeCell ref="B53:D53"/>
    <mergeCell ref="AW50:AW51"/>
    <mergeCell ref="AX50:AX51"/>
    <mergeCell ref="AY50:AY51"/>
    <mergeCell ref="AZ50:AZ51"/>
    <mergeCell ref="BA50:BA51"/>
    <mergeCell ref="BB50:BB51"/>
    <mergeCell ref="AQ50:AQ51"/>
    <mergeCell ref="AR50:AR51"/>
    <mergeCell ref="AS50:AS51"/>
    <mergeCell ref="AT50:AT51"/>
    <mergeCell ref="AU50:AU51"/>
    <mergeCell ref="AV50:AV51"/>
    <mergeCell ref="AK50:AK51"/>
    <mergeCell ref="AL50:AL51"/>
    <mergeCell ref="AM50:AM51"/>
    <mergeCell ref="AN50:AN51"/>
    <mergeCell ref="AO50:AO51"/>
  </mergeCells>
  <hyperlinks>
    <hyperlink ref="BE2" location="_ftn1" display="_ftn1"/>
  </hyperlinks>
  <pageMargins left="0" right="0" top="0" bottom="0" header="0" footer="0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 </vt:lpstr>
      <vt:lpstr>2курс з-МЭ-0211к </vt:lpstr>
      <vt:lpstr>3курс з-МЭ-0314к </vt:lpstr>
      <vt:lpstr>'2курс з-МЭ-0211к '!Область_печати</vt:lpstr>
      <vt:lpstr>'3курс з-МЭ-0314к '!Область_печати</vt:lpstr>
      <vt:lpstr>'Титул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demyanenko</dc:creator>
  <cp:lastModifiedBy>User</cp:lastModifiedBy>
  <dcterms:created xsi:type="dcterms:W3CDTF">2024-04-18T07:31:40Z</dcterms:created>
  <dcterms:modified xsi:type="dcterms:W3CDTF">2024-04-24T13:53:05Z</dcterms:modified>
</cp:coreProperties>
</file>