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УГи 2023-2024гг рабочая версия24.04\"/>
    </mc:Choice>
  </mc:AlternateContent>
  <bookViews>
    <workbookView xWindow="0" yWindow="0" windowWidth="20490" windowHeight="7755" activeTab="1"/>
  </bookViews>
  <sheets>
    <sheet name="Титул " sheetId="2" r:id="rId1"/>
    <sheet name="4курс з-МЭ-0411к " sheetId="6" r:id="rId2"/>
  </sheets>
  <definedNames>
    <definedName name="_xlnm.Print_Area" localSheetId="1">'4курс з-МЭ-0411к '!$A$1:$BE$62</definedName>
    <definedName name="_xlnm.Print_Area" localSheetId="0">'Титул '!$A$1:$Q$16</definedName>
  </definedNames>
  <calcPr calcId="152511"/>
</workbook>
</file>

<file path=xl/calcChain.xml><?xml version="1.0" encoding="utf-8"?>
<calcChain xmlns="http://schemas.openxmlformats.org/spreadsheetml/2006/main">
  <c r="BE52" i="6" l="1"/>
  <c r="BE51" i="6"/>
  <c r="BE50" i="6"/>
  <c r="BE49" i="6"/>
  <c r="BE48" i="6"/>
  <c r="BE45" i="6"/>
  <c r="BE44" i="6"/>
  <c r="BE43" i="6"/>
  <c r="BE42" i="6"/>
  <c r="BE41" i="6"/>
  <c r="BE40" i="6"/>
  <c r="BE39" i="6"/>
  <c r="BE38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N26" i="6" s="1"/>
  <c r="M47" i="6"/>
  <c r="L47" i="6"/>
  <c r="K47" i="6"/>
  <c r="J47" i="6"/>
  <c r="I47" i="6"/>
  <c r="H47" i="6"/>
  <c r="G47" i="6"/>
  <c r="F47" i="6"/>
  <c r="E47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V37" i="6"/>
  <c r="AU37" i="6"/>
  <c r="AT37" i="6"/>
  <c r="AS37" i="6"/>
  <c r="AR37" i="6"/>
  <c r="AR26" i="6" s="1"/>
  <c r="AQ37" i="6"/>
  <c r="AQ26" i="6" s="1"/>
  <c r="AP37" i="6"/>
  <c r="AP26" i="6" s="1"/>
  <c r="AO37" i="6"/>
  <c r="AN37" i="6"/>
  <c r="AN26" i="6" s="1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T26" i="6" s="1"/>
  <c r="S37" i="6"/>
  <c r="R37" i="6"/>
  <c r="Q37" i="6"/>
  <c r="P37" i="6"/>
  <c r="O37" i="6"/>
  <c r="N37" i="6"/>
  <c r="M37" i="6"/>
  <c r="L37" i="6"/>
  <c r="K37" i="6"/>
  <c r="J37" i="6"/>
  <c r="I37" i="6"/>
  <c r="H37" i="6"/>
  <c r="H26" i="6" s="1"/>
  <c r="G37" i="6"/>
  <c r="F37" i="6"/>
  <c r="E37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J25" i="6" s="1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R25" i="6" s="1"/>
  <c r="Q36" i="6"/>
  <c r="P36" i="6"/>
  <c r="O36" i="6"/>
  <c r="N36" i="6"/>
  <c r="M36" i="6"/>
  <c r="L36" i="6"/>
  <c r="L25" i="6" s="1"/>
  <c r="K36" i="6"/>
  <c r="J36" i="6"/>
  <c r="I36" i="6"/>
  <c r="H36" i="6"/>
  <c r="G36" i="6"/>
  <c r="F36" i="6"/>
  <c r="E36" i="6"/>
  <c r="AV28" i="6"/>
  <c r="AV26" i="6" s="1"/>
  <c r="AU28" i="6"/>
  <c r="AU26" i="6" s="1"/>
  <c r="AT28" i="6"/>
  <c r="AT26" i="6" s="1"/>
  <c r="AS28" i="6"/>
  <c r="AS26" i="6" s="1"/>
  <c r="AR28" i="6"/>
  <c r="AQ28" i="6"/>
  <c r="AP28" i="6"/>
  <c r="AO28" i="6"/>
  <c r="AN28" i="6"/>
  <c r="AM28" i="6"/>
  <c r="AL28" i="6"/>
  <c r="AL26" i="6" s="1"/>
  <c r="AK28" i="6"/>
  <c r="AJ28" i="6"/>
  <c r="AI28" i="6"/>
  <c r="AI26" i="6" s="1"/>
  <c r="AH28" i="6"/>
  <c r="AH26" i="6" s="1"/>
  <c r="AG28" i="6"/>
  <c r="AF28" i="6"/>
  <c r="AF26" i="6" s="1"/>
  <c r="AE28" i="6"/>
  <c r="AE26" i="6" s="1"/>
  <c r="AD28" i="6"/>
  <c r="AD26" i="6" s="1"/>
  <c r="AC28" i="6"/>
  <c r="AB28" i="6"/>
  <c r="AA28" i="6"/>
  <c r="Z28" i="6"/>
  <c r="Z26" i="6" s="1"/>
  <c r="Y28" i="6"/>
  <c r="X28" i="6"/>
  <c r="W28" i="6"/>
  <c r="V28" i="6"/>
  <c r="U28" i="6"/>
  <c r="T28" i="6"/>
  <c r="S28" i="6"/>
  <c r="S26" i="6" s="1"/>
  <c r="R28" i="6"/>
  <c r="R26" i="6" s="1"/>
  <c r="Q28" i="6"/>
  <c r="P28" i="6"/>
  <c r="O28" i="6"/>
  <c r="O26" i="6" s="1"/>
  <c r="N28" i="6"/>
  <c r="M28" i="6"/>
  <c r="L28" i="6"/>
  <c r="L26" i="6" s="1"/>
  <c r="K28" i="6"/>
  <c r="K26" i="6" s="1"/>
  <c r="J28" i="6"/>
  <c r="J26" i="6" s="1"/>
  <c r="I28" i="6"/>
  <c r="H28" i="6"/>
  <c r="G28" i="6"/>
  <c r="F28" i="6"/>
  <c r="F26" i="6" s="1"/>
  <c r="E28" i="6"/>
  <c r="AV27" i="6"/>
  <c r="AV25" i="6" s="1"/>
  <c r="AU27" i="6"/>
  <c r="AT27" i="6"/>
  <c r="AS27" i="6"/>
  <c r="AR27" i="6"/>
  <c r="AQ27" i="6"/>
  <c r="AQ25" i="6" s="1"/>
  <c r="AP27" i="6"/>
  <c r="AP25" i="6" s="1"/>
  <c r="AO27" i="6"/>
  <c r="AN27" i="6"/>
  <c r="AM27" i="6"/>
  <c r="AM25" i="6" s="1"/>
  <c r="AL27" i="6"/>
  <c r="AK27" i="6"/>
  <c r="AJ27" i="6"/>
  <c r="AI27" i="6"/>
  <c r="AI25" i="6" s="1"/>
  <c r="AH27" i="6"/>
  <c r="AH25" i="6" s="1"/>
  <c r="AG27" i="6"/>
  <c r="AF27" i="6"/>
  <c r="AE27" i="6"/>
  <c r="AD27" i="6"/>
  <c r="AC27" i="6"/>
  <c r="AB27" i="6"/>
  <c r="AA27" i="6"/>
  <c r="AA25" i="6" s="1"/>
  <c r="Z27" i="6"/>
  <c r="Z25" i="6" s="1"/>
  <c r="Y27" i="6"/>
  <c r="X27" i="6"/>
  <c r="W27" i="6"/>
  <c r="W25" i="6" s="1"/>
  <c r="V27" i="6"/>
  <c r="U27" i="6"/>
  <c r="T27" i="6"/>
  <c r="T25" i="6" s="1"/>
  <c r="T54" i="6" s="1"/>
  <c r="S27" i="6"/>
  <c r="S25" i="6" s="1"/>
  <c r="R27" i="6"/>
  <c r="Q27" i="6"/>
  <c r="P27" i="6"/>
  <c r="O27" i="6"/>
  <c r="O25" i="6" s="1"/>
  <c r="N27" i="6"/>
  <c r="M27" i="6"/>
  <c r="L27" i="6"/>
  <c r="K27" i="6"/>
  <c r="K25" i="6" s="1"/>
  <c r="J27" i="6"/>
  <c r="J25" i="6" s="1"/>
  <c r="I27" i="6"/>
  <c r="H27" i="6"/>
  <c r="G27" i="6"/>
  <c r="G25" i="6" s="1"/>
  <c r="F27" i="6"/>
  <c r="AR25" i="6"/>
  <c r="AN25" i="6"/>
  <c r="E27" i="6"/>
  <c r="AM26" i="6"/>
  <c r="E26" i="6"/>
  <c r="AU25" i="6"/>
  <c r="AE25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BE57" i="6"/>
  <c r="BE35" i="6"/>
  <c r="BE34" i="6"/>
  <c r="BE33" i="6"/>
  <c r="BE32" i="6"/>
  <c r="BE31" i="6"/>
  <c r="BE30" i="6"/>
  <c r="BE29" i="6"/>
  <c r="BE24" i="6"/>
  <c r="BE23" i="6"/>
  <c r="BE22" i="6"/>
  <c r="BE21" i="6"/>
  <c r="BE18" i="6"/>
  <c r="BE17" i="6"/>
  <c r="BE16" i="6"/>
  <c r="BE15" i="6"/>
  <c r="BE14" i="6"/>
  <c r="BE13" i="6"/>
  <c r="BE12" i="6"/>
  <c r="BE11" i="6"/>
  <c r="BE10" i="6"/>
  <c r="BE9" i="6"/>
  <c r="BE46" i="6" l="1"/>
  <c r="W26" i="6"/>
  <c r="G26" i="6"/>
  <c r="AP56" i="6"/>
  <c r="AR54" i="6"/>
  <c r="AN54" i="6"/>
  <c r="AN56" i="6"/>
  <c r="AJ26" i="6"/>
  <c r="AJ56" i="6" s="1"/>
  <c r="AJ58" i="6" s="1"/>
  <c r="AB26" i="6"/>
  <c r="AB56" i="6" s="1"/>
  <c r="X26" i="6"/>
  <c r="P26" i="6"/>
  <c r="P56" i="6" s="1"/>
  <c r="N56" i="6"/>
  <c r="AF25" i="6"/>
  <c r="AB25" i="6"/>
  <c r="AB54" i="6" s="1"/>
  <c r="X25" i="6"/>
  <c r="R54" i="6"/>
  <c r="P25" i="6"/>
  <c r="L54" i="6"/>
  <c r="H25" i="6"/>
  <c r="BE36" i="6"/>
  <c r="AI56" i="6"/>
  <c r="R56" i="6"/>
  <c r="J56" i="6"/>
  <c r="E56" i="6"/>
  <c r="AV54" i="6"/>
  <c r="AU54" i="6"/>
  <c r="AQ54" i="6"/>
  <c r="AP54" i="6"/>
  <c r="AJ54" i="6"/>
  <c r="AE54" i="6"/>
  <c r="W54" i="6"/>
  <c r="S54" i="6"/>
  <c r="AV56" i="6"/>
  <c r="AV58" i="6" s="1"/>
  <c r="AU56" i="6"/>
  <c r="AT56" i="6"/>
  <c r="AS56" i="6"/>
  <c r="AR56" i="6"/>
  <c r="AR58" i="6" s="1"/>
  <c r="AQ56" i="6"/>
  <c r="AM56" i="6"/>
  <c r="AM58" i="6" s="1"/>
  <c r="AL56" i="6"/>
  <c r="AH56" i="6"/>
  <c r="AF56" i="6"/>
  <c r="AE56" i="6"/>
  <c r="AD56" i="6"/>
  <c r="AA26" i="6"/>
  <c r="Z56" i="6"/>
  <c r="W56" i="6"/>
  <c r="V26" i="6"/>
  <c r="V56" i="6" s="1"/>
  <c r="S56" i="6"/>
  <c r="O56" i="6"/>
  <c r="L56" i="6"/>
  <c r="K56" i="6"/>
  <c r="H56" i="6"/>
  <c r="G56" i="6"/>
  <c r="F56" i="6"/>
  <c r="AM54" i="6"/>
  <c r="AI54" i="6"/>
  <c r="AH54" i="6"/>
  <c r="AF54" i="6"/>
  <c r="AA54" i="6"/>
  <c r="Z54" i="6"/>
  <c r="X54" i="6"/>
  <c r="P54" i="6"/>
  <c r="O54" i="6"/>
  <c r="K54" i="6"/>
  <c r="J54" i="6"/>
  <c r="G54" i="6"/>
  <c r="H54" i="6"/>
  <c r="E25" i="6"/>
  <c r="E54" i="6" s="1"/>
  <c r="X56" i="6"/>
  <c r="X58" i="6" s="1"/>
  <c r="BE20" i="6"/>
  <c r="BE19" i="6"/>
  <c r="AA56" i="6"/>
  <c r="T56" i="6"/>
  <c r="T58" i="6" s="1"/>
  <c r="BE47" i="6"/>
  <c r="BE37" i="6"/>
  <c r="M26" i="6"/>
  <c r="M56" i="6" s="1"/>
  <c r="AC26" i="6"/>
  <c r="AC56" i="6" s="1"/>
  <c r="I26" i="6"/>
  <c r="I56" i="6" s="1"/>
  <c r="Q26" i="6"/>
  <c r="Q56" i="6" s="1"/>
  <c r="U26" i="6"/>
  <c r="U56" i="6" s="1"/>
  <c r="Y26" i="6"/>
  <c r="Y56" i="6" s="1"/>
  <c r="AG26" i="6"/>
  <c r="AG56" i="6" s="1"/>
  <c r="AK26" i="6"/>
  <c r="AK56" i="6" s="1"/>
  <c r="AO26" i="6"/>
  <c r="AO56" i="6" s="1"/>
  <c r="I25" i="6"/>
  <c r="I54" i="6" s="1"/>
  <c r="Q25" i="6"/>
  <c r="Q54" i="6" s="1"/>
  <c r="AC25" i="6"/>
  <c r="AC54" i="6" s="1"/>
  <c r="AK25" i="6"/>
  <c r="AK54" i="6" s="1"/>
  <c r="AS25" i="6"/>
  <c r="AS54" i="6" s="1"/>
  <c r="F25" i="6"/>
  <c r="F54" i="6" s="1"/>
  <c r="N25" i="6"/>
  <c r="N54" i="6" s="1"/>
  <c r="V25" i="6"/>
  <c r="V54" i="6" s="1"/>
  <c r="AD25" i="6"/>
  <c r="AD54" i="6" s="1"/>
  <c r="AL25" i="6"/>
  <c r="AL54" i="6" s="1"/>
  <c r="AT25" i="6"/>
  <c r="AT54" i="6" s="1"/>
  <c r="M25" i="6"/>
  <c r="M54" i="6" s="1"/>
  <c r="U25" i="6"/>
  <c r="U54" i="6" s="1"/>
  <c r="Y25" i="6"/>
  <c r="Y54" i="6" s="1"/>
  <c r="AG25" i="6"/>
  <c r="AG54" i="6" s="1"/>
  <c r="AO25" i="6"/>
  <c r="AO54" i="6" s="1"/>
  <c r="BE27" i="6"/>
  <c r="AN58" i="6"/>
  <c r="AP58" i="6"/>
  <c r="BE28" i="6"/>
  <c r="L58" i="6" l="1"/>
  <c r="K58" i="6"/>
  <c r="W58" i="6"/>
  <c r="AI58" i="6"/>
  <c r="AH58" i="6"/>
  <c r="R58" i="6"/>
  <c r="AU58" i="6"/>
  <c r="Z58" i="6"/>
  <c r="S58" i="6"/>
  <c r="P58" i="6"/>
  <c r="AQ58" i="6"/>
  <c r="AF58" i="6"/>
  <c r="AB58" i="6"/>
  <c r="H58" i="6"/>
  <c r="N58" i="6"/>
  <c r="AE58" i="6"/>
  <c r="O58" i="6"/>
  <c r="G58" i="6"/>
  <c r="AD58" i="6"/>
  <c r="AA58" i="6"/>
  <c r="AT58" i="6"/>
  <c r="AL58" i="6"/>
  <c r="AC58" i="6"/>
  <c r="V58" i="6"/>
  <c r="BE54" i="6"/>
  <c r="BE56" i="6"/>
  <c r="AS58" i="6"/>
  <c r="BE26" i="6"/>
  <c r="BE25" i="6"/>
  <c r="M58" i="6"/>
  <c r="AG58" i="6"/>
  <c r="I58" i="6"/>
  <c r="AK58" i="6"/>
  <c r="Q58" i="6"/>
  <c r="AO58" i="6"/>
  <c r="U58" i="6"/>
  <c r="Y58" i="6"/>
  <c r="J58" i="6"/>
  <c r="BE58" i="6" l="1"/>
</calcChain>
</file>

<file path=xl/sharedStrings.xml><?xml version="1.0" encoding="utf-8"?>
<sst xmlns="http://schemas.openxmlformats.org/spreadsheetml/2006/main" count="435" uniqueCount="94">
  <si>
    <r>
      <rPr>
        <sz val="10"/>
        <color indexed="9"/>
        <rFont val="Times New Roman"/>
        <family val="1"/>
        <charset val="204"/>
      </rPr>
      <t xml:space="preserve">Утверждаю:     </t>
    </r>
    <r>
      <rPr>
        <sz val="10"/>
        <rFont val="Times New Roman"/>
        <family val="1"/>
        <charset val="204"/>
      </rPr>
      <t xml:space="preserve">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Директор колледжа        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</si>
  <si>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</si>
  <si>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</si>
  <si>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</si>
  <si>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</si>
  <si>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</si>
  <si>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</si>
  <si>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</si>
  <si>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</si>
  <si>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</si>
  <si>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</si>
  <si>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</si>
  <si>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</si>
  <si>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</si>
  <si>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</si>
  <si>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</si>
  <si>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</si>
  <si>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</si>
  <si>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Порядковые номера  недель учебного года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</si>
  <si>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</si>
  <si>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</si>
  <si>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</si>
  <si>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</si>
  <si>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</si>
  <si>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</si>
  <si>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</si>
  <si>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Производственная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</si>
  <si>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</si>
  <si>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</si>
  <si>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</si>
  <si>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</si>
  <si>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</si>
  <si>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Утверждаю</t>
  </si>
  <si>
    <t xml:space="preserve">                                                                       КАЛЕНДАРНЫЙ УЧЕБНЫЙ ГРАФИК </t>
  </si>
  <si>
    <t>08.02.09 Монтаж, наладка и эксплуатация электрооборудования промышленных и гражданских зданий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</si>
  <si>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</si>
  <si>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t>с применением дистанционных образовательных технологий</t>
  </si>
  <si>
    <t>28.08-02.09.2023</t>
  </si>
  <si>
    <t>25.09-30.09.2023</t>
  </si>
  <si>
    <t>30.10-04.11.2023</t>
  </si>
  <si>
    <t>27.11-02.12.2023</t>
  </si>
  <si>
    <t>25.12-30.12.2023</t>
  </si>
  <si>
    <t>29.01.2024-03.02.2024</t>
  </si>
  <si>
    <t>26.02-02.03.2024</t>
  </si>
  <si>
    <t>27.05-01.06.2024</t>
  </si>
  <si>
    <t>29.04-04.05.2024</t>
  </si>
  <si>
    <t>24.06-29.06.2024</t>
  </si>
  <si>
    <t>29.07-03.08.2024</t>
  </si>
  <si>
    <t>19.08-24.08.2024</t>
  </si>
  <si>
    <t>25.03-30.03.2024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</si>
  <si>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</si>
  <si>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5 лет и 4 мес.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</si>
  <si>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Номера календарных недель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</si>
  <si>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ОП.00</t>
  </si>
  <si>
    <t>Общепрофессиональный цикл</t>
  </si>
  <si>
    <t xml:space="preserve">                                            ГБПОУ  «Южно-Уральский государственный технический колледж»</t>
  </si>
  <si>
    <t>по специальности</t>
  </si>
  <si>
    <t>Приказом от ________________</t>
  </si>
  <si>
    <t>№ _______________________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</si>
  <si>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</si>
  <si>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            по основной профессиональной образовательной программе среднего профессионального образования</t>
  </si>
  <si>
    <t>Э</t>
  </si>
  <si>
    <t>З</t>
  </si>
  <si>
    <t>ОГСЭ.00</t>
  </si>
  <si>
    <t>Общий гуманитарныйц и социально- экономический цикл</t>
  </si>
  <si>
    <t>ОГСЭ.03</t>
  </si>
  <si>
    <t>П.00</t>
  </si>
  <si>
    <t>Профессиональный цикл</t>
  </si>
  <si>
    <t>ф.аттест.</t>
  </si>
  <si>
    <t>ф. аттест.</t>
  </si>
  <si>
    <t>4 курс</t>
  </si>
  <si>
    <t xml:space="preserve">Годовой календарный график  учебной группы № з-МЭ-0411/к по специальности 08.02.09 Монтаж,наладка и эксплуатация электрооборудования промышленных и гражданских зданий   (Базовая подготовка) на 2023-2024 учебный год   </t>
  </si>
  <si>
    <t>Иностранный язык в професиональной деятельности</t>
  </si>
  <si>
    <t>ОП.06</t>
  </si>
  <si>
    <t>Информацинные технолгии в профессиональной деятельности</t>
  </si>
  <si>
    <t>ПМ.02</t>
  </si>
  <si>
    <t>Организация и выполнение работ по монтажу и наладке электрооборудования промышленных и гражданских зданий</t>
  </si>
  <si>
    <t>МДК 02.01</t>
  </si>
  <si>
    <t xml:space="preserve">Монтаж электрооборудования промышленных и гражданских зданий </t>
  </si>
  <si>
    <t>МДК 02.02</t>
  </si>
  <si>
    <t xml:space="preserve">Внутренее электроснабжение промышленных и гражданских зданий </t>
  </si>
  <si>
    <t>ПМ.03</t>
  </si>
  <si>
    <t xml:space="preserve">Организация и выполнение работ по монтажу и наладке электрических сетей </t>
  </si>
  <si>
    <t>МДК 03.01</t>
  </si>
  <si>
    <t xml:space="preserve">Внешнее  электроснабжение промышленных и гражданских зданий </t>
  </si>
  <si>
    <t>МДК 03.02</t>
  </si>
  <si>
    <t xml:space="preserve">Монтаж и наладка электрических сетей </t>
  </si>
  <si>
    <t>ПП.03</t>
  </si>
  <si>
    <t>ПМ.05</t>
  </si>
  <si>
    <t>Освоение професий рабочих 19806 Электромонтажник по освещению и осветительным сетям и 19812 Электромонтажник по силовым сетям и электрооборудованию</t>
  </si>
  <si>
    <t>МДК 05.01</t>
  </si>
  <si>
    <t>Производство работ электромонтажника по освещению и осветительным сетям</t>
  </si>
  <si>
    <t>ПП.05</t>
  </si>
  <si>
    <t>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</si>
</sst>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7" fillId="2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4" borderId="0" xfId="0" applyFont="1" applyFill="1"/>
    <xf numFmtId="0" fontId="7" fillId="2" borderId="2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0" xfId="0" applyFill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6" fillId="0" borderId="0" xfId="0" applyFont="1"/>
    <xf numFmtId="0" fontId="16" fillId="2" borderId="0" xfId="0" applyFont="1" applyFill="1"/>
    <xf numFmtId="0" fontId="1" fillId="0" borderId="0" xfId="0" applyFont="1"/>
    <xf numFmtId="0" fontId="3" fillId="0" borderId="0" xfId="1"/>
    <xf numFmtId="0" fontId="17" fillId="0" borderId="0" xfId="1" applyFont="1"/>
    <xf numFmtId="0" fontId="18" fillId="0" borderId="0" xfId="1" applyFont="1" applyAlignment="1">
      <alignment horizontal="right"/>
    </xf>
    <xf numFmtId="0" fontId="20" fillId="0" borderId="0" xfId="1" applyFont="1"/>
    <xf numFmtId="0" fontId="3" fillId="0" borderId="0" xfId="1" applyBorder="1"/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3" fillId="0" borderId="0" xfId="1" applyAlignment="1"/>
    <xf numFmtId="0" fontId="26" fillId="0" borderId="0" xfId="1" applyFont="1" applyAlignment="1">
      <alignment horizontal="right"/>
    </xf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1" fillId="0" borderId="0" xfId="0" applyFont="1" applyAlignment="1"/>
    <xf numFmtId="0" fontId="0" fillId="0" borderId="0" xfId="0" applyAlignment="1"/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0" xfId="0" applyFont="1" applyFill="1" applyBorder="1"/>
    <xf numFmtId="0" fontId="10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/>
    </xf>
    <xf numFmtId="0" fontId="7" fillId="2" borderId="5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textRotation="90" wrapText="1"/>
    </xf>
    <xf numFmtId="1" fontId="7" fillId="2" borderId="7" xfId="0" applyNumberFormat="1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textRotation="90"/>
    </xf>
    <xf numFmtId="0" fontId="4" fillId="2" borderId="6" xfId="0" applyFont="1" applyFill="1" applyBorder="1" applyAlignment="1">
      <alignment textRotation="90"/>
    </xf>
    <xf numFmtId="0" fontId="7" fillId="2" borderId="4" xfId="0" applyFont="1" applyFill="1" applyBorder="1" applyAlignment="1">
      <alignment horizontal="left" textRotation="90" wrapText="1"/>
    </xf>
    <xf numFmtId="0" fontId="4" fillId="2" borderId="4" xfId="0" applyFont="1" applyFill="1" applyBorder="1" applyAlignment="1">
      <alignment textRotation="90" wrapText="1"/>
    </xf>
    <xf numFmtId="0" fontId="8" fillId="2" borderId="4" xfId="0" applyFont="1" applyFill="1" applyBorder="1" applyAlignment="1">
      <alignment textRotation="90" wrapText="1"/>
    </xf>
    <xf numFmtId="0" fontId="4" fillId="2" borderId="7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 wrapText="1"/>
    </xf>
    <xf numFmtId="0" fontId="26" fillId="0" borderId="0" xfId="1" applyFont="1" applyAlignment="1">
      <alignment horizontal="right"/>
    </xf>
    <xf numFmtId="0" fontId="3" fillId="0" borderId="0" xfId="1" applyAlignment="1">
      <alignment horizontal="right"/>
    </xf>
    <xf numFmtId="0" fontId="19" fillId="0" borderId="0" xfId="1" applyFont="1" applyAlignment="1"/>
    <xf numFmtId="0" fontId="20" fillId="0" borderId="0" xfId="1" applyFont="1"/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0" fillId="0" borderId="10" xfId="0" applyBorder="1"/>
    <xf numFmtId="0" fontId="0" fillId="0" borderId="12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 wrapText="1"/>
    </xf>
    <xf numFmtId="0" fontId="2" fillId="2" borderId="29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textRotation="1"/>
    </xf>
    <xf numFmtId="0" fontId="7" fillId="2" borderId="6" xfId="0" applyFont="1" applyFill="1" applyBorder="1" applyAlignment="1">
      <alignment horizontal="center" textRotation="1"/>
    </xf>
    <xf numFmtId="0" fontId="7" fillId="2" borderId="7" xfId="0" applyFont="1" applyFill="1" applyBorder="1" applyAlignment="1">
      <alignment horizontal="center" textRotatio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4"/>
  <sheetViews>
    <sheetView view="pageBreakPreview" zoomScaleSheetLayoutView="100" workbookViewId="0">
      <selection activeCell="I21" sqref="I21"/>
    </sheetView>
  </sheetViews>
  <sheetFormatPr defaultRowHeight="12.75" x14ac:dyDescent="0.2"/>
  <cols>
    <col min="1" max="1" width="2.7109375" style="73" customWidth="1"/>
    <col min="2" max="2" width="4.85546875" style="73" customWidth="1"/>
    <col min="3" max="3" width="12" style="73" customWidth="1"/>
    <col min="4" max="4" width="3.85546875" style="73" customWidth="1"/>
    <col min="5" max="5" width="4" style="73" customWidth="1"/>
    <col min="6" max="7" width="3.7109375" style="73" customWidth="1"/>
    <col min="8" max="8" width="4.140625" style="73" customWidth="1"/>
    <col min="9" max="9" width="70.85546875" style="73" customWidth="1"/>
    <col min="10" max="11" width="4.140625" style="73" customWidth="1"/>
    <col min="12" max="16" width="4" style="73" customWidth="1"/>
    <col min="17" max="17" width="7.42578125" style="73" customWidth="1"/>
    <col min="18" max="20" width="3.85546875" style="73" customWidth="1"/>
    <col min="21" max="28" width="4" style="73" customWidth="1"/>
    <col min="29" max="32" width="3.85546875" style="73" customWidth="1"/>
    <col min="33" max="56" width="4" style="73" customWidth="1"/>
    <col min="57" max="57" width="5.5703125" style="73" customWidth="1"/>
    <col min="58" max="58" width="5.42578125" style="73" customWidth="1"/>
    <col min="59" max="59" width="4.85546875" style="73" customWidth="1"/>
    <col min="60" max="16384" width="9.140625" style="73"/>
  </cols>
  <sheetData>
    <row r="1" spans="1:101" ht="18.75" x14ac:dyDescent="0.3">
      <c r="B1" s="74"/>
      <c r="C1" s="75"/>
      <c r="J1" s="188" t="s">
        <v>32</v>
      </c>
      <c r="K1" s="188"/>
      <c r="L1" s="188"/>
      <c r="M1" s="188"/>
      <c r="N1" s="76"/>
      <c r="O1" s="76"/>
      <c r="P1" s="76"/>
      <c r="Q1" s="76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</row>
    <row r="2" spans="1:101" ht="18.75" x14ac:dyDescent="0.3">
      <c r="C2" s="75"/>
      <c r="J2" s="94" t="s">
        <v>57</v>
      </c>
      <c r="K2" s="95"/>
      <c r="L2" s="95"/>
      <c r="M2" s="95"/>
      <c r="N2" s="95"/>
      <c r="O2" s="95"/>
      <c r="P2" s="95"/>
      <c r="Q2" s="78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</row>
    <row r="3" spans="1:101" ht="15" x14ac:dyDescent="0.25">
      <c r="C3" s="79"/>
      <c r="J3" t="s">
        <v>58</v>
      </c>
      <c r="K3"/>
      <c r="L3"/>
      <c r="M3"/>
      <c r="N3"/>
      <c r="O3"/>
      <c r="P3"/>
      <c r="Q3" s="76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</row>
    <row r="4" spans="1:101" ht="18.75" x14ac:dyDescent="0.3">
      <c r="C4" s="75"/>
      <c r="J4" s="76"/>
      <c r="K4" s="76"/>
      <c r="L4" s="76"/>
      <c r="M4" s="76"/>
      <c r="N4" s="76"/>
      <c r="O4" s="189"/>
      <c r="P4" s="189"/>
      <c r="Q4" s="189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</row>
    <row r="5" spans="1:101" ht="150.75" customHeight="1" x14ac:dyDescent="0.25">
      <c r="A5" s="190" t="s">
        <v>33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</row>
    <row r="6" spans="1:101" ht="21.75" customHeight="1" x14ac:dyDescent="0.25">
      <c r="A6" s="192" t="s">
        <v>55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</row>
    <row r="7" spans="1:101" ht="15.75" x14ac:dyDescent="0.25">
      <c r="A7" s="194" t="s">
        <v>60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</row>
    <row r="8" spans="1:101" ht="34.5" customHeight="1" x14ac:dyDescent="0.25">
      <c r="A8" s="195" t="s">
        <v>56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</row>
    <row r="9" spans="1:101" ht="15.75" x14ac:dyDescent="0.25">
      <c r="A9" s="197" t="s">
        <v>34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</row>
    <row r="10" spans="1:101" ht="56.25" customHeight="1" x14ac:dyDescent="0.3">
      <c r="A10" s="80"/>
      <c r="B10" s="81"/>
      <c r="C10" s="81"/>
      <c r="D10" s="81"/>
      <c r="E10" s="186" t="s">
        <v>59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</row>
    <row r="11" spans="1:101" ht="18.75" x14ac:dyDescent="0.3">
      <c r="A11" s="80"/>
      <c r="B11" s="81"/>
      <c r="C11" s="81"/>
      <c r="D11" s="81"/>
      <c r="E11" s="186" t="s">
        <v>35</v>
      </c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</row>
    <row r="12" spans="1:101" ht="18.75" x14ac:dyDescent="0.3">
      <c r="A12" s="80"/>
      <c r="B12" s="81"/>
      <c r="C12" s="81"/>
      <c r="D12" s="81"/>
      <c r="E12" s="82"/>
      <c r="F12" s="83"/>
      <c r="G12" s="83"/>
      <c r="H12" s="83"/>
      <c r="I12" s="84"/>
      <c r="J12" s="84"/>
      <c r="K12" s="84"/>
      <c r="L12" s="84"/>
      <c r="M12" s="84"/>
      <c r="N12" s="84"/>
      <c r="O12" s="84"/>
      <c r="P12" s="84"/>
      <c r="Q12" s="84" t="s">
        <v>36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</row>
    <row r="13" spans="1:101" ht="18.75" x14ac:dyDescent="0.3">
      <c r="C13" s="80"/>
      <c r="E13" s="186" t="s">
        <v>51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</row>
    <row r="14" spans="1:101" ht="18.75" x14ac:dyDescent="0.3">
      <c r="E14" s="186" t="s">
        <v>50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</row>
    <row r="15" spans="1:101" ht="16.5" customHeight="1" x14ac:dyDescent="0.25">
      <c r="E15" s="186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</row>
    <row r="16" spans="1:10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</row>
    <row r="17" spans="1:10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</row>
    <row r="18" spans="1:101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</row>
    <row r="19" spans="1:10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</row>
    <row r="20" spans="1:10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</row>
    <row r="21" spans="1:10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</row>
    <row r="22" spans="1:101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</row>
    <row r="23" spans="1:10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</row>
    <row r="24" spans="1:10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</row>
    <row r="25" spans="1:10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</row>
    <row r="26" spans="1:10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</row>
    <row r="27" spans="1:10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</row>
    <row r="28" spans="1:10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</row>
    <row r="29" spans="1:10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</row>
    <row r="30" spans="1:10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</row>
    <row r="31" spans="1:10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</row>
    <row r="32" spans="1:10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</row>
    <row r="33" spans="1:10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</row>
    <row r="34" spans="1:10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</row>
  </sheetData>
  <mergeCells count="12">
    <mergeCell ref="E15:Q15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abSelected="1" view="pageBreakPreview" zoomScale="60" workbookViewId="0">
      <selection activeCell="Y24" sqref="Y24"/>
    </sheetView>
  </sheetViews>
  <sheetFormatPr defaultRowHeight="15" x14ac:dyDescent="0.25"/>
  <cols>
    <col min="1" max="1" width="5.42578125" customWidth="1"/>
    <col min="2" max="2" width="12.28515625" customWidth="1"/>
    <col min="3" max="3" width="31.5703125" customWidth="1"/>
    <col min="4" max="4" width="12.28515625" customWidth="1"/>
    <col min="5" max="9" width="4.5703125" customWidth="1"/>
    <col min="10" max="16" width="4.5703125" style="64" customWidth="1"/>
    <col min="17" max="19" width="4.5703125" customWidth="1"/>
    <col min="20" max="25" width="4.5703125" style="64" customWidth="1"/>
    <col min="26" max="33" width="4.5703125" style="71" customWidth="1"/>
    <col min="34" max="42" width="4.5703125" style="70" customWidth="1"/>
    <col min="43" max="55" width="4.5703125" customWidth="1"/>
    <col min="56" max="56" width="4.5703125" style="72" customWidth="1"/>
    <col min="57" max="57" width="10.5703125" style="64" bestFit="1" customWidth="1"/>
  </cols>
  <sheetData>
    <row r="1" spans="1:57" ht="64.5" customHeight="1" x14ac:dyDescent="0.25">
      <c r="A1" s="199" t="s">
        <v>71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1" t="s">
        <v>0</v>
      </c>
      <c r="BA1" s="201"/>
      <c r="BB1" s="201"/>
      <c r="BC1" s="201"/>
      <c r="BD1" s="201"/>
      <c r="BE1" s="201"/>
    </row>
    <row r="2" spans="1:57" ht="99" customHeight="1" x14ac:dyDescent="0.25">
      <c r="A2" s="202" t="s">
        <v>1</v>
      </c>
      <c r="B2" s="204" t="s">
        <v>2</v>
      </c>
      <c r="C2" s="204" t="s">
        <v>3</v>
      </c>
      <c r="D2" s="202" t="s">
        <v>4</v>
      </c>
      <c r="E2" s="177" t="s">
        <v>37</v>
      </c>
      <c r="F2" s="249" t="s">
        <v>5</v>
      </c>
      <c r="G2" s="250"/>
      <c r="H2" s="251"/>
      <c r="I2" s="178" t="s">
        <v>38</v>
      </c>
      <c r="J2" s="249" t="s">
        <v>6</v>
      </c>
      <c r="K2" s="250"/>
      <c r="L2" s="250"/>
      <c r="M2" s="251"/>
      <c r="N2" s="164" t="s">
        <v>39</v>
      </c>
      <c r="O2" s="265" t="s">
        <v>7</v>
      </c>
      <c r="P2" s="266"/>
      <c r="Q2" s="267"/>
      <c r="R2" s="179" t="s">
        <v>40</v>
      </c>
      <c r="S2" s="265" t="s">
        <v>8</v>
      </c>
      <c r="T2" s="266"/>
      <c r="U2" s="267"/>
      <c r="V2" s="180" t="s">
        <v>41</v>
      </c>
      <c r="W2" s="265" t="s">
        <v>9</v>
      </c>
      <c r="X2" s="266"/>
      <c r="Y2" s="266"/>
      <c r="Z2" s="267"/>
      <c r="AA2" s="165" t="s">
        <v>42</v>
      </c>
      <c r="AB2" s="254" t="s">
        <v>10</v>
      </c>
      <c r="AC2" s="255"/>
      <c r="AD2" s="256"/>
      <c r="AE2" s="181" t="s">
        <v>43</v>
      </c>
      <c r="AF2" s="254" t="s">
        <v>11</v>
      </c>
      <c r="AG2" s="255"/>
      <c r="AH2" s="256"/>
      <c r="AI2" s="182" t="s">
        <v>49</v>
      </c>
      <c r="AJ2" s="268" t="s">
        <v>12</v>
      </c>
      <c r="AK2" s="269"/>
      <c r="AL2" s="269"/>
      <c r="AM2" s="270"/>
      <c r="AN2" s="183" t="s">
        <v>45</v>
      </c>
      <c r="AO2" s="271" t="s">
        <v>13</v>
      </c>
      <c r="AP2" s="272"/>
      <c r="AQ2" s="273"/>
      <c r="AR2" s="183" t="s">
        <v>44</v>
      </c>
      <c r="AS2" s="249" t="s">
        <v>14</v>
      </c>
      <c r="AT2" s="250"/>
      <c r="AU2" s="251"/>
      <c r="AV2" s="183" t="s">
        <v>46</v>
      </c>
      <c r="AW2" s="249" t="s">
        <v>15</v>
      </c>
      <c r="AX2" s="250"/>
      <c r="AY2" s="250"/>
      <c r="AZ2" s="251"/>
      <c r="BA2" s="184" t="s">
        <v>47</v>
      </c>
      <c r="BB2" s="249" t="s">
        <v>16</v>
      </c>
      <c r="BC2" s="251"/>
      <c r="BD2" s="185" t="s">
        <v>48</v>
      </c>
      <c r="BE2" s="211" t="s">
        <v>17</v>
      </c>
    </row>
    <row r="3" spans="1:57" x14ac:dyDescent="0.25">
      <c r="A3" s="203"/>
      <c r="B3" s="205"/>
      <c r="C3" s="206"/>
      <c r="D3" s="203"/>
      <c r="E3" s="262" t="s">
        <v>52</v>
      </c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4"/>
      <c r="BE3" s="211"/>
    </row>
    <row r="4" spans="1:57" ht="88.5" customHeight="1" x14ac:dyDescent="0.25">
      <c r="A4" s="203"/>
      <c r="B4" s="205"/>
      <c r="C4" s="207"/>
      <c r="D4" s="203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>
        <v>52</v>
      </c>
      <c r="W4" s="166">
        <v>1</v>
      </c>
      <c r="X4" s="166">
        <v>2</v>
      </c>
      <c r="Y4" s="166">
        <v>3</v>
      </c>
      <c r="Z4" s="166">
        <v>4</v>
      </c>
      <c r="AA4" s="166">
        <v>5</v>
      </c>
      <c r="AB4" s="166">
        <v>6</v>
      </c>
      <c r="AC4" s="166">
        <v>7</v>
      </c>
      <c r="AD4" s="166">
        <v>8</v>
      </c>
      <c r="AE4" s="166">
        <v>9</v>
      </c>
      <c r="AF4" s="166">
        <v>10</v>
      </c>
      <c r="AG4" s="166">
        <v>11</v>
      </c>
      <c r="AH4" s="166">
        <v>12</v>
      </c>
      <c r="AI4" s="166">
        <v>13</v>
      </c>
      <c r="AJ4" s="166">
        <v>14</v>
      </c>
      <c r="AK4" s="166">
        <v>15</v>
      </c>
      <c r="AL4" s="166">
        <v>16</v>
      </c>
      <c r="AM4" s="166">
        <v>17</v>
      </c>
      <c r="AN4" s="166">
        <v>18</v>
      </c>
      <c r="AO4" s="166">
        <v>19</v>
      </c>
      <c r="AP4" s="166">
        <v>20</v>
      </c>
      <c r="AQ4" s="166">
        <v>21</v>
      </c>
      <c r="AR4" s="166">
        <v>22</v>
      </c>
      <c r="AS4" s="166">
        <v>23</v>
      </c>
      <c r="AT4" s="166">
        <v>24</v>
      </c>
      <c r="AU4" s="166">
        <v>25</v>
      </c>
      <c r="AV4" s="166">
        <v>26</v>
      </c>
      <c r="AW4" s="166">
        <v>27</v>
      </c>
      <c r="AX4" s="166">
        <v>28</v>
      </c>
      <c r="AY4" s="166">
        <v>29</v>
      </c>
      <c r="AZ4" s="166">
        <v>30</v>
      </c>
      <c r="BA4" s="166">
        <v>31</v>
      </c>
      <c r="BB4" s="166">
        <v>32</v>
      </c>
      <c r="BC4" s="166">
        <v>33</v>
      </c>
      <c r="BD4" s="166">
        <v>34</v>
      </c>
      <c r="BE4" s="211"/>
    </row>
    <row r="5" spans="1:57" x14ac:dyDescent="0.25">
      <c r="A5" s="208" t="s">
        <v>18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10"/>
      <c r="BE5" s="211"/>
    </row>
    <row r="6" spans="1:57" ht="19.5" customHeight="1" x14ac:dyDescent="0.25">
      <c r="A6" s="212" t="s">
        <v>70</v>
      </c>
      <c r="B6" s="2"/>
      <c r="C6" s="3"/>
      <c r="D6" s="2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6">
        <v>22</v>
      </c>
      <c r="AA6" s="6">
        <v>23</v>
      </c>
      <c r="AB6" s="167">
        <v>24</v>
      </c>
      <c r="AC6" s="6">
        <v>25</v>
      </c>
      <c r="AD6" s="167">
        <v>26</v>
      </c>
      <c r="AE6" s="6">
        <v>27</v>
      </c>
      <c r="AF6" s="167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4">
        <v>44</v>
      </c>
      <c r="AW6" s="4">
        <v>45</v>
      </c>
      <c r="AX6" s="4">
        <v>46</v>
      </c>
      <c r="AY6" s="4">
        <v>47</v>
      </c>
      <c r="AZ6" s="4">
        <v>48</v>
      </c>
      <c r="BA6" s="4">
        <v>49</v>
      </c>
      <c r="BB6" s="5">
        <v>50</v>
      </c>
      <c r="BC6" s="5">
        <v>51</v>
      </c>
      <c r="BD6" s="7">
        <v>52</v>
      </c>
      <c r="BE6" s="211"/>
    </row>
    <row r="7" spans="1:57" ht="18" customHeight="1" x14ac:dyDescent="0.25">
      <c r="A7" s="213"/>
      <c r="B7" s="215" t="s">
        <v>63</v>
      </c>
      <c r="C7" s="252" t="s">
        <v>64</v>
      </c>
      <c r="D7" s="92" t="s">
        <v>19</v>
      </c>
      <c r="E7" s="93">
        <f>E9+E16</f>
        <v>0</v>
      </c>
      <c r="F7" s="93">
        <f t="shared" ref="F7:AV7" si="0">F9+F16</f>
        <v>0</v>
      </c>
      <c r="G7" s="93">
        <f t="shared" si="0"/>
        <v>0</v>
      </c>
      <c r="H7" s="93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6">
        <f t="shared" si="0"/>
        <v>4</v>
      </c>
      <c r="R7" s="96">
        <f t="shared" si="0"/>
        <v>6</v>
      </c>
      <c r="S7" s="96">
        <f t="shared" si="0"/>
        <v>2</v>
      </c>
      <c r="T7" s="93">
        <f t="shared" si="0"/>
        <v>0</v>
      </c>
      <c r="U7" s="93">
        <f t="shared" si="0"/>
        <v>0</v>
      </c>
      <c r="V7" s="93">
        <f t="shared" si="0"/>
        <v>0</v>
      </c>
      <c r="W7" s="93">
        <f t="shared" si="0"/>
        <v>0</v>
      </c>
      <c r="X7" s="93">
        <f t="shared" si="0"/>
        <v>0</v>
      </c>
      <c r="Y7" s="93">
        <f t="shared" si="0"/>
        <v>0</v>
      </c>
      <c r="Z7" s="93">
        <f t="shared" si="0"/>
        <v>0</v>
      </c>
      <c r="AA7" s="93">
        <f t="shared" si="0"/>
        <v>0</v>
      </c>
      <c r="AB7" s="93">
        <f t="shared" si="0"/>
        <v>0</v>
      </c>
      <c r="AC7" s="93">
        <f t="shared" si="0"/>
        <v>0</v>
      </c>
      <c r="AD7" s="93">
        <f t="shared" si="0"/>
        <v>0</v>
      </c>
      <c r="AE7" s="93">
        <f t="shared" si="0"/>
        <v>0</v>
      </c>
      <c r="AF7" s="93">
        <f t="shared" si="0"/>
        <v>0</v>
      </c>
      <c r="AG7" s="93">
        <f t="shared" si="0"/>
        <v>0</v>
      </c>
      <c r="AH7" s="96">
        <f t="shared" si="0"/>
        <v>0</v>
      </c>
      <c r="AI7" s="96">
        <f t="shared" si="0"/>
        <v>0</v>
      </c>
      <c r="AJ7" s="96">
        <f t="shared" si="0"/>
        <v>0</v>
      </c>
      <c r="AK7" s="93">
        <f t="shared" si="0"/>
        <v>0</v>
      </c>
      <c r="AL7" s="93">
        <f t="shared" si="0"/>
        <v>0</v>
      </c>
      <c r="AM7" s="93">
        <f t="shared" si="0"/>
        <v>0</v>
      </c>
      <c r="AN7" s="93">
        <f t="shared" si="0"/>
        <v>0</v>
      </c>
      <c r="AO7" s="93">
        <f t="shared" si="0"/>
        <v>0</v>
      </c>
      <c r="AP7" s="93">
        <f t="shared" si="0"/>
        <v>0</v>
      </c>
      <c r="AQ7" s="93">
        <f t="shared" si="0"/>
        <v>0</v>
      </c>
      <c r="AR7" s="93">
        <f t="shared" si="0"/>
        <v>0</v>
      </c>
      <c r="AS7" s="93">
        <f t="shared" si="0"/>
        <v>0</v>
      </c>
      <c r="AT7" s="93">
        <f t="shared" si="0"/>
        <v>0</v>
      </c>
      <c r="AU7" s="93">
        <f t="shared" si="0"/>
        <v>0</v>
      </c>
      <c r="AV7" s="93">
        <f t="shared" si="0"/>
        <v>0</v>
      </c>
      <c r="AW7" s="125" t="s">
        <v>20</v>
      </c>
      <c r="AX7" s="125" t="s">
        <v>20</v>
      </c>
      <c r="AY7" s="125" t="s">
        <v>20</v>
      </c>
      <c r="AZ7" s="125" t="s">
        <v>20</v>
      </c>
      <c r="BA7" s="125" t="s">
        <v>20</v>
      </c>
      <c r="BB7" s="126" t="s">
        <v>20</v>
      </c>
      <c r="BC7" s="126" t="s">
        <v>20</v>
      </c>
      <c r="BD7" s="127" t="s">
        <v>20</v>
      </c>
      <c r="BE7" s="112"/>
    </row>
    <row r="8" spans="1:57" ht="23.25" customHeight="1" x14ac:dyDescent="0.25">
      <c r="A8" s="213"/>
      <c r="B8" s="216"/>
      <c r="C8" s="253"/>
      <c r="D8" s="92" t="s">
        <v>21</v>
      </c>
      <c r="E8" s="93">
        <f>E10+E17</f>
        <v>0</v>
      </c>
      <c r="F8" s="93">
        <f t="shared" ref="F8:AV8" si="1">F10+F17</f>
        <v>0</v>
      </c>
      <c r="G8" s="93">
        <f t="shared" si="1"/>
        <v>0</v>
      </c>
      <c r="H8" s="93">
        <f t="shared" si="1"/>
        <v>0</v>
      </c>
      <c r="I8" s="93">
        <f t="shared" si="1"/>
        <v>0</v>
      </c>
      <c r="J8" s="93">
        <f t="shared" si="1"/>
        <v>4</v>
      </c>
      <c r="K8" s="93">
        <f t="shared" si="1"/>
        <v>4</v>
      </c>
      <c r="L8" s="93">
        <f t="shared" si="1"/>
        <v>4</v>
      </c>
      <c r="M8" s="93">
        <f t="shared" si="1"/>
        <v>4</v>
      </c>
      <c r="N8" s="93">
        <f t="shared" si="1"/>
        <v>6</v>
      </c>
      <c r="O8" s="93">
        <f t="shared" si="1"/>
        <v>5</v>
      </c>
      <c r="P8" s="93">
        <f t="shared" si="1"/>
        <v>5</v>
      </c>
      <c r="Q8" s="96">
        <f t="shared" si="1"/>
        <v>0</v>
      </c>
      <c r="R8" s="96">
        <f t="shared" si="1"/>
        <v>0</v>
      </c>
      <c r="S8" s="96">
        <f t="shared" si="1"/>
        <v>0</v>
      </c>
      <c r="T8" s="93">
        <f t="shared" si="1"/>
        <v>0</v>
      </c>
      <c r="U8" s="93">
        <f t="shared" si="1"/>
        <v>0</v>
      </c>
      <c r="V8" s="93">
        <f t="shared" si="1"/>
        <v>0</v>
      </c>
      <c r="W8" s="93">
        <f t="shared" si="1"/>
        <v>5</v>
      </c>
      <c r="X8" s="93">
        <f t="shared" si="1"/>
        <v>5</v>
      </c>
      <c r="Y8" s="93">
        <f t="shared" si="1"/>
        <v>0</v>
      </c>
      <c r="Z8" s="93">
        <f t="shared" si="1"/>
        <v>0</v>
      </c>
      <c r="AA8" s="93">
        <f t="shared" si="1"/>
        <v>0</v>
      </c>
      <c r="AB8" s="93">
        <f t="shared" si="1"/>
        <v>0</v>
      </c>
      <c r="AC8" s="93">
        <f t="shared" si="1"/>
        <v>6</v>
      </c>
      <c r="AD8" s="93">
        <f t="shared" si="1"/>
        <v>6</v>
      </c>
      <c r="AE8" s="93">
        <f t="shared" si="1"/>
        <v>6</v>
      </c>
      <c r="AF8" s="93">
        <f t="shared" si="1"/>
        <v>11</v>
      </c>
      <c r="AG8" s="93">
        <f t="shared" si="1"/>
        <v>5</v>
      </c>
      <c r="AH8" s="96">
        <f t="shared" si="1"/>
        <v>0</v>
      </c>
      <c r="AI8" s="96">
        <f t="shared" si="1"/>
        <v>0</v>
      </c>
      <c r="AJ8" s="96">
        <f t="shared" si="1"/>
        <v>0</v>
      </c>
      <c r="AK8" s="93">
        <f t="shared" si="1"/>
        <v>0</v>
      </c>
      <c r="AL8" s="93">
        <f t="shared" si="1"/>
        <v>0</v>
      </c>
      <c r="AM8" s="93">
        <f t="shared" si="1"/>
        <v>0</v>
      </c>
      <c r="AN8" s="93">
        <f t="shared" si="1"/>
        <v>0</v>
      </c>
      <c r="AO8" s="93">
        <f t="shared" si="1"/>
        <v>0</v>
      </c>
      <c r="AP8" s="93">
        <f t="shared" si="1"/>
        <v>0</v>
      </c>
      <c r="AQ8" s="93">
        <f t="shared" si="1"/>
        <v>0</v>
      </c>
      <c r="AR8" s="93">
        <f t="shared" si="1"/>
        <v>0</v>
      </c>
      <c r="AS8" s="93">
        <f t="shared" si="1"/>
        <v>0</v>
      </c>
      <c r="AT8" s="93">
        <f t="shared" si="1"/>
        <v>0</v>
      </c>
      <c r="AU8" s="93">
        <f t="shared" si="1"/>
        <v>0</v>
      </c>
      <c r="AV8" s="93">
        <f t="shared" si="1"/>
        <v>0</v>
      </c>
      <c r="AW8" s="125" t="s">
        <v>20</v>
      </c>
      <c r="AX8" s="125" t="s">
        <v>20</v>
      </c>
      <c r="AY8" s="125" t="s">
        <v>20</v>
      </c>
      <c r="AZ8" s="125" t="s">
        <v>20</v>
      </c>
      <c r="BA8" s="125" t="s">
        <v>20</v>
      </c>
      <c r="BB8" s="126" t="s">
        <v>20</v>
      </c>
      <c r="BC8" s="126" t="s">
        <v>20</v>
      </c>
      <c r="BD8" s="127" t="s">
        <v>20</v>
      </c>
      <c r="BE8" s="112"/>
    </row>
    <row r="9" spans="1:57" ht="18.75" customHeight="1" x14ac:dyDescent="0.25">
      <c r="A9" s="213"/>
      <c r="B9" s="228" t="s">
        <v>24</v>
      </c>
      <c r="C9" s="228" t="s">
        <v>25</v>
      </c>
      <c r="D9" s="8" t="s">
        <v>19</v>
      </c>
      <c r="E9" s="87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18">
        <v>4</v>
      </c>
      <c r="R9" s="118">
        <v>2</v>
      </c>
      <c r="S9" s="118">
        <v>0</v>
      </c>
      <c r="T9" s="120">
        <v>0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18">
        <v>0</v>
      </c>
      <c r="AI9" s="118">
        <v>0</v>
      </c>
      <c r="AJ9" s="118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120">
        <v>0</v>
      </c>
      <c r="AV9" s="120">
        <v>0</v>
      </c>
      <c r="AW9" s="128" t="s">
        <v>20</v>
      </c>
      <c r="AX9" s="128" t="s">
        <v>20</v>
      </c>
      <c r="AY9" s="128" t="s">
        <v>20</v>
      </c>
      <c r="AZ9" s="128" t="s">
        <v>20</v>
      </c>
      <c r="BA9" s="128" t="s">
        <v>20</v>
      </c>
      <c r="BB9" s="129" t="s">
        <v>20</v>
      </c>
      <c r="BC9" s="129" t="s">
        <v>20</v>
      </c>
      <c r="BD9" s="130" t="s">
        <v>20</v>
      </c>
      <c r="BE9" s="11">
        <f t="shared" ref="BE9:BE52" si="2">SUM(E9:BD9)</f>
        <v>6</v>
      </c>
    </row>
    <row r="10" spans="1:57" ht="15" customHeight="1" x14ac:dyDescent="0.25">
      <c r="A10" s="213"/>
      <c r="B10" s="221"/>
      <c r="C10" s="221"/>
      <c r="D10" s="157" t="s">
        <v>21</v>
      </c>
      <c r="E10" s="87">
        <v>0</v>
      </c>
      <c r="F10" s="120">
        <v>0</v>
      </c>
      <c r="G10" s="87">
        <v>0</v>
      </c>
      <c r="H10" s="87">
        <v>0</v>
      </c>
      <c r="I10" s="87">
        <v>0</v>
      </c>
      <c r="J10" s="120">
        <v>2</v>
      </c>
      <c r="K10" s="120">
        <v>2</v>
      </c>
      <c r="L10" s="87">
        <v>2</v>
      </c>
      <c r="M10" s="120">
        <v>2</v>
      </c>
      <c r="N10" s="87">
        <v>3</v>
      </c>
      <c r="O10" s="120">
        <v>3</v>
      </c>
      <c r="P10" s="120">
        <v>3</v>
      </c>
      <c r="Q10" s="118">
        <v>0</v>
      </c>
      <c r="R10" s="118">
        <v>0</v>
      </c>
      <c r="S10" s="118">
        <v>0</v>
      </c>
      <c r="T10" s="120">
        <v>0</v>
      </c>
      <c r="U10" s="120">
        <v>0</v>
      </c>
      <c r="V10" s="120">
        <v>0</v>
      </c>
      <c r="W10" s="120">
        <v>2</v>
      </c>
      <c r="X10" s="120">
        <v>2</v>
      </c>
      <c r="Y10" s="120">
        <v>0</v>
      </c>
      <c r="Z10" s="120">
        <v>0</v>
      </c>
      <c r="AA10" s="120">
        <v>0</v>
      </c>
      <c r="AB10" s="120">
        <v>0</v>
      </c>
      <c r="AC10" s="120">
        <v>3</v>
      </c>
      <c r="AD10" s="87">
        <v>3</v>
      </c>
      <c r="AE10" s="120">
        <v>3</v>
      </c>
      <c r="AF10" s="120">
        <v>8</v>
      </c>
      <c r="AG10" s="87">
        <v>2</v>
      </c>
      <c r="AH10" s="118">
        <v>0</v>
      </c>
      <c r="AI10" s="97">
        <v>0</v>
      </c>
      <c r="AJ10" s="118">
        <v>0</v>
      </c>
      <c r="AK10" s="87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0">
        <v>0</v>
      </c>
      <c r="AS10" s="120">
        <v>0</v>
      </c>
      <c r="AT10" s="120">
        <v>0</v>
      </c>
      <c r="AU10" s="120">
        <v>0</v>
      </c>
      <c r="AV10" s="87">
        <v>0</v>
      </c>
      <c r="AW10" s="131" t="s">
        <v>20</v>
      </c>
      <c r="AX10" s="131" t="s">
        <v>20</v>
      </c>
      <c r="AY10" s="131" t="s">
        <v>20</v>
      </c>
      <c r="AZ10" s="131" t="s">
        <v>20</v>
      </c>
      <c r="BA10" s="131" t="s">
        <v>20</v>
      </c>
      <c r="BB10" s="131" t="s">
        <v>20</v>
      </c>
      <c r="BC10" s="129" t="s">
        <v>20</v>
      </c>
      <c r="BD10" s="132" t="s">
        <v>20</v>
      </c>
      <c r="BE10" s="11">
        <f t="shared" si="2"/>
        <v>40</v>
      </c>
    </row>
    <row r="11" spans="1:57" ht="15.75" customHeight="1" thickBot="1" x14ac:dyDescent="0.3">
      <c r="A11" s="213"/>
      <c r="B11" s="227"/>
      <c r="C11" s="227"/>
      <c r="D11" s="12" t="s">
        <v>68</v>
      </c>
      <c r="E11" s="87"/>
      <c r="F11" s="120"/>
      <c r="G11" s="10"/>
      <c r="H11" s="10"/>
      <c r="I11" s="10"/>
      <c r="J11" s="13"/>
      <c r="K11" s="13"/>
      <c r="L11" s="87"/>
      <c r="M11" s="13"/>
      <c r="N11" s="87"/>
      <c r="O11" s="120"/>
      <c r="P11" s="120"/>
      <c r="Q11" s="118"/>
      <c r="R11" s="118"/>
      <c r="S11" s="118"/>
      <c r="T11" s="120"/>
      <c r="U11" s="120"/>
      <c r="V11" s="120"/>
      <c r="W11" s="120"/>
      <c r="X11" s="120"/>
      <c r="Y11" s="120"/>
      <c r="Z11" s="120"/>
      <c r="AA11" s="120"/>
      <c r="AB11" s="120"/>
      <c r="AC11" s="13"/>
      <c r="AD11" s="87"/>
      <c r="AE11" s="120"/>
      <c r="AF11" s="13"/>
      <c r="AG11" s="87"/>
      <c r="AH11" s="101"/>
      <c r="AI11" s="97"/>
      <c r="AJ11" s="101" t="s">
        <v>61</v>
      </c>
      <c r="AK11" s="87"/>
      <c r="AL11" s="120"/>
      <c r="AM11" s="120"/>
      <c r="AN11" s="120"/>
      <c r="AO11" s="120"/>
      <c r="AP11" s="120"/>
      <c r="AQ11" s="120"/>
      <c r="AR11" s="120"/>
      <c r="AS11" s="120"/>
      <c r="AT11" s="120"/>
      <c r="AU11" s="13"/>
      <c r="AV11" s="87"/>
      <c r="AW11" s="131" t="s">
        <v>20</v>
      </c>
      <c r="AX11" s="131" t="s">
        <v>20</v>
      </c>
      <c r="AY11" s="131" t="s">
        <v>20</v>
      </c>
      <c r="AZ11" s="131" t="s">
        <v>20</v>
      </c>
      <c r="BA11" s="131" t="s">
        <v>20</v>
      </c>
      <c r="BB11" s="131" t="s">
        <v>20</v>
      </c>
      <c r="BC11" s="129" t="s">
        <v>20</v>
      </c>
      <c r="BD11" s="132" t="s">
        <v>20</v>
      </c>
      <c r="BE11" s="11">
        <f t="shared" si="2"/>
        <v>0</v>
      </c>
    </row>
    <row r="12" spans="1:57" ht="15.75" hidden="1" customHeight="1" thickBot="1" x14ac:dyDescent="0.3">
      <c r="A12" s="213"/>
      <c r="B12" s="221" t="s">
        <v>22</v>
      </c>
      <c r="C12" s="223" t="s">
        <v>23</v>
      </c>
      <c r="D12" s="14" t="s">
        <v>19</v>
      </c>
      <c r="E12" s="87"/>
      <c r="F12" s="120"/>
      <c r="G12" s="13"/>
      <c r="H12" s="13"/>
      <c r="I12" s="15"/>
      <c r="J12" s="16"/>
      <c r="K12" s="16"/>
      <c r="L12" s="17"/>
      <c r="M12" s="18"/>
      <c r="N12" s="18"/>
      <c r="O12" s="16"/>
      <c r="P12" s="17"/>
      <c r="Q12" s="98"/>
      <c r="R12" s="98"/>
      <c r="S12" s="98"/>
      <c r="T12" s="18"/>
      <c r="U12" s="17"/>
      <c r="V12" s="17"/>
      <c r="W12" s="17"/>
      <c r="X12" s="17"/>
      <c r="Y12" s="17"/>
      <c r="Z12" s="17"/>
      <c r="AA12" s="17"/>
      <c r="AB12" s="19"/>
      <c r="AC12" s="18"/>
      <c r="AD12" s="17"/>
      <c r="AE12" s="20"/>
      <c r="AF12" s="18"/>
      <c r="AG12" s="19"/>
      <c r="AH12" s="99"/>
      <c r="AI12" s="21"/>
      <c r="AJ12" s="163"/>
      <c r="AK12" s="24"/>
      <c r="AL12" s="22"/>
      <c r="AM12" s="23"/>
      <c r="AN12" s="24"/>
      <c r="AO12" s="24"/>
      <c r="AP12" s="24"/>
      <c r="AQ12" s="23"/>
      <c r="AR12" s="24"/>
      <c r="AS12" s="25"/>
      <c r="AT12" s="25"/>
      <c r="AU12" s="26"/>
      <c r="AV12" s="24"/>
      <c r="AW12" s="133"/>
      <c r="AX12" s="133"/>
      <c r="AY12" s="133"/>
      <c r="AZ12" s="134" t="s">
        <v>20</v>
      </c>
      <c r="BA12" s="134" t="s">
        <v>20</v>
      </c>
      <c r="BB12" s="134" t="s">
        <v>20</v>
      </c>
      <c r="BC12" s="135" t="s">
        <v>20</v>
      </c>
      <c r="BD12" s="136" t="s">
        <v>20</v>
      </c>
      <c r="BE12" s="11">
        <f t="shared" si="2"/>
        <v>0</v>
      </c>
    </row>
    <row r="13" spans="1:57" ht="15.75" hidden="1" customHeight="1" thickBot="1" x14ac:dyDescent="0.3">
      <c r="A13" s="213"/>
      <c r="B13" s="222"/>
      <c r="C13" s="224"/>
      <c r="D13" s="14" t="s">
        <v>21</v>
      </c>
      <c r="E13" s="87"/>
      <c r="F13" s="120"/>
      <c r="G13" s="13"/>
      <c r="H13" s="13"/>
      <c r="I13" s="15"/>
      <c r="J13" s="16"/>
      <c r="K13" s="16"/>
      <c r="L13" s="17"/>
      <c r="M13" s="18"/>
      <c r="N13" s="18"/>
      <c r="O13" s="16"/>
      <c r="P13" s="17"/>
      <c r="Q13" s="98"/>
      <c r="R13" s="98"/>
      <c r="S13" s="98"/>
      <c r="T13" s="18"/>
      <c r="U13" s="17"/>
      <c r="V13" s="17"/>
      <c r="W13" s="17"/>
      <c r="X13" s="27"/>
      <c r="Y13" s="27"/>
      <c r="Z13" s="27"/>
      <c r="AA13" s="27"/>
      <c r="AB13" s="28"/>
      <c r="AC13" s="28"/>
      <c r="AD13" s="27"/>
      <c r="AE13" s="29"/>
      <c r="AF13" s="28"/>
      <c r="AG13" s="28"/>
      <c r="AH13" s="154"/>
      <c r="AI13" s="30"/>
      <c r="AJ13" s="162"/>
      <c r="AK13" s="25"/>
      <c r="AL13" s="31"/>
      <c r="AM13" s="26"/>
      <c r="AN13" s="25"/>
      <c r="AO13" s="25"/>
      <c r="AP13" s="25"/>
      <c r="AQ13" s="26"/>
      <c r="AR13" s="25"/>
      <c r="AS13" s="25"/>
      <c r="AT13" s="25"/>
      <c r="AU13" s="26"/>
      <c r="AV13" s="24"/>
      <c r="AW13" s="133"/>
      <c r="AX13" s="133"/>
      <c r="AY13" s="133"/>
      <c r="AZ13" s="134" t="s">
        <v>20</v>
      </c>
      <c r="BA13" s="134" t="s">
        <v>20</v>
      </c>
      <c r="BB13" s="134" t="s">
        <v>20</v>
      </c>
      <c r="BC13" s="135" t="s">
        <v>20</v>
      </c>
      <c r="BD13" s="137" t="s">
        <v>20</v>
      </c>
      <c r="BE13" s="11">
        <f t="shared" si="2"/>
        <v>0</v>
      </c>
    </row>
    <row r="14" spans="1:57" ht="15.75" hidden="1" customHeight="1" thickBot="1" x14ac:dyDescent="0.3">
      <c r="A14" s="213"/>
      <c r="B14" s="225" t="s">
        <v>24</v>
      </c>
      <c r="C14" s="226" t="s">
        <v>25</v>
      </c>
      <c r="D14" s="14" t="s">
        <v>19</v>
      </c>
      <c r="E14" s="87"/>
      <c r="F14" s="120"/>
      <c r="G14" s="13"/>
      <c r="H14" s="13"/>
      <c r="I14" s="15"/>
      <c r="J14" s="16"/>
      <c r="K14" s="16"/>
      <c r="L14" s="17"/>
      <c r="M14" s="18"/>
      <c r="N14" s="18"/>
      <c r="O14" s="16"/>
      <c r="P14" s="17"/>
      <c r="Q14" s="98"/>
      <c r="R14" s="98"/>
      <c r="S14" s="98"/>
      <c r="T14" s="18"/>
      <c r="U14" s="17"/>
      <c r="V14" s="17"/>
      <c r="W14" s="17"/>
      <c r="X14" s="17"/>
      <c r="Y14" s="17"/>
      <c r="Z14" s="17"/>
      <c r="AA14" s="17"/>
      <c r="AB14" s="18"/>
      <c r="AC14" s="18"/>
      <c r="AD14" s="17"/>
      <c r="AE14" s="32"/>
      <c r="AF14" s="18"/>
      <c r="AG14" s="18"/>
      <c r="AH14" s="99"/>
      <c r="AI14" s="21"/>
      <c r="AJ14" s="163"/>
      <c r="AK14" s="24"/>
      <c r="AL14" s="22"/>
      <c r="AM14" s="23"/>
      <c r="AN14" s="24"/>
      <c r="AO14" s="24"/>
      <c r="AP14" s="24"/>
      <c r="AQ14" s="23"/>
      <c r="AR14" s="24"/>
      <c r="AS14" s="24"/>
      <c r="AT14" s="24"/>
      <c r="AU14" s="26"/>
      <c r="AV14" s="24"/>
      <c r="AW14" s="133"/>
      <c r="AX14" s="133"/>
      <c r="AY14" s="133"/>
      <c r="AZ14" s="134" t="s">
        <v>20</v>
      </c>
      <c r="BA14" s="134" t="s">
        <v>20</v>
      </c>
      <c r="BB14" s="134" t="s">
        <v>20</v>
      </c>
      <c r="BC14" s="135" t="s">
        <v>20</v>
      </c>
      <c r="BD14" s="137" t="s">
        <v>20</v>
      </c>
      <c r="BE14" s="11">
        <f t="shared" si="2"/>
        <v>0</v>
      </c>
    </row>
    <row r="15" spans="1:57" ht="15.75" hidden="1" customHeight="1" thickBot="1" x14ac:dyDescent="0.3">
      <c r="A15" s="213"/>
      <c r="B15" s="222"/>
      <c r="C15" s="224"/>
      <c r="D15" s="12" t="s">
        <v>21</v>
      </c>
      <c r="E15" s="87"/>
      <c r="F15" s="120"/>
      <c r="G15" s="13"/>
      <c r="H15" s="13"/>
      <c r="I15" s="86"/>
      <c r="J15" s="33"/>
      <c r="K15" s="33"/>
      <c r="L15" s="34"/>
      <c r="M15" s="35"/>
      <c r="N15" s="47"/>
      <c r="O15" s="48"/>
      <c r="P15" s="34"/>
      <c r="Q15" s="100"/>
      <c r="R15" s="100"/>
      <c r="S15" s="100"/>
      <c r="T15" s="35"/>
      <c r="U15" s="34"/>
      <c r="V15" s="34"/>
      <c r="W15" s="34"/>
      <c r="X15" s="36"/>
      <c r="Y15" s="36"/>
      <c r="Z15" s="36"/>
      <c r="AA15" s="36"/>
      <c r="AB15" s="37"/>
      <c r="AC15" s="37"/>
      <c r="AD15" s="36"/>
      <c r="AE15" s="38"/>
      <c r="AF15" s="37"/>
      <c r="AG15" s="37"/>
      <c r="AH15" s="155"/>
      <c r="AI15" s="39"/>
      <c r="AJ15" s="106"/>
      <c r="AK15" s="42"/>
      <c r="AL15" s="40"/>
      <c r="AM15" s="41"/>
      <c r="AN15" s="42"/>
      <c r="AO15" s="42"/>
      <c r="AP15" s="42"/>
      <c r="AQ15" s="43"/>
      <c r="AR15" s="42"/>
      <c r="AS15" s="42"/>
      <c r="AT15" s="42"/>
      <c r="AU15" s="41"/>
      <c r="AV15" s="44"/>
      <c r="AW15" s="138"/>
      <c r="AX15" s="138"/>
      <c r="AY15" s="138"/>
      <c r="AZ15" s="139" t="s">
        <v>20</v>
      </c>
      <c r="BA15" s="139" t="s">
        <v>20</v>
      </c>
      <c r="BB15" s="139" t="s">
        <v>20</v>
      </c>
      <c r="BC15" s="140" t="s">
        <v>20</v>
      </c>
      <c r="BD15" s="141" t="s">
        <v>20</v>
      </c>
      <c r="BE15" s="11">
        <f t="shared" si="2"/>
        <v>0</v>
      </c>
    </row>
    <row r="16" spans="1:57" ht="15.75" customHeight="1" x14ac:dyDescent="0.25">
      <c r="A16" s="213"/>
      <c r="B16" s="113" t="s">
        <v>65</v>
      </c>
      <c r="C16" s="225" t="s">
        <v>72</v>
      </c>
      <c r="D16" s="45" t="s">
        <v>19</v>
      </c>
      <c r="E16" s="87">
        <v>0</v>
      </c>
      <c r="F16" s="120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120">
        <v>0</v>
      </c>
      <c r="P16" s="120">
        <v>0</v>
      </c>
      <c r="Q16" s="118">
        <v>0</v>
      </c>
      <c r="R16" s="118">
        <v>4</v>
      </c>
      <c r="S16" s="118">
        <v>2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18">
        <v>0</v>
      </c>
      <c r="AI16" s="105">
        <v>0</v>
      </c>
      <c r="AJ16" s="105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142" t="s">
        <v>20</v>
      </c>
      <c r="AX16" s="142" t="s">
        <v>20</v>
      </c>
      <c r="AY16" s="142" t="s">
        <v>20</v>
      </c>
      <c r="AZ16" s="142" t="s">
        <v>20</v>
      </c>
      <c r="BA16" s="142" t="s">
        <v>20</v>
      </c>
      <c r="BB16" s="142" t="s">
        <v>20</v>
      </c>
      <c r="BC16" s="142" t="s">
        <v>20</v>
      </c>
      <c r="BD16" s="142" t="s">
        <v>20</v>
      </c>
      <c r="BE16" s="11">
        <f t="shared" si="2"/>
        <v>6</v>
      </c>
    </row>
    <row r="17" spans="1:57" ht="15.75" customHeight="1" x14ac:dyDescent="0.25">
      <c r="A17" s="213"/>
      <c r="B17" s="113"/>
      <c r="C17" s="221"/>
      <c r="D17" s="45" t="s">
        <v>21</v>
      </c>
      <c r="E17" s="87">
        <v>0</v>
      </c>
      <c r="F17" s="120">
        <v>0</v>
      </c>
      <c r="G17" s="10">
        <v>0</v>
      </c>
      <c r="H17" s="10">
        <v>0</v>
      </c>
      <c r="I17" s="10">
        <v>0</v>
      </c>
      <c r="J17" s="10">
        <v>2</v>
      </c>
      <c r="K17" s="10">
        <v>2</v>
      </c>
      <c r="L17" s="10">
        <v>2</v>
      </c>
      <c r="M17" s="10">
        <v>2</v>
      </c>
      <c r="N17" s="10">
        <v>3</v>
      </c>
      <c r="O17" s="10">
        <v>2</v>
      </c>
      <c r="P17" s="13">
        <v>2</v>
      </c>
      <c r="Q17" s="101">
        <v>0</v>
      </c>
      <c r="R17" s="101">
        <v>0</v>
      </c>
      <c r="S17" s="101">
        <v>0</v>
      </c>
      <c r="T17" s="13">
        <v>0</v>
      </c>
      <c r="U17" s="13">
        <v>0</v>
      </c>
      <c r="V17" s="13">
        <v>0</v>
      </c>
      <c r="W17" s="13">
        <v>3</v>
      </c>
      <c r="X17" s="13">
        <v>3</v>
      </c>
      <c r="Y17" s="13">
        <v>0</v>
      </c>
      <c r="Z17" s="13">
        <v>0</v>
      </c>
      <c r="AA17" s="13">
        <v>0</v>
      </c>
      <c r="AB17" s="13">
        <v>0</v>
      </c>
      <c r="AC17" s="13">
        <v>3</v>
      </c>
      <c r="AD17" s="13">
        <v>3</v>
      </c>
      <c r="AE17" s="13">
        <v>3</v>
      </c>
      <c r="AF17" s="13">
        <v>3</v>
      </c>
      <c r="AG17" s="13">
        <v>3</v>
      </c>
      <c r="AH17" s="101">
        <v>0</v>
      </c>
      <c r="AI17" s="172">
        <v>0</v>
      </c>
      <c r="AJ17" s="172">
        <v>0</v>
      </c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43" t="s">
        <v>20</v>
      </c>
      <c r="AX17" s="143" t="s">
        <v>20</v>
      </c>
      <c r="AY17" s="143" t="s">
        <v>20</v>
      </c>
      <c r="AZ17" s="143" t="s">
        <v>20</v>
      </c>
      <c r="BA17" s="143" t="s">
        <v>20</v>
      </c>
      <c r="BB17" s="143" t="s">
        <v>20</v>
      </c>
      <c r="BC17" s="143" t="s">
        <v>20</v>
      </c>
      <c r="BD17" s="144" t="s">
        <v>20</v>
      </c>
      <c r="BE17" s="11">
        <f t="shared" si="2"/>
        <v>36</v>
      </c>
    </row>
    <row r="18" spans="1:57" ht="15.75" customHeight="1" x14ac:dyDescent="0.25">
      <c r="A18" s="213"/>
      <c r="B18" s="116"/>
      <c r="C18" s="227"/>
      <c r="D18" s="45" t="s">
        <v>69</v>
      </c>
      <c r="E18" s="87"/>
      <c r="F18" s="120"/>
      <c r="G18" s="13"/>
      <c r="H18" s="13"/>
      <c r="I18" s="10"/>
      <c r="J18" s="10"/>
      <c r="K18" s="10"/>
      <c r="L18" s="10"/>
      <c r="M18" s="86"/>
      <c r="N18" s="47"/>
      <c r="O18" s="48"/>
      <c r="P18" s="48"/>
      <c r="Q18" s="102"/>
      <c r="R18" s="102"/>
      <c r="S18" s="102"/>
      <c r="T18" s="35"/>
      <c r="U18" s="33"/>
      <c r="V18" s="33"/>
      <c r="W18" s="33"/>
      <c r="X18" s="49"/>
      <c r="Y18" s="49"/>
      <c r="Z18" s="50"/>
      <c r="AA18" s="50"/>
      <c r="AB18" s="50"/>
      <c r="AC18" s="50"/>
      <c r="AD18" s="50"/>
      <c r="AE18" s="46"/>
      <c r="AF18" s="168"/>
      <c r="AG18" s="63"/>
      <c r="AH18" s="173"/>
      <c r="AI18" s="105"/>
      <c r="AJ18" s="105"/>
      <c r="AK18" s="46"/>
      <c r="AL18" s="38"/>
      <c r="AM18" s="38"/>
      <c r="AN18" s="51"/>
      <c r="AO18" s="46"/>
      <c r="AP18" s="46"/>
      <c r="AQ18" s="46"/>
      <c r="AR18" s="51"/>
      <c r="AS18" s="52"/>
      <c r="AT18" s="51"/>
      <c r="AU18" s="46"/>
      <c r="AV18" s="53"/>
      <c r="AW18" s="131"/>
      <c r="AX18" s="145"/>
      <c r="AY18" s="145"/>
      <c r="AZ18" s="146"/>
      <c r="BA18" s="146"/>
      <c r="BB18" s="146"/>
      <c r="BC18" s="140"/>
      <c r="BD18" s="147"/>
      <c r="BE18" s="11">
        <f t="shared" si="2"/>
        <v>0</v>
      </c>
    </row>
    <row r="19" spans="1:57" s="56" customFormat="1" x14ac:dyDescent="0.25">
      <c r="A19" s="213"/>
      <c r="B19" s="122" t="s">
        <v>53</v>
      </c>
      <c r="C19" s="218" t="s">
        <v>54</v>
      </c>
      <c r="D19" s="45" t="s">
        <v>19</v>
      </c>
      <c r="E19" s="111">
        <f>E22</f>
        <v>0</v>
      </c>
      <c r="F19" s="111">
        <f t="shared" ref="F19:AV19" si="3">F22</f>
        <v>0</v>
      </c>
      <c r="G19" s="111">
        <f t="shared" si="3"/>
        <v>0</v>
      </c>
      <c r="H19" s="111">
        <f t="shared" si="3"/>
        <v>0</v>
      </c>
      <c r="I19" s="111">
        <f t="shared" si="3"/>
        <v>0</v>
      </c>
      <c r="J19" s="111">
        <f t="shared" si="3"/>
        <v>0</v>
      </c>
      <c r="K19" s="111">
        <f t="shared" si="3"/>
        <v>0</v>
      </c>
      <c r="L19" s="111">
        <f t="shared" si="3"/>
        <v>0</v>
      </c>
      <c r="M19" s="111">
        <f t="shared" si="3"/>
        <v>0</v>
      </c>
      <c r="N19" s="111">
        <f t="shared" si="3"/>
        <v>0</v>
      </c>
      <c r="O19" s="111">
        <f t="shared" si="3"/>
        <v>0</v>
      </c>
      <c r="P19" s="111">
        <f t="shared" si="3"/>
        <v>0</v>
      </c>
      <c r="Q19" s="104">
        <f t="shared" si="3"/>
        <v>4</v>
      </c>
      <c r="R19" s="104">
        <f t="shared" si="3"/>
        <v>0</v>
      </c>
      <c r="S19" s="104">
        <f t="shared" si="3"/>
        <v>4</v>
      </c>
      <c r="T19" s="111">
        <f t="shared" si="3"/>
        <v>0</v>
      </c>
      <c r="U19" s="111">
        <f t="shared" si="3"/>
        <v>0</v>
      </c>
      <c r="V19" s="111">
        <f t="shared" si="3"/>
        <v>0</v>
      </c>
      <c r="W19" s="111">
        <f t="shared" si="3"/>
        <v>0</v>
      </c>
      <c r="X19" s="111">
        <f t="shared" si="3"/>
        <v>0</v>
      </c>
      <c r="Y19" s="111">
        <f t="shared" si="3"/>
        <v>0</v>
      </c>
      <c r="Z19" s="111">
        <f t="shared" si="3"/>
        <v>0</v>
      </c>
      <c r="AA19" s="111">
        <f t="shared" si="3"/>
        <v>0</v>
      </c>
      <c r="AB19" s="111">
        <f t="shared" si="3"/>
        <v>0</v>
      </c>
      <c r="AC19" s="111">
        <f t="shared" si="3"/>
        <v>0</v>
      </c>
      <c r="AD19" s="111">
        <f t="shared" si="3"/>
        <v>0</v>
      </c>
      <c r="AE19" s="111">
        <f t="shared" si="3"/>
        <v>0</v>
      </c>
      <c r="AF19" s="111">
        <f t="shared" si="3"/>
        <v>0</v>
      </c>
      <c r="AG19" s="111">
        <f t="shared" si="3"/>
        <v>0</v>
      </c>
      <c r="AH19" s="104">
        <f t="shared" si="3"/>
        <v>4</v>
      </c>
      <c r="AI19" s="104">
        <f t="shared" si="3"/>
        <v>4</v>
      </c>
      <c r="AJ19" s="104">
        <f t="shared" si="3"/>
        <v>0</v>
      </c>
      <c r="AK19" s="111">
        <f t="shared" si="3"/>
        <v>0</v>
      </c>
      <c r="AL19" s="111">
        <f t="shared" si="3"/>
        <v>0</v>
      </c>
      <c r="AM19" s="111">
        <f t="shared" si="3"/>
        <v>0</v>
      </c>
      <c r="AN19" s="111">
        <f t="shared" si="3"/>
        <v>0</v>
      </c>
      <c r="AO19" s="111">
        <f t="shared" si="3"/>
        <v>0</v>
      </c>
      <c r="AP19" s="111">
        <f t="shared" si="3"/>
        <v>0</v>
      </c>
      <c r="AQ19" s="111">
        <f t="shared" si="3"/>
        <v>0</v>
      </c>
      <c r="AR19" s="111">
        <f t="shared" si="3"/>
        <v>0</v>
      </c>
      <c r="AS19" s="111">
        <f t="shared" si="3"/>
        <v>0</v>
      </c>
      <c r="AT19" s="111">
        <f t="shared" si="3"/>
        <v>0</v>
      </c>
      <c r="AU19" s="111">
        <f t="shared" si="3"/>
        <v>0</v>
      </c>
      <c r="AV19" s="111">
        <f t="shared" si="3"/>
        <v>0</v>
      </c>
      <c r="AW19" s="128" t="s">
        <v>20</v>
      </c>
      <c r="AX19" s="128" t="s">
        <v>20</v>
      </c>
      <c r="AY19" s="128" t="s">
        <v>20</v>
      </c>
      <c r="AZ19" s="128" t="s">
        <v>20</v>
      </c>
      <c r="BA19" s="128" t="s">
        <v>20</v>
      </c>
      <c r="BB19" s="128" t="s">
        <v>20</v>
      </c>
      <c r="BC19" s="128" t="s">
        <v>20</v>
      </c>
      <c r="BD19" s="128" t="s">
        <v>20</v>
      </c>
      <c r="BE19" s="11">
        <f t="shared" si="2"/>
        <v>16</v>
      </c>
    </row>
    <row r="20" spans="1:57" s="56" customFormat="1" ht="14.25" customHeight="1" x14ac:dyDescent="0.25">
      <c r="A20" s="213"/>
      <c r="B20" s="122"/>
      <c r="C20" s="217"/>
      <c r="D20" s="59" t="s">
        <v>21</v>
      </c>
      <c r="E20" s="60">
        <f>E23</f>
        <v>0</v>
      </c>
      <c r="F20" s="60">
        <f t="shared" ref="F20:AV20" si="4">F23</f>
        <v>0</v>
      </c>
      <c r="G20" s="60">
        <f t="shared" si="4"/>
        <v>0</v>
      </c>
      <c r="H20" s="60">
        <f t="shared" si="4"/>
        <v>0</v>
      </c>
      <c r="I20" s="60">
        <f t="shared" si="4"/>
        <v>0</v>
      </c>
      <c r="J20" s="60">
        <f t="shared" si="4"/>
        <v>5</v>
      </c>
      <c r="K20" s="60">
        <f t="shared" si="4"/>
        <v>5</v>
      </c>
      <c r="L20" s="60">
        <f t="shared" si="4"/>
        <v>5</v>
      </c>
      <c r="M20" s="60">
        <f t="shared" si="4"/>
        <v>5</v>
      </c>
      <c r="N20" s="60">
        <f t="shared" si="4"/>
        <v>5</v>
      </c>
      <c r="O20" s="60">
        <f t="shared" si="4"/>
        <v>6</v>
      </c>
      <c r="P20" s="60">
        <f t="shared" si="4"/>
        <v>3</v>
      </c>
      <c r="Q20" s="153">
        <f t="shared" si="4"/>
        <v>0</v>
      </c>
      <c r="R20" s="153">
        <f t="shared" si="4"/>
        <v>0</v>
      </c>
      <c r="S20" s="153">
        <f t="shared" si="4"/>
        <v>0</v>
      </c>
      <c r="T20" s="60">
        <f t="shared" si="4"/>
        <v>0</v>
      </c>
      <c r="U20" s="60">
        <f t="shared" si="4"/>
        <v>0</v>
      </c>
      <c r="V20" s="60">
        <f t="shared" si="4"/>
        <v>0</v>
      </c>
      <c r="W20" s="60">
        <f t="shared" si="4"/>
        <v>4</v>
      </c>
      <c r="X20" s="60">
        <f t="shared" si="4"/>
        <v>4</v>
      </c>
      <c r="Y20" s="60">
        <f t="shared" si="4"/>
        <v>0</v>
      </c>
      <c r="Z20" s="60">
        <f t="shared" si="4"/>
        <v>0</v>
      </c>
      <c r="AA20" s="60">
        <f t="shared" si="4"/>
        <v>0</v>
      </c>
      <c r="AB20" s="60">
        <f t="shared" si="4"/>
        <v>0</v>
      </c>
      <c r="AC20" s="60">
        <f t="shared" si="4"/>
        <v>4</v>
      </c>
      <c r="AD20" s="60">
        <f t="shared" si="4"/>
        <v>4</v>
      </c>
      <c r="AE20" s="60">
        <f t="shared" si="4"/>
        <v>4</v>
      </c>
      <c r="AF20" s="60">
        <f t="shared" si="4"/>
        <v>4</v>
      </c>
      <c r="AG20" s="60">
        <f t="shared" si="4"/>
        <v>4</v>
      </c>
      <c r="AH20" s="153">
        <f t="shared" si="4"/>
        <v>0</v>
      </c>
      <c r="AI20" s="153">
        <f t="shared" si="4"/>
        <v>0</v>
      </c>
      <c r="AJ20" s="153">
        <f t="shared" si="4"/>
        <v>0</v>
      </c>
      <c r="AK20" s="60">
        <f t="shared" si="4"/>
        <v>0</v>
      </c>
      <c r="AL20" s="60">
        <f t="shared" si="4"/>
        <v>0</v>
      </c>
      <c r="AM20" s="60">
        <f t="shared" si="4"/>
        <v>0</v>
      </c>
      <c r="AN20" s="60">
        <f t="shared" si="4"/>
        <v>0</v>
      </c>
      <c r="AO20" s="60">
        <f t="shared" si="4"/>
        <v>0</v>
      </c>
      <c r="AP20" s="60">
        <f t="shared" si="4"/>
        <v>0</v>
      </c>
      <c r="AQ20" s="60">
        <f t="shared" si="4"/>
        <v>0</v>
      </c>
      <c r="AR20" s="60">
        <f t="shared" si="4"/>
        <v>0</v>
      </c>
      <c r="AS20" s="60">
        <f t="shared" si="4"/>
        <v>0</v>
      </c>
      <c r="AT20" s="60">
        <f t="shared" si="4"/>
        <v>0</v>
      </c>
      <c r="AU20" s="60">
        <f t="shared" si="4"/>
        <v>0</v>
      </c>
      <c r="AV20" s="60">
        <f t="shared" si="4"/>
        <v>0</v>
      </c>
      <c r="AW20" s="149" t="s">
        <v>20</v>
      </c>
      <c r="AX20" s="149" t="s">
        <v>20</v>
      </c>
      <c r="AY20" s="149" t="s">
        <v>20</v>
      </c>
      <c r="AZ20" s="149" t="s">
        <v>20</v>
      </c>
      <c r="BA20" s="149" t="s">
        <v>20</v>
      </c>
      <c r="BB20" s="150" t="s">
        <v>20</v>
      </c>
      <c r="BC20" s="149" t="s">
        <v>20</v>
      </c>
      <c r="BD20" s="149" t="s">
        <v>20</v>
      </c>
      <c r="BE20" s="11">
        <f t="shared" si="2"/>
        <v>62</v>
      </c>
    </row>
    <row r="21" spans="1:57" s="56" customFormat="1" x14ac:dyDescent="0.25">
      <c r="A21" s="213"/>
      <c r="B21" s="124"/>
      <c r="C21" s="219"/>
      <c r="D21" s="45" t="s">
        <v>68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153"/>
      <c r="R21" s="153"/>
      <c r="S21" s="153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53"/>
      <c r="AI21" s="117"/>
      <c r="AJ21" s="171"/>
      <c r="AK21" s="58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151"/>
      <c r="AX21" s="151"/>
      <c r="AY21" s="151"/>
      <c r="AZ21" s="151"/>
      <c r="BA21" s="151"/>
      <c r="BB21" s="151"/>
      <c r="BC21" s="151"/>
      <c r="BD21" s="149"/>
      <c r="BE21" s="11">
        <f t="shared" si="2"/>
        <v>0</v>
      </c>
    </row>
    <row r="22" spans="1:57" s="56" customFormat="1" ht="17.25" customHeight="1" x14ac:dyDescent="0.25">
      <c r="A22" s="213"/>
      <c r="B22" s="114" t="s">
        <v>73</v>
      </c>
      <c r="C22" s="229" t="s">
        <v>74</v>
      </c>
      <c r="D22" s="51" t="s">
        <v>19</v>
      </c>
      <c r="E22" s="111">
        <v>0</v>
      </c>
      <c r="F22" s="111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1">
        <v>0</v>
      </c>
      <c r="N22" s="111">
        <v>0</v>
      </c>
      <c r="O22" s="111">
        <v>0</v>
      </c>
      <c r="P22" s="111">
        <v>0</v>
      </c>
      <c r="Q22" s="104">
        <v>4</v>
      </c>
      <c r="R22" s="104">
        <v>0</v>
      </c>
      <c r="S22" s="104">
        <v>4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04">
        <v>4</v>
      </c>
      <c r="AI22" s="101">
        <v>4</v>
      </c>
      <c r="AJ22" s="101">
        <v>0</v>
      </c>
      <c r="AK22" s="13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129" t="s">
        <v>20</v>
      </c>
      <c r="AX22" s="129" t="s">
        <v>20</v>
      </c>
      <c r="AY22" s="129" t="s">
        <v>20</v>
      </c>
      <c r="AZ22" s="129" t="s">
        <v>20</v>
      </c>
      <c r="BA22" s="129" t="s">
        <v>20</v>
      </c>
      <c r="BB22" s="129" t="s">
        <v>20</v>
      </c>
      <c r="BC22" s="129" t="s">
        <v>20</v>
      </c>
      <c r="BD22" s="128" t="s">
        <v>20</v>
      </c>
      <c r="BE22" s="11">
        <f t="shared" si="2"/>
        <v>16</v>
      </c>
    </row>
    <row r="23" spans="1:57" s="56" customFormat="1" x14ac:dyDescent="0.25">
      <c r="A23" s="213"/>
      <c r="B23" s="114"/>
      <c r="C23" s="220"/>
      <c r="D23" s="45" t="s">
        <v>21</v>
      </c>
      <c r="E23" s="111">
        <v>0</v>
      </c>
      <c r="F23" s="111">
        <v>0</v>
      </c>
      <c r="G23" s="9">
        <v>0</v>
      </c>
      <c r="H23" s="9">
        <v>0</v>
      </c>
      <c r="I23" s="9">
        <v>0</v>
      </c>
      <c r="J23" s="9">
        <v>5</v>
      </c>
      <c r="K23" s="9">
        <v>5</v>
      </c>
      <c r="L23" s="9">
        <v>5</v>
      </c>
      <c r="M23" s="111">
        <v>5</v>
      </c>
      <c r="N23" s="111">
        <v>5</v>
      </c>
      <c r="O23" s="111">
        <v>6</v>
      </c>
      <c r="P23" s="111">
        <v>3</v>
      </c>
      <c r="Q23" s="104">
        <v>0</v>
      </c>
      <c r="R23" s="104">
        <v>0</v>
      </c>
      <c r="S23" s="104">
        <v>0</v>
      </c>
      <c r="T23" s="111">
        <v>0</v>
      </c>
      <c r="U23" s="111">
        <v>0</v>
      </c>
      <c r="V23" s="111">
        <v>0</v>
      </c>
      <c r="W23" s="111">
        <v>4</v>
      </c>
      <c r="X23" s="111">
        <v>4</v>
      </c>
      <c r="Y23" s="111">
        <v>0</v>
      </c>
      <c r="Z23" s="111">
        <v>0</v>
      </c>
      <c r="AA23" s="111">
        <v>0</v>
      </c>
      <c r="AB23" s="111">
        <v>0</v>
      </c>
      <c r="AC23" s="111">
        <v>4</v>
      </c>
      <c r="AD23" s="111">
        <v>4</v>
      </c>
      <c r="AE23" s="111">
        <v>4</v>
      </c>
      <c r="AF23" s="111">
        <v>4</v>
      </c>
      <c r="AG23" s="111">
        <v>4</v>
      </c>
      <c r="AH23" s="104">
        <v>0</v>
      </c>
      <c r="AI23" s="101">
        <v>0</v>
      </c>
      <c r="AJ23" s="101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29" t="s">
        <v>20</v>
      </c>
      <c r="AX23" s="129" t="s">
        <v>20</v>
      </c>
      <c r="AY23" s="129" t="s">
        <v>20</v>
      </c>
      <c r="AZ23" s="129" t="s">
        <v>20</v>
      </c>
      <c r="BA23" s="129" t="s">
        <v>20</v>
      </c>
      <c r="BB23" s="129" t="s">
        <v>20</v>
      </c>
      <c r="BC23" s="129" t="s">
        <v>20</v>
      </c>
      <c r="BD23" s="129" t="s">
        <v>20</v>
      </c>
      <c r="BE23" s="11">
        <f t="shared" si="2"/>
        <v>62</v>
      </c>
    </row>
    <row r="24" spans="1:57" s="56" customFormat="1" x14ac:dyDescent="0.25">
      <c r="A24" s="213"/>
      <c r="B24" s="115"/>
      <c r="C24" s="230"/>
      <c r="D24" s="110" t="s">
        <v>68</v>
      </c>
      <c r="E24" s="111"/>
      <c r="F24" s="111"/>
      <c r="G24" s="111"/>
      <c r="H24" s="111"/>
      <c r="I24" s="9"/>
      <c r="J24" s="9"/>
      <c r="K24" s="9"/>
      <c r="L24" s="9"/>
      <c r="M24" s="111"/>
      <c r="N24" s="111"/>
      <c r="O24" s="111"/>
      <c r="P24" s="111"/>
      <c r="Q24" s="107"/>
      <c r="R24" s="107"/>
      <c r="S24" s="107"/>
      <c r="T24" s="10"/>
      <c r="U24" s="10"/>
      <c r="V24" s="10"/>
      <c r="W24" s="10"/>
      <c r="X24" s="10"/>
      <c r="Y24" s="10"/>
      <c r="Z24" s="10"/>
      <c r="AA24" s="61"/>
      <c r="AB24" s="10"/>
      <c r="AC24" s="10"/>
      <c r="AD24" s="10"/>
      <c r="AE24" s="10"/>
      <c r="AF24" s="10"/>
      <c r="AG24" s="10"/>
      <c r="AH24" s="107"/>
      <c r="AI24" s="101"/>
      <c r="AJ24" s="103" t="s">
        <v>61</v>
      </c>
      <c r="AK24" s="9"/>
      <c r="AL24" s="9"/>
      <c r="AM24" s="111"/>
      <c r="AN24" s="9"/>
      <c r="AO24" s="111"/>
      <c r="AP24" s="111"/>
      <c r="AQ24" s="111"/>
      <c r="AR24" s="62"/>
      <c r="AS24" s="9"/>
      <c r="AT24" s="62"/>
      <c r="AU24" s="9"/>
      <c r="AV24" s="111"/>
      <c r="AW24" s="129"/>
      <c r="AX24" s="152"/>
      <c r="AY24" s="128"/>
      <c r="AZ24" s="128"/>
      <c r="BA24" s="129"/>
      <c r="BB24" s="129"/>
      <c r="BC24" s="129"/>
      <c r="BD24" s="128"/>
      <c r="BE24" s="11">
        <f t="shared" si="2"/>
        <v>0</v>
      </c>
    </row>
    <row r="25" spans="1:57" s="56" customFormat="1" ht="13.5" customHeight="1" x14ac:dyDescent="0.25">
      <c r="A25" s="213"/>
      <c r="B25" s="123" t="s">
        <v>66</v>
      </c>
      <c r="C25" s="218" t="s">
        <v>67</v>
      </c>
      <c r="D25" s="110" t="s">
        <v>19</v>
      </c>
      <c r="E25" s="111">
        <f>E27+E36+E46</f>
        <v>0</v>
      </c>
      <c r="F25" s="111">
        <f t="shared" ref="F25:AV25" si="5">F27+F36+F46</f>
        <v>0</v>
      </c>
      <c r="G25" s="111">
        <f t="shared" si="5"/>
        <v>0</v>
      </c>
      <c r="H25" s="111">
        <f t="shared" si="5"/>
        <v>0</v>
      </c>
      <c r="I25" s="111">
        <f t="shared" si="5"/>
        <v>0</v>
      </c>
      <c r="J25" s="111">
        <f t="shared" si="5"/>
        <v>0</v>
      </c>
      <c r="K25" s="111">
        <f t="shared" si="5"/>
        <v>0</v>
      </c>
      <c r="L25" s="111">
        <f t="shared" si="5"/>
        <v>0</v>
      </c>
      <c r="M25" s="111">
        <f t="shared" si="5"/>
        <v>0</v>
      </c>
      <c r="N25" s="111">
        <f t="shared" si="5"/>
        <v>0</v>
      </c>
      <c r="O25" s="111">
        <f t="shared" si="5"/>
        <v>0</v>
      </c>
      <c r="P25" s="111">
        <f t="shared" si="5"/>
        <v>0</v>
      </c>
      <c r="Q25" s="104">
        <f t="shared" si="5"/>
        <v>20</v>
      </c>
      <c r="R25" s="104">
        <f t="shared" si="5"/>
        <v>22</v>
      </c>
      <c r="S25" s="104">
        <f t="shared" si="5"/>
        <v>18</v>
      </c>
      <c r="T25" s="111">
        <f t="shared" si="5"/>
        <v>0</v>
      </c>
      <c r="U25" s="111">
        <f t="shared" si="5"/>
        <v>0</v>
      </c>
      <c r="V25" s="111">
        <f t="shared" si="5"/>
        <v>0</v>
      </c>
      <c r="W25" s="111">
        <f t="shared" si="5"/>
        <v>0</v>
      </c>
      <c r="X25" s="111">
        <f t="shared" si="5"/>
        <v>0</v>
      </c>
      <c r="Y25" s="111">
        <f t="shared" si="5"/>
        <v>0</v>
      </c>
      <c r="Z25" s="111">
        <f t="shared" si="5"/>
        <v>0</v>
      </c>
      <c r="AA25" s="111">
        <f t="shared" si="5"/>
        <v>0</v>
      </c>
      <c r="AB25" s="111">
        <f t="shared" si="5"/>
        <v>0</v>
      </c>
      <c r="AC25" s="111">
        <f t="shared" si="5"/>
        <v>0</v>
      </c>
      <c r="AD25" s="111">
        <f t="shared" si="5"/>
        <v>0</v>
      </c>
      <c r="AE25" s="111">
        <f t="shared" si="5"/>
        <v>0</v>
      </c>
      <c r="AF25" s="111">
        <f t="shared" si="5"/>
        <v>0</v>
      </c>
      <c r="AG25" s="111">
        <f t="shared" si="5"/>
        <v>0</v>
      </c>
      <c r="AH25" s="104">
        <f t="shared" si="5"/>
        <v>22</v>
      </c>
      <c r="AI25" s="104">
        <f t="shared" si="5"/>
        <v>28</v>
      </c>
      <c r="AJ25" s="104">
        <f t="shared" si="5"/>
        <v>22</v>
      </c>
      <c r="AK25" s="111">
        <f t="shared" si="5"/>
        <v>0</v>
      </c>
      <c r="AL25" s="111">
        <f t="shared" si="5"/>
        <v>0</v>
      </c>
      <c r="AM25" s="111">
        <f t="shared" si="5"/>
        <v>0</v>
      </c>
      <c r="AN25" s="111">
        <f t="shared" si="5"/>
        <v>0</v>
      </c>
      <c r="AO25" s="111">
        <f t="shared" si="5"/>
        <v>0</v>
      </c>
      <c r="AP25" s="111">
        <f t="shared" si="5"/>
        <v>0</v>
      </c>
      <c r="AQ25" s="111">
        <f t="shared" si="5"/>
        <v>0</v>
      </c>
      <c r="AR25" s="111">
        <f t="shared" si="5"/>
        <v>0</v>
      </c>
      <c r="AS25" s="111">
        <f t="shared" si="5"/>
        <v>0</v>
      </c>
      <c r="AT25" s="111">
        <f t="shared" si="5"/>
        <v>0</v>
      </c>
      <c r="AU25" s="111">
        <f t="shared" si="5"/>
        <v>0</v>
      </c>
      <c r="AV25" s="111">
        <f t="shared" si="5"/>
        <v>0</v>
      </c>
      <c r="AW25" s="128" t="s">
        <v>20</v>
      </c>
      <c r="AX25" s="128" t="s">
        <v>20</v>
      </c>
      <c r="AY25" s="128" t="s">
        <v>20</v>
      </c>
      <c r="AZ25" s="128" t="s">
        <v>20</v>
      </c>
      <c r="BA25" s="128" t="s">
        <v>20</v>
      </c>
      <c r="BB25" s="128" t="s">
        <v>20</v>
      </c>
      <c r="BC25" s="128" t="s">
        <v>20</v>
      </c>
      <c r="BD25" s="128" t="s">
        <v>20</v>
      </c>
      <c r="BE25" s="11">
        <f t="shared" si="2"/>
        <v>132</v>
      </c>
    </row>
    <row r="26" spans="1:57" s="56" customFormat="1" ht="14.25" customHeight="1" x14ac:dyDescent="0.25">
      <c r="A26" s="213"/>
      <c r="B26" s="114"/>
      <c r="C26" s="217"/>
      <c r="D26" s="63" t="s">
        <v>21</v>
      </c>
      <c r="E26" s="111">
        <f>E28+E37+E47</f>
        <v>0</v>
      </c>
      <c r="F26" s="111">
        <f t="shared" ref="F26:AV26" si="6">F28+F37+F47</f>
        <v>0</v>
      </c>
      <c r="G26" s="111">
        <f t="shared" si="6"/>
        <v>0</v>
      </c>
      <c r="H26" s="111">
        <f t="shared" si="6"/>
        <v>0</v>
      </c>
      <c r="I26" s="111">
        <f t="shared" si="6"/>
        <v>0</v>
      </c>
      <c r="J26" s="111">
        <f t="shared" si="6"/>
        <v>27</v>
      </c>
      <c r="K26" s="111">
        <f t="shared" si="6"/>
        <v>27</v>
      </c>
      <c r="L26" s="111">
        <f t="shared" si="6"/>
        <v>27</v>
      </c>
      <c r="M26" s="111">
        <f t="shared" si="6"/>
        <v>27</v>
      </c>
      <c r="N26" s="111">
        <f t="shared" si="6"/>
        <v>25</v>
      </c>
      <c r="O26" s="111">
        <f t="shared" si="6"/>
        <v>25</v>
      </c>
      <c r="P26" s="111">
        <f t="shared" si="6"/>
        <v>28</v>
      </c>
      <c r="Q26" s="104">
        <f t="shared" si="6"/>
        <v>8</v>
      </c>
      <c r="R26" s="104">
        <f t="shared" si="6"/>
        <v>8</v>
      </c>
      <c r="S26" s="104">
        <f t="shared" si="6"/>
        <v>12</v>
      </c>
      <c r="T26" s="111">
        <f t="shared" si="6"/>
        <v>36</v>
      </c>
      <c r="U26" s="111">
        <f t="shared" si="6"/>
        <v>36</v>
      </c>
      <c r="V26" s="111">
        <f t="shared" si="6"/>
        <v>36</v>
      </c>
      <c r="W26" s="111">
        <f t="shared" si="6"/>
        <v>27</v>
      </c>
      <c r="X26" s="111">
        <f t="shared" si="6"/>
        <v>27</v>
      </c>
      <c r="Y26" s="111">
        <f t="shared" si="6"/>
        <v>36</v>
      </c>
      <c r="Z26" s="111">
        <f t="shared" si="6"/>
        <v>36</v>
      </c>
      <c r="AA26" s="111">
        <f t="shared" si="6"/>
        <v>36</v>
      </c>
      <c r="AB26" s="111">
        <f t="shared" si="6"/>
        <v>36</v>
      </c>
      <c r="AC26" s="111">
        <f t="shared" si="6"/>
        <v>26</v>
      </c>
      <c r="AD26" s="111">
        <f t="shared" si="6"/>
        <v>26</v>
      </c>
      <c r="AE26" s="111">
        <f t="shared" si="6"/>
        <v>26</v>
      </c>
      <c r="AF26" s="111">
        <f t="shared" si="6"/>
        <v>21</v>
      </c>
      <c r="AG26" s="111">
        <f t="shared" si="6"/>
        <v>27</v>
      </c>
      <c r="AH26" s="104">
        <f t="shared" si="6"/>
        <v>7</v>
      </c>
      <c r="AI26" s="104">
        <f t="shared" si="6"/>
        <v>0</v>
      </c>
      <c r="AJ26" s="104">
        <f t="shared" si="6"/>
        <v>0</v>
      </c>
      <c r="AK26" s="111">
        <f t="shared" si="6"/>
        <v>0</v>
      </c>
      <c r="AL26" s="111">
        <f t="shared" si="6"/>
        <v>0</v>
      </c>
      <c r="AM26" s="111">
        <f t="shared" si="6"/>
        <v>0</v>
      </c>
      <c r="AN26" s="111">
        <f t="shared" si="6"/>
        <v>0</v>
      </c>
      <c r="AO26" s="111">
        <f t="shared" si="6"/>
        <v>0</v>
      </c>
      <c r="AP26" s="111">
        <f t="shared" si="6"/>
        <v>0</v>
      </c>
      <c r="AQ26" s="111">
        <f t="shared" si="6"/>
        <v>0</v>
      </c>
      <c r="AR26" s="111">
        <f t="shared" si="6"/>
        <v>0</v>
      </c>
      <c r="AS26" s="111">
        <f t="shared" si="6"/>
        <v>0</v>
      </c>
      <c r="AT26" s="111">
        <f t="shared" si="6"/>
        <v>0</v>
      </c>
      <c r="AU26" s="111">
        <f t="shared" si="6"/>
        <v>0</v>
      </c>
      <c r="AV26" s="111">
        <f t="shared" si="6"/>
        <v>0</v>
      </c>
      <c r="AW26" s="128" t="s">
        <v>20</v>
      </c>
      <c r="AX26" s="128" t="s">
        <v>20</v>
      </c>
      <c r="AY26" s="128" t="s">
        <v>20</v>
      </c>
      <c r="AZ26" s="128" t="s">
        <v>20</v>
      </c>
      <c r="BA26" s="128" t="s">
        <v>20</v>
      </c>
      <c r="BB26" s="128" t="s">
        <v>20</v>
      </c>
      <c r="BC26" s="128" t="s">
        <v>20</v>
      </c>
      <c r="BD26" s="128" t="s">
        <v>20</v>
      </c>
      <c r="BE26" s="11">
        <f t="shared" si="2"/>
        <v>653</v>
      </c>
    </row>
    <row r="27" spans="1:57" s="56" customFormat="1" ht="17.25" customHeight="1" x14ac:dyDescent="0.25">
      <c r="A27" s="213"/>
      <c r="B27" s="218" t="s">
        <v>75</v>
      </c>
      <c r="C27" s="218" t="s">
        <v>76</v>
      </c>
      <c r="D27" s="110" t="s">
        <v>19</v>
      </c>
      <c r="E27" s="111">
        <f>E30+E33</f>
        <v>0</v>
      </c>
      <c r="F27" s="111">
        <f t="shared" ref="F27:AV27" si="7">F30+F33</f>
        <v>0</v>
      </c>
      <c r="G27" s="111">
        <f t="shared" si="7"/>
        <v>0</v>
      </c>
      <c r="H27" s="111">
        <f t="shared" si="7"/>
        <v>0</v>
      </c>
      <c r="I27" s="111">
        <f t="shared" si="7"/>
        <v>0</v>
      </c>
      <c r="J27" s="111">
        <f t="shared" si="7"/>
        <v>0</v>
      </c>
      <c r="K27" s="111">
        <f t="shared" si="7"/>
        <v>0</v>
      </c>
      <c r="L27" s="111">
        <f t="shared" si="7"/>
        <v>0</v>
      </c>
      <c r="M27" s="111">
        <f t="shared" si="7"/>
        <v>0</v>
      </c>
      <c r="N27" s="111">
        <f t="shared" si="7"/>
        <v>0</v>
      </c>
      <c r="O27" s="111">
        <f t="shared" si="7"/>
        <v>0</v>
      </c>
      <c r="P27" s="111">
        <f t="shared" si="7"/>
        <v>0</v>
      </c>
      <c r="Q27" s="104">
        <f t="shared" si="7"/>
        <v>16</v>
      </c>
      <c r="R27" s="104">
        <f t="shared" si="7"/>
        <v>12</v>
      </c>
      <c r="S27" s="104">
        <f t="shared" si="7"/>
        <v>8</v>
      </c>
      <c r="T27" s="111">
        <f t="shared" si="7"/>
        <v>0</v>
      </c>
      <c r="U27" s="111">
        <f t="shared" si="7"/>
        <v>0</v>
      </c>
      <c r="V27" s="111">
        <f t="shared" si="7"/>
        <v>0</v>
      </c>
      <c r="W27" s="111">
        <f t="shared" si="7"/>
        <v>0</v>
      </c>
      <c r="X27" s="111">
        <f t="shared" si="7"/>
        <v>0</v>
      </c>
      <c r="Y27" s="111">
        <f t="shared" si="7"/>
        <v>0</v>
      </c>
      <c r="Z27" s="111">
        <f t="shared" si="7"/>
        <v>0</v>
      </c>
      <c r="AA27" s="111">
        <f t="shared" si="7"/>
        <v>0</v>
      </c>
      <c r="AB27" s="111">
        <f t="shared" si="7"/>
        <v>0</v>
      </c>
      <c r="AC27" s="111">
        <f t="shared" si="7"/>
        <v>0</v>
      </c>
      <c r="AD27" s="111">
        <f t="shared" si="7"/>
        <v>0</v>
      </c>
      <c r="AE27" s="111">
        <f t="shared" si="7"/>
        <v>0</v>
      </c>
      <c r="AF27" s="111">
        <f t="shared" si="7"/>
        <v>0</v>
      </c>
      <c r="AG27" s="111">
        <f t="shared" si="7"/>
        <v>0</v>
      </c>
      <c r="AH27" s="104">
        <f t="shared" si="7"/>
        <v>18</v>
      </c>
      <c r="AI27" s="104">
        <f t="shared" si="7"/>
        <v>18</v>
      </c>
      <c r="AJ27" s="104">
        <f t="shared" si="7"/>
        <v>8</v>
      </c>
      <c r="AK27" s="111">
        <f t="shared" si="7"/>
        <v>0</v>
      </c>
      <c r="AL27" s="111">
        <f t="shared" si="7"/>
        <v>0</v>
      </c>
      <c r="AM27" s="111">
        <f t="shared" si="7"/>
        <v>0</v>
      </c>
      <c r="AN27" s="111">
        <f t="shared" si="7"/>
        <v>0</v>
      </c>
      <c r="AO27" s="111">
        <f t="shared" si="7"/>
        <v>0</v>
      </c>
      <c r="AP27" s="111">
        <f t="shared" si="7"/>
        <v>0</v>
      </c>
      <c r="AQ27" s="111">
        <f t="shared" si="7"/>
        <v>0</v>
      </c>
      <c r="AR27" s="111">
        <f t="shared" si="7"/>
        <v>0</v>
      </c>
      <c r="AS27" s="111">
        <f t="shared" si="7"/>
        <v>0</v>
      </c>
      <c r="AT27" s="111">
        <f t="shared" si="7"/>
        <v>0</v>
      </c>
      <c r="AU27" s="111">
        <f t="shared" si="7"/>
        <v>0</v>
      </c>
      <c r="AV27" s="111">
        <f t="shared" si="7"/>
        <v>0</v>
      </c>
      <c r="AW27" s="128" t="s">
        <v>20</v>
      </c>
      <c r="AX27" s="128" t="s">
        <v>20</v>
      </c>
      <c r="AY27" s="128" t="s">
        <v>20</v>
      </c>
      <c r="AZ27" s="128" t="s">
        <v>20</v>
      </c>
      <c r="BA27" s="128" t="s">
        <v>20</v>
      </c>
      <c r="BB27" s="128" t="s">
        <v>20</v>
      </c>
      <c r="BC27" s="128" t="s">
        <v>20</v>
      </c>
      <c r="BD27" s="128" t="s">
        <v>20</v>
      </c>
      <c r="BE27" s="11">
        <f t="shared" si="2"/>
        <v>80</v>
      </c>
    </row>
    <row r="28" spans="1:57" s="56" customFormat="1" ht="27.75" customHeight="1" x14ac:dyDescent="0.25">
      <c r="A28" s="213"/>
      <c r="B28" s="217"/>
      <c r="C28" s="217"/>
      <c r="D28" s="110" t="s">
        <v>21</v>
      </c>
      <c r="E28" s="111">
        <f>E31+E34</f>
        <v>0</v>
      </c>
      <c r="F28" s="111">
        <f t="shared" ref="F28:AV28" si="8">F31+F34</f>
        <v>0</v>
      </c>
      <c r="G28" s="111">
        <f t="shared" si="8"/>
        <v>0</v>
      </c>
      <c r="H28" s="111">
        <f t="shared" si="8"/>
        <v>0</v>
      </c>
      <c r="I28" s="111">
        <f t="shared" si="8"/>
        <v>0</v>
      </c>
      <c r="J28" s="111">
        <f t="shared" si="8"/>
        <v>13</v>
      </c>
      <c r="K28" s="111">
        <f t="shared" si="8"/>
        <v>13</v>
      </c>
      <c r="L28" s="111">
        <f t="shared" si="8"/>
        <v>13</v>
      </c>
      <c r="M28" s="111">
        <f t="shared" si="8"/>
        <v>13</v>
      </c>
      <c r="N28" s="111">
        <f t="shared" si="8"/>
        <v>13</v>
      </c>
      <c r="O28" s="111">
        <f t="shared" si="8"/>
        <v>13</v>
      </c>
      <c r="P28" s="111">
        <f t="shared" si="8"/>
        <v>13</v>
      </c>
      <c r="Q28" s="104">
        <f t="shared" si="8"/>
        <v>0</v>
      </c>
      <c r="R28" s="104">
        <f t="shared" si="8"/>
        <v>0</v>
      </c>
      <c r="S28" s="104">
        <f t="shared" si="8"/>
        <v>0</v>
      </c>
      <c r="T28" s="111">
        <f t="shared" si="8"/>
        <v>0</v>
      </c>
      <c r="U28" s="111">
        <f t="shared" si="8"/>
        <v>0</v>
      </c>
      <c r="V28" s="111">
        <f t="shared" si="8"/>
        <v>0</v>
      </c>
      <c r="W28" s="111">
        <f t="shared" si="8"/>
        <v>18</v>
      </c>
      <c r="X28" s="111">
        <f t="shared" si="8"/>
        <v>16</v>
      </c>
      <c r="Y28" s="111">
        <f t="shared" si="8"/>
        <v>0</v>
      </c>
      <c r="Z28" s="111">
        <f t="shared" si="8"/>
        <v>0</v>
      </c>
      <c r="AA28" s="111">
        <f t="shared" si="8"/>
        <v>0</v>
      </c>
      <c r="AB28" s="111">
        <f t="shared" si="8"/>
        <v>0</v>
      </c>
      <c r="AC28" s="111">
        <f t="shared" si="8"/>
        <v>13</v>
      </c>
      <c r="AD28" s="111">
        <f t="shared" si="8"/>
        <v>13</v>
      </c>
      <c r="AE28" s="111">
        <f t="shared" si="8"/>
        <v>13</v>
      </c>
      <c r="AF28" s="111">
        <f t="shared" si="8"/>
        <v>17</v>
      </c>
      <c r="AG28" s="111">
        <f t="shared" si="8"/>
        <v>20</v>
      </c>
      <c r="AH28" s="104">
        <f t="shared" si="8"/>
        <v>0</v>
      </c>
      <c r="AI28" s="104">
        <f t="shared" si="8"/>
        <v>0</v>
      </c>
      <c r="AJ28" s="104">
        <f t="shared" si="8"/>
        <v>0</v>
      </c>
      <c r="AK28" s="111">
        <f t="shared" si="8"/>
        <v>0</v>
      </c>
      <c r="AL28" s="111">
        <f t="shared" si="8"/>
        <v>0</v>
      </c>
      <c r="AM28" s="111">
        <f t="shared" si="8"/>
        <v>0</v>
      </c>
      <c r="AN28" s="111">
        <f t="shared" si="8"/>
        <v>0</v>
      </c>
      <c r="AO28" s="111">
        <f t="shared" si="8"/>
        <v>0</v>
      </c>
      <c r="AP28" s="111">
        <f t="shared" si="8"/>
        <v>0</v>
      </c>
      <c r="AQ28" s="111">
        <f t="shared" si="8"/>
        <v>0</v>
      </c>
      <c r="AR28" s="111">
        <f t="shared" si="8"/>
        <v>0</v>
      </c>
      <c r="AS28" s="111">
        <f t="shared" si="8"/>
        <v>0</v>
      </c>
      <c r="AT28" s="111">
        <f t="shared" si="8"/>
        <v>0</v>
      </c>
      <c r="AU28" s="111">
        <f t="shared" si="8"/>
        <v>0</v>
      </c>
      <c r="AV28" s="111">
        <f t="shared" si="8"/>
        <v>0</v>
      </c>
      <c r="AW28" s="129" t="s">
        <v>20</v>
      </c>
      <c r="AX28" s="129" t="s">
        <v>20</v>
      </c>
      <c r="AY28" s="129" t="s">
        <v>20</v>
      </c>
      <c r="AZ28" s="129" t="s">
        <v>20</v>
      </c>
      <c r="BA28" s="129" t="s">
        <v>20</v>
      </c>
      <c r="BB28" s="129" t="s">
        <v>20</v>
      </c>
      <c r="BC28" s="129" t="s">
        <v>20</v>
      </c>
      <c r="BD28" s="128" t="s">
        <v>20</v>
      </c>
      <c r="BE28" s="11">
        <f t="shared" si="2"/>
        <v>201</v>
      </c>
    </row>
    <row r="29" spans="1:57" s="56" customFormat="1" ht="25.5" customHeight="1" x14ac:dyDescent="0.25">
      <c r="A29" s="213"/>
      <c r="B29" s="219"/>
      <c r="C29" s="219"/>
      <c r="D29" s="110" t="s">
        <v>69</v>
      </c>
      <c r="E29" s="111"/>
      <c r="F29" s="111"/>
      <c r="G29" s="111"/>
      <c r="H29" s="111"/>
      <c r="I29" s="9"/>
      <c r="J29" s="9"/>
      <c r="K29" s="9"/>
      <c r="L29" s="9"/>
      <c r="M29" s="111"/>
      <c r="N29" s="111"/>
      <c r="O29" s="111"/>
      <c r="P29" s="111"/>
      <c r="Q29" s="104"/>
      <c r="R29" s="104"/>
      <c r="S29" s="104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04"/>
      <c r="AI29" s="103"/>
      <c r="AJ29" s="103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28"/>
      <c r="AX29" s="128"/>
      <c r="AY29" s="128"/>
      <c r="AZ29" s="128"/>
      <c r="BA29" s="129"/>
      <c r="BB29" s="129"/>
      <c r="BC29" s="129"/>
      <c r="BD29" s="128"/>
      <c r="BE29" s="11">
        <f t="shared" si="2"/>
        <v>0</v>
      </c>
    </row>
    <row r="30" spans="1:57" s="56" customFormat="1" ht="14.25" customHeight="1" x14ac:dyDescent="0.25">
      <c r="A30" s="213"/>
      <c r="B30" s="229" t="s">
        <v>77</v>
      </c>
      <c r="C30" s="229" t="s">
        <v>78</v>
      </c>
      <c r="D30" s="45" t="s">
        <v>19</v>
      </c>
      <c r="E30" s="89">
        <v>0</v>
      </c>
      <c r="F30" s="89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89">
        <v>0</v>
      </c>
      <c r="N30" s="111">
        <v>0</v>
      </c>
      <c r="O30" s="111">
        <v>0</v>
      </c>
      <c r="P30" s="111">
        <v>0</v>
      </c>
      <c r="Q30" s="104">
        <v>4</v>
      </c>
      <c r="R30" s="104">
        <v>4</v>
      </c>
      <c r="S30" s="104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04">
        <v>6</v>
      </c>
      <c r="AI30" s="104">
        <v>6</v>
      </c>
      <c r="AJ30" s="104">
        <v>0</v>
      </c>
      <c r="AK30" s="85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128">
        <v>0</v>
      </c>
      <c r="AX30" s="128" t="s">
        <v>20</v>
      </c>
      <c r="AY30" s="128" t="s">
        <v>20</v>
      </c>
      <c r="AZ30" s="128" t="s">
        <v>20</v>
      </c>
      <c r="BA30" s="128" t="s">
        <v>20</v>
      </c>
      <c r="BB30" s="128" t="s">
        <v>20</v>
      </c>
      <c r="BC30" s="128" t="s">
        <v>20</v>
      </c>
      <c r="BD30" s="128" t="s">
        <v>20</v>
      </c>
      <c r="BE30" s="11">
        <f t="shared" si="2"/>
        <v>20</v>
      </c>
    </row>
    <row r="31" spans="1:57" s="56" customFormat="1" x14ac:dyDescent="0.25">
      <c r="A31" s="213"/>
      <c r="B31" s="220"/>
      <c r="C31" s="220"/>
      <c r="D31" s="45" t="s">
        <v>21</v>
      </c>
      <c r="E31" s="111">
        <v>0</v>
      </c>
      <c r="F31" s="111">
        <v>0</v>
      </c>
      <c r="G31" s="9">
        <v>0</v>
      </c>
      <c r="H31" s="9">
        <v>0</v>
      </c>
      <c r="I31" s="9">
        <v>0</v>
      </c>
      <c r="J31" s="53">
        <v>4</v>
      </c>
      <c r="K31" s="53">
        <v>4</v>
      </c>
      <c r="L31" s="53">
        <v>4</v>
      </c>
      <c r="M31" s="9">
        <v>4</v>
      </c>
      <c r="N31" s="111">
        <v>4</v>
      </c>
      <c r="O31" s="111">
        <v>4</v>
      </c>
      <c r="P31" s="111">
        <v>4</v>
      </c>
      <c r="Q31" s="104">
        <v>0</v>
      </c>
      <c r="R31" s="104">
        <v>0</v>
      </c>
      <c r="S31" s="104">
        <v>0</v>
      </c>
      <c r="T31" s="111">
        <v>0</v>
      </c>
      <c r="U31" s="111">
        <v>0</v>
      </c>
      <c r="V31" s="111">
        <v>0</v>
      </c>
      <c r="W31" s="111">
        <v>5</v>
      </c>
      <c r="X31" s="111">
        <v>5</v>
      </c>
      <c r="Y31" s="111">
        <v>0</v>
      </c>
      <c r="Z31" s="111">
        <v>0</v>
      </c>
      <c r="AA31" s="111">
        <v>0</v>
      </c>
      <c r="AB31" s="111">
        <v>0</v>
      </c>
      <c r="AC31" s="111">
        <v>4</v>
      </c>
      <c r="AD31" s="111">
        <v>4</v>
      </c>
      <c r="AE31" s="111">
        <v>4</v>
      </c>
      <c r="AF31" s="111">
        <v>4</v>
      </c>
      <c r="AG31" s="111">
        <v>7</v>
      </c>
      <c r="AH31" s="104">
        <v>0</v>
      </c>
      <c r="AI31" s="107">
        <v>0</v>
      </c>
      <c r="AJ31" s="101">
        <v>0</v>
      </c>
      <c r="AK31" s="10">
        <v>0</v>
      </c>
      <c r="AL31" s="111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129" t="s">
        <v>20</v>
      </c>
      <c r="AX31" s="129" t="s">
        <v>20</v>
      </c>
      <c r="AY31" s="129" t="s">
        <v>20</v>
      </c>
      <c r="AZ31" s="129" t="s">
        <v>20</v>
      </c>
      <c r="BA31" s="129" t="s">
        <v>20</v>
      </c>
      <c r="BB31" s="128" t="s">
        <v>20</v>
      </c>
      <c r="BC31" s="129" t="s">
        <v>20</v>
      </c>
      <c r="BD31" s="129" t="s">
        <v>20</v>
      </c>
      <c r="BE31" s="11">
        <f t="shared" si="2"/>
        <v>61</v>
      </c>
    </row>
    <row r="32" spans="1:57" s="56" customFormat="1" x14ac:dyDescent="0.25">
      <c r="A32" s="213"/>
      <c r="B32" s="230"/>
      <c r="C32" s="230"/>
      <c r="D32" s="45" t="s">
        <v>69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3"/>
      <c r="R32" s="103"/>
      <c r="S32" s="161"/>
      <c r="T32" s="55"/>
      <c r="U32" s="55"/>
      <c r="V32" s="55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3"/>
      <c r="AI32" s="107"/>
      <c r="AJ32" s="107" t="s">
        <v>62</v>
      </c>
      <c r="AK32" s="13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128"/>
      <c r="AX32" s="128"/>
      <c r="AY32" s="128"/>
      <c r="AZ32" s="128"/>
      <c r="BA32" s="128"/>
      <c r="BB32" s="128"/>
      <c r="BC32" s="128"/>
      <c r="BD32" s="128"/>
      <c r="BE32" s="11">
        <f t="shared" si="2"/>
        <v>0</v>
      </c>
    </row>
    <row r="33" spans="1:100" s="56" customFormat="1" ht="27.75" customHeight="1" x14ac:dyDescent="0.25">
      <c r="A33" s="213"/>
      <c r="B33" s="114" t="s">
        <v>79</v>
      </c>
      <c r="C33" s="229" t="s">
        <v>80</v>
      </c>
      <c r="D33" s="51" t="s">
        <v>19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108">
        <v>12</v>
      </c>
      <c r="R33" s="108">
        <v>8</v>
      </c>
      <c r="S33" s="108">
        <v>8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174">
        <v>12</v>
      </c>
      <c r="AI33" s="174">
        <v>12</v>
      </c>
      <c r="AJ33" s="174">
        <v>8</v>
      </c>
      <c r="AK33" s="86">
        <v>0</v>
      </c>
      <c r="AL33" s="86">
        <v>0</v>
      </c>
      <c r="AM33" s="86">
        <v>0</v>
      </c>
      <c r="AN33" s="86">
        <v>0</v>
      </c>
      <c r="AO33" s="86">
        <v>0</v>
      </c>
      <c r="AP33" s="86">
        <v>0</v>
      </c>
      <c r="AQ33" s="86">
        <v>0</v>
      </c>
      <c r="AR33" s="86">
        <v>0</v>
      </c>
      <c r="AS33" s="86">
        <v>0</v>
      </c>
      <c r="AT33" s="86">
        <v>0</v>
      </c>
      <c r="AU33" s="86">
        <v>0</v>
      </c>
      <c r="AV33" s="86">
        <v>0</v>
      </c>
      <c r="AW33" s="145" t="s">
        <v>20</v>
      </c>
      <c r="AX33" s="145" t="s">
        <v>20</v>
      </c>
      <c r="AY33" s="145" t="s">
        <v>20</v>
      </c>
      <c r="AZ33" s="145" t="s">
        <v>20</v>
      </c>
      <c r="BA33" s="145" t="s">
        <v>20</v>
      </c>
      <c r="BB33" s="145" t="s">
        <v>20</v>
      </c>
      <c r="BC33" s="145" t="s">
        <v>20</v>
      </c>
      <c r="BD33" s="145" t="s">
        <v>20</v>
      </c>
      <c r="BE33" s="11">
        <f t="shared" si="2"/>
        <v>60</v>
      </c>
    </row>
    <row r="34" spans="1:100" s="56" customFormat="1" ht="13.5" customHeight="1" x14ac:dyDescent="0.25">
      <c r="A34" s="213"/>
      <c r="B34" s="114"/>
      <c r="C34" s="220"/>
      <c r="D34" s="59" t="s">
        <v>21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9</v>
      </c>
      <c r="K34" s="111">
        <v>9</v>
      </c>
      <c r="L34" s="9">
        <v>9</v>
      </c>
      <c r="M34" s="9">
        <v>9</v>
      </c>
      <c r="N34" s="111">
        <v>9</v>
      </c>
      <c r="O34" s="111">
        <v>9</v>
      </c>
      <c r="P34" s="111">
        <v>9</v>
      </c>
      <c r="Q34" s="104">
        <v>0</v>
      </c>
      <c r="R34" s="104">
        <v>0</v>
      </c>
      <c r="S34" s="104">
        <v>0</v>
      </c>
      <c r="T34" s="111">
        <v>0</v>
      </c>
      <c r="U34" s="111">
        <v>0</v>
      </c>
      <c r="V34" s="111">
        <v>0</v>
      </c>
      <c r="W34" s="111">
        <v>13</v>
      </c>
      <c r="X34" s="111">
        <v>11</v>
      </c>
      <c r="Y34" s="111">
        <v>0</v>
      </c>
      <c r="Z34" s="111">
        <v>0</v>
      </c>
      <c r="AA34" s="111">
        <v>0</v>
      </c>
      <c r="AB34" s="111">
        <v>0</v>
      </c>
      <c r="AC34" s="111">
        <v>9</v>
      </c>
      <c r="AD34" s="111">
        <v>9</v>
      </c>
      <c r="AE34" s="111">
        <v>9</v>
      </c>
      <c r="AF34" s="111">
        <v>13</v>
      </c>
      <c r="AG34" s="111">
        <v>13</v>
      </c>
      <c r="AH34" s="104">
        <v>0</v>
      </c>
      <c r="AI34" s="104">
        <v>0</v>
      </c>
      <c r="AJ34" s="104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28" t="s">
        <v>20</v>
      </c>
      <c r="AX34" s="128" t="s">
        <v>20</v>
      </c>
      <c r="AY34" s="128" t="s">
        <v>20</v>
      </c>
      <c r="AZ34" s="128" t="s">
        <v>20</v>
      </c>
      <c r="BA34" s="128" t="s">
        <v>20</v>
      </c>
      <c r="BB34" s="128" t="s">
        <v>20</v>
      </c>
      <c r="BC34" s="128" t="s">
        <v>20</v>
      </c>
      <c r="BD34" s="128" t="s">
        <v>20</v>
      </c>
      <c r="BE34" s="11">
        <f t="shared" si="2"/>
        <v>140</v>
      </c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</row>
    <row r="35" spans="1:100" s="56" customFormat="1" ht="17.25" customHeight="1" x14ac:dyDescent="0.25">
      <c r="A35" s="213"/>
      <c r="B35" s="114"/>
      <c r="C35" s="230"/>
      <c r="D35" s="59" t="s">
        <v>68</v>
      </c>
      <c r="E35" s="88"/>
      <c r="F35" s="54"/>
      <c r="G35" s="54"/>
      <c r="H35" s="88"/>
      <c r="I35" s="88"/>
      <c r="J35" s="88"/>
      <c r="K35" s="88"/>
      <c r="L35" s="58"/>
      <c r="M35" s="60"/>
      <c r="N35" s="60"/>
      <c r="O35" s="60"/>
      <c r="P35" s="60"/>
      <c r="Q35" s="153"/>
      <c r="R35" s="153"/>
      <c r="S35" s="153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53"/>
      <c r="AI35" s="175"/>
      <c r="AJ35" s="117" t="s">
        <v>61</v>
      </c>
      <c r="AK35" s="158"/>
      <c r="AL35" s="60"/>
      <c r="AM35" s="60"/>
      <c r="AN35" s="60"/>
      <c r="AO35" s="58"/>
      <c r="AP35" s="60"/>
      <c r="AQ35" s="60"/>
      <c r="AR35" s="60"/>
      <c r="AS35" s="60"/>
      <c r="AT35" s="60"/>
      <c r="AU35" s="60"/>
      <c r="AV35" s="60"/>
      <c r="AW35" s="151"/>
      <c r="AX35" s="151"/>
      <c r="AY35" s="151"/>
      <c r="AZ35" s="151"/>
      <c r="BA35" s="149"/>
      <c r="BB35" s="151"/>
      <c r="BC35" s="151"/>
      <c r="BD35" s="151"/>
      <c r="BE35" s="109">
        <f t="shared" si="2"/>
        <v>0</v>
      </c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</row>
    <row r="36" spans="1:100" s="159" customFormat="1" ht="17.25" customHeight="1" x14ac:dyDescent="0.25">
      <c r="A36" s="213"/>
      <c r="B36" s="218" t="s">
        <v>81</v>
      </c>
      <c r="C36" s="218" t="s">
        <v>82</v>
      </c>
      <c r="D36" s="45" t="s">
        <v>19</v>
      </c>
      <c r="E36" s="9">
        <f>E38+E41</f>
        <v>0</v>
      </c>
      <c r="F36" s="9">
        <f t="shared" ref="F36:AV36" si="9">F38+F41</f>
        <v>0</v>
      </c>
      <c r="G36" s="9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9">
        <f t="shared" si="9"/>
        <v>0</v>
      </c>
      <c r="L36" s="9">
        <f t="shared" si="9"/>
        <v>0</v>
      </c>
      <c r="M36" s="9">
        <f t="shared" si="9"/>
        <v>0</v>
      </c>
      <c r="N36" s="9">
        <f t="shared" si="9"/>
        <v>0</v>
      </c>
      <c r="O36" s="9">
        <f t="shared" si="9"/>
        <v>0</v>
      </c>
      <c r="P36" s="9">
        <f t="shared" si="9"/>
        <v>0</v>
      </c>
      <c r="Q36" s="103">
        <f t="shared" si="9"/>
        <v>4</v>
      </c>
      <c r="R36" s="103">
        <f t="shared" si="9"/>
        <v>10</v>
      </c>
      <c r="S36" s="103">
        <f t="shared" si="9"/>
        <v>4</v>
      </c>
      <c r="T36" s="9">
        <f t="shared" si="9"/>
        <v>0</v>
      </c>
      <c r="U36" s="9">
        <f t="shared" si="9"/>
        <v>0</v>
      </c>
      <c r="V36" s="9">
        <f t="shared" si="9"/>
        <v>0</v>
      </c>
      <c r="W36" s="9">
        <f t="shared" si="9"/>
        <v>0</v>
      </c>
      <c r="X36" s="9">
        <f t="shared" si="9"/>
        <v>0</v>
      </c>
      <c r="Y36" s="9">
        <f t="shared" si="9"/>
        <v>0</v>
      </c>
      <c r="Z36" s="9">
        <f t="shared" si="9"/>
        <v>0</v>
      </c>
      <c r="AA36" s="9">
        <f t="shared" si="9"/>
        <v>0</v>
      </c>
      <c r="AB36" s="9">
        <f t="shared" si="9"/>
        <v>0</v>
      </c>
      <c r="AC36" s="9">
        <f t="shared" si="9"/>
        <v>0</v>
      </c>
      <c r="AD36" s="9">
        <f t="shared" si="9"/>
        <v>0</v>
      </c>
      <c r="AE36" s="9">
        <f t="shared" si="9"/>
        <v>0</v>
      </c>
      <c r="AF36" s="9">
        <f t="shared" si="9"/>
        <v>0</v>
      </c>
      <c r="AG36" s="9">
        <f t="shared" si="9"/>
        <v>0</v>
      </c>
      <c r="AH36" s="103">
        <f t="shared" si="9"/>
        <v>4</v>
      </c>
      <c r="AI36" s="103">
        <f t="shared" si="9"/>
        <v>10</v>
      </c>
      <c r="AJ36" s="103">
        <f t="shared" si="9"/>
        <v>8</v>
      </c>
      <c r="AK36" s="9">
        <f t="shared" si="9"/>
        <v>0</v>
      </c>
      <c r="AL36" s="9">
        <f t="shared" si="9"/>
        <v>0</v>
      </c>
      <c r="AM36" s="9">
        <f t="shared" si="9"/>
        <v>0</v>
      </c>
      <c r="AN36" s="9">
        <f t="shared" si="9"/>
        <v>0</v>
      </c>
      <c r="AO36" s="9">
        <f t="shared" si="9"/>
        <v>0</v>
      </c>
      <c r="AP36" s="9">
        <f t="shared" si="9"/>
        <v>0</v>
      </c>
      <c r="AQ36" s="9">
        <f t="shared" si="9"/>
        <v>0</v>
      </c>
      <c r="AR36" s="9">
        <f t="shared" si="9"/>
        <v>0</v>
      </c>
      <c r="AS36" s="9">
        <f t="shared" si="9"/>
        <v>0</v>
      </c>
      <c r="AT36" s="9">
        <f t="shared" si="9"/>
        <v>0</v>
      </c>
      <c r="AU36" s="9">
        <f t="shared" si="9"/>
        <v>0</v>
      </c>
      <c r="AV36" s="9">
        <f t="shared" si="9"/>
        <v>0</v>
      </c>
      <c r="AW36" s="128" t="s">
        <v>20</v>
      </c>
      <c r="AX36" s="128" t="s">
        <v>20</v>
      </c>
      <c r="AY36" s="128" t="s">
        <v>20</v>
      </c>
      <c r="AZ36" s="128" t="s">
        <v>20</v>
      </c>
      <c r="BA36" s="128" t="s">
        <v>20</v>
      </c>
      <c r="BB36" s="128" t="s">
        <v>20</v>
      </c>
      <c r="BC36" s="128" t="s">
        <v>93</v>
      </c>
      <c r="BD36" s="128" t="s">
        <v>20</v>
      </c>
      <c r="BE36" s="109">
        <f t="shared" si="2"/>
        <v>40</v>
      </c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</row>
    <row r="37" spans="1:100" s="159" customFormat="1" ht="30.75" customHeight="1" x14ac:dyDescent="0.25">
      <c r="A37" s="213"/>
      <c r="B37" s="219"/>
      <c r="C37" s="219"/>
      <c r="D37" s="45" t="s">
        <v>21</v>
      </c>
      <c r="E37" s="9">
        <f>E39+E42+E44</f>
        <v>0</v>
      </c>
      <c r="F37" s="9">
        <f t="shared" ref="F37:AV37" si="10">F39+F42+F44</f>
        <v>0</v>
      </c>
      <c r="G37" s="9">
        <f t="shared" si="10"/>
        <v>0</v>
      </c>
      <c r="H37" s="9">
        <f t="shared" si="10"/>
        <v>0</v>
      </c>
      <c r="I37" s="9">
        <f t="shared" si="10"/>
        <v>0</v>
      </c>
      <c r="J37" s="9">
        <f t="shared" si="10"/>
        <v>14</v>
      </c>
      <c r="K37" s="9">
        <f t="shared" si="10"/>
        <v>14</v>
      </c>
      <c r="L37" s="9">
        <f t="shared" si="10"/>
        <v>14</v>
      </c>
      <c r="M37" s="9">
        <f t="shared" si="10"/>
        <v>14</v>
      </c>
      <c r="N37" s="9">
        <f t="shared" si="10"/>
        <v>9</v>
      </c>
      <c r="O37" s="9">
        <f t="shared" si="10"/>
        <v>12</v>
      </c>
      <c r="P37" s="9">
        <f t="shared" si="10"/>
        <v>11</v>
      </c>
      <c r="Q37" s="103">
        <f t="shared" si="10"/>
        <v>0</v>
      </c>
      <c r="R37" s="103">
        <f t="shared" si="10"/>
        <v>0</v>
      </c>
      <c r="S37" s="103">
        <f t="shared" si="10"/>
        <v>0</v>
      </c>
      <c r="T37" s="9">
        <f t="shared" si="10"/>
        <v>36</v>
      </c>
      <c r="U37" s="9">
        <f t="shared" si="10"/>
        <v>36</v>
      </c>
      <c r="V37" s="9">
        <f t="shared" si="10"/>
        <v>36</v>
      </c>
      <c r="W37" s="9">
        <f t="shared" si="10"/>
        <v>9</v>
      </c>
      <c r="X37" s="9">
        <f t="shared" si="10"/>
        <v>11</v>
      </c>
      <c r="Y37" s="9">
        <f t="shared" si="10"/>
        <v>0</v>
      </c>
      <c r="Z37" s="9">
        <f t="shared" si="10"/>
        <v>0</v>
      </c>
      <c r="AA37" s="9">
        <f t="shared" si="10"/>
        <v>0</v>
      </c>
      <c r="AB37" s="9">
        <f t="shared" si="10"/>
        <v>0</v>
      </c>
      <c r="AC37" s="9">
        <f t="shared" si="10"/>
        <v>10</v>
      </c>
      <c r="AD37" s="9">
        <f t="shared" si="10"/>
        <v>10</v>
      </c>
      <c r="AE37" s="9">
        <f t="shared" si="10"/>
        <v>3</v>
      </c>
      <c r="AF37" s="9">
        <f t="shared" si="10"/>
        <v>3</v>
      </c>
      <c r="AG37" s="9">
        <f t="shared" si="10"/>
        <v>6</v>
      </c>
      <c r="AH37" s="103">
        <f t="shared" si="10"/>
        <v>0</v>
      </c>
      <c r="AI37" s="103">
        <f t="shared" si="10"/>
        <v>0</v>
      </c>
      <c r="AJ37" s="103">
        <f t="shared" si="10"/>
        <v>0</v>
      </c>
      <c r="AK37" s="9">
        <f t="shared" si="10"/>
        <v>0</v>
      </c>
      <c r="AL37" s="9">
        <f t="shared" si="10"/>
        <v>0</v>
      </c>
      <c r="AM37" s="9">
        <f t="shared" si="10"/>
        <v>0</v>
      </c>
      <c r="AN37" s="9">
        <f t="shared" si="10"/>
        <v>0</v>
      </c>
      <c r="AO37" s="9">
        <f t="shared" si="10"/>
        <v>0</v>
      </c>
      <c r="AP37" s="9">
        <f t="shared" si="10"/>
        <v>0</v>
      </c>
      <c r="AQ37" s="9">
        <f t="shared" si="10"/>
        <v>0</v>
      </c>
      <c r="AR37" s="9">
        <f t="shared" si="10"/>
        <v>0</v>
      </c>
      <c r="AS37" s="9">
        <f t="shared" si="10"/>
        <v>0</v>
      </c>
      <c r="AT37" s="9">
        <f t="shared" si="10"/>
        <v>0</v>
      </c>
      <c r="AU37" s="9">
        <f t="shared" si="10"/>
        <v>0</v>
      </c>
      <c r="AV37" s="9">
        <f t="shared" si="10"/>
        <v>0</v>
      </c>
      <c r="AW37" s="128" t="s">
        <v>20</v>
      </c>
      <c r="AX37" s="128" t="s">
        <v>20</v>
      </c>
      <c r="AY37" s="128" t="s">
        <v>20</v>
      </c>
      <c r="AZ37" s="128" t="s">
        <v>20</v>
      </c>
      <c r="BA37" s="128" t="s">
        <v>20</v>
      </c>
      <c r="BB37" s="128" t="s">
        <v>20</v>
      </c>
      <c r="BC37" s="128" t="s">
        <v>20</v>
      </c>
      <c r="BD37" s="128" t="s">
        <v>20</v>
      </c>
      <c r="BE37" s="109">
        <f t="shared" si="2"/>
        <v>248</v>
      </c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</row>
    <row r="38" spans="1:100" s="160" customFormat="1" ht="18.75" customHeight="1" x14ac:dyDescent="0.25">
      <c r="A38" s="213"/>
      <c r="B38" s="259" t="s">
        <v>83</v>
      </c>
      <c r="C38" s="229" t="s">
        <v>84</v>
      </c>
      <c r="D38" s="45" t="s">
        <v>19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171">
        <v>0</v>
      </c>
      <c r="R38" s="171">
        <v>8</v>
      </c>
      <c r="S38" s="171">
        <v>4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171">
        <v>4</v>
      </c>
      <c r="AI38" s="117">
        <v>4</v>
      </c>
      <c r="AJ38" s="117">
        <v>0</v>
      </c>
      <c r="AK38" s="119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149" t="s">
        <v>20</v>
      </c>
      <c r="AX38" s="149" t="s">
        <v>20</v>
      </c>
      <c r="AY38" s="149" t="s">
        <v>20</v>
      </c>
      <c r="AZ38" s="149" t="s">
        <v>20</v>
      </c>
      <c r="BA38" s="149" t="s">
        <v>20</v>
      </c>
      <c r="BB38" s="151" t="s">
        <v>20</v>
      </c>
      <c r="BC38" s="151" t="s">
        <v>20</v>
      </c>
      <c r="BD38" s="151" t="s">
        <v>20</v>
      </c>
      <c r="BE38" s="109">
        <f t="shared" si="2"/>
        <v>20</v>
      </c>
    </row>
    <row r="39" spans="1:100" s="160" customFormat="1" ht="17.25" customHeight="1" x14ac:dyDescent="0.25">
      <c r="A39" s="213"/>
      <c r="B39" s="260"/>
      <c r="C39" s="220"/>
      <c r="D39" s="45" t="s">
        <v>21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8</v>
      </c>
      <c r="K39" s="58">
        <v>8</v>
      </c>
      <c r="L39" s="58">
        <v>8</v>
      </c>
      <c r="M39" s="58">
        <v>8</v>
      </c>
      <c r="N39" s="58">
        <v>3</v>
      </c>
      <c r="O39" s="58">
        <v>3</v>
      </c>
      <c r="P39" s="58">
        <v>2</v>
      </c>
      <c r="Q39" s="171">
        <v>0</v>
      </c>
      <c r="R39" s="171">
        <v>0</v>
      </c>
      <c r="S39" s="171">
        <v>0</v>
      </c>
      <c r="T39" s="58">
        <v>0</v>
      </c>
      <c r="U39" s="58">
        <v>0</v>
      </c>
      <c r="V39" s="58">
        <v>0</v>
      </c>
      <c r="W39" s="58">
        <v>9</v>
      </c>
      <c r="X39" s="58">
        <v>11</v>
      </c>
      <c r="Y39" s="58">
        <v>0</v>
      </c>
      <c r="Z39" s="58">
        <v>0</v>
      </c>
      <c r="AA39" s="58">
        <v>0</v>
      </c>
      <c r="AB39" s="58">
        <v>0</v>
      </c>
      <c r="AC39" s="58">
        <v>2</v>
      </c>
      <c r="AD39" s="58">
        <v>2</v>
      </c>
      <c r="AE39" s="58">
        <v>2</v>
      </c>
      <c r="AF39" s="58">
        <v>2</v>
      </c>
      <c r="AG39" s="58">
        <v>2</v>
      </c>
      <c r="AH39" s="171">
        <v>0</v>
      </c>
      <c r="AI39" s="117">
        <v>0</v>
      </c>
      <c r="AJ39" s="117">
        <v>0</v>
      </c>
      <c r="AK39" s="119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149" t="s">
        <v>20</v>
      </c>
      <c r="AX39" s="149" t="s">
        <v>20</v>
      </c>
      <c r="AY39" s="149" t="s">
        <v>20</v>
      </c>
      <c r="AZ39" s="149" t="s">
        <v>20</v>
      </c>
      <c r="BA39" s="149" t="s">
        <v>20</v>
      </c>
      <c r="BB39" s="151" t="s">
        <v>20</v>
      </c>
      <c r="BC39" s="151" t="s">
        <v>20</v>
      </c>
      <c r="BD39" s="151" t="s">
        <v>20</v>
      </c>
      <c r="BE39" s="109">
        <f t="shared" si="2"/>
        <v>70</v>
      </c>
    </row>
    <row r="40" spans="1:100" s="160" customFormat="1" ht="21.75" customHeight="1" x14ac:dyDescent="0.25">
      <c r="A40" s="213"/>
      <c r="B40" s="261"/>
      <c r="C40" s="230"/>
      <c r="D40" s="45" t="s">
        <v>68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171"/>
      <c r="R40" s="171"/>
      <c r="S40" s="171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171"/>
      <c r="AI40" s="117"/>
      <c r="AJ40" s="117" t="s">
        <v>62</v>
      </c>
      <c r="AK40" s="119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149"/>
      <c r="AX40" s="149"/>
      <c r="AY40" s="149"/>
      <c r="AZ40" s="149"/>
      <c r="BA40" s="149"/>
      <c r="BB40" s="151"/>
      <c r="BC40" s="151"/>
      <c r="BD40" s="151"/>
      <c r="BE40" s="109">
        <f t="shared" si="2"/>
        <v>0</v>
      </c>
    </row>
    <row r="41" spans="1:100" s="160" customFormat="1" ht="18.75" customHeight="1" x14ac:dyDescent="0.25">
      <c r="A41" s="213"/>
      <c r="B41" s="259" t="s">
        <v>85</v>
      </c>
      <c r="C41" s="229" t="s">
        <v>86</v>
      </c>
      <c r="D41" s="45" t="s">
        <v>19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171">
        <v>4</v>
      </c>
      <c r="R41" s="171">
        <v>2</v>
      </c>
      <c r="S41" s="171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171">
        <v>0</v>
      </c>
      <c r="AI41" s="117">
        <v>6</v>
      </c>
      <c r="AJ41" s="117">
        <v>8</v>
      </c>
      <c r="AK41" s="119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149" t="s">
        <v>20</v>
      </c>
      <c r="AX41" s="149" t="s">
        <v>20</v>
      </c>
      <c r="AY41" s="149" t="s">
        <v>20</v>
      </c>
      <c r="AZ41" s="149" t="s">
        <v>20</v>
      </c>
      <c r="BA41" s="149" t="s">
        <v>20</v>
      </c>
      <c r="BB41" s="151" t="s">
        <v>20</v>
      </c>
      <c r="BC41" s="151" t="s">
        <v>20</v>
      </c>
      <c r="BD41" s="151" t="s">
        <v>20</v>
      </c>
      <c r="BE41" s="109">
        <f t="shared" si="2"/>
        <v>20</v>
      </c>
    </row>
    <row r="42" spans="1:100" s="160" customFormat="1" ht="17.25" customHeight="1" x14ac:dyDescent="0.25">
      <c r="A42" s="213"/>
      <c r="B42" s="260"/>
      <c r="C42" s="220"/>
      <c r="D42" s="45" t="s">
        <v>21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6</v>
      </c>
      <c r="K42" s="58">
        <v>6</v>
      </c>
      <c r="L42" s="58">
        <v>6</v>
      </c>
      <c r="M42" s="58">
        <v>6</v>
      </c>
      <c r="N42" s="58">
        <v>6</v>
      </c>
      <c r="O42" s="58">
        <v>9</v>
      </c>
      <c r="P42" s="58">
        <v>9</v>
      </c>
      <c r="Q42" s="171">
        <v>0</v>
      </c>
      <c r="R42" s="171">
        <v>0</v>
      </c>
      <c r="S42" s="171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8</v>
      </c>
      <c r="AD42" s="58">
        <v>8</v>
      </c>
      <c r="AE42" s="58">
        <v>1</v>
      </c>
      <c r="AF42" s="58">
        <v>1</v>
      </c>
      <c r="AG42" s="58">
        <v>4</v>
      </c>
      <c r="AH42" s="171">
        <v>0</v>
      </c>
      <c r="AI42" s="117">
        <v>0</v>
      </c>
      <c r="AJ42" s="117">
        <v>0</v>
      </c>
      <c r="AK42" s="119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149" t="s">
        <v>20</v>
      </c>
      <c r="AX42" s="149" t="s">
        <v>20</v>
      </c>
      <c r="AY42" s="149" t="s">
        <v>20</v>
      </c>
      <c r="AZ42" s="149" t="s">
        <v>20</v>
      </c>
      <c r="BA42" s="149" t="s">
        <v>20</v>
      </c>
      <c r="BB42" s="151" t="s">
        <v>20</v>
      </c>
      <c r="BC42" s="151" t="s">
        <v>20</v>
      </c>
      <c r="BD42" s="151" t="s">
        <v>20</v>
      </c>
      <c r="BE42" s="109">
        <f t="shared" si="2"/>
        <v>70</v>
      </c>
    </row>
    <row r="43" spans="1:100" s="160" customFormat="1" ht="17.25" customHeight="1" x14ac:dyDescent="0.25">
      <c r="A43" s="213"/>
      <c r="B43" s="261"/>
      <c r="C43" s="230"/>
      <c r="D43" s="45" t="s">
        <v>68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71"/>
      <c r="R43" s="171"/>
      <c r="S43" s="171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171"/>
      <c r="AI43" s="117"/>
      <c r="AJ43" s="117" t="s">
        <v>62</v>
      </c>
      <c r="AK43" s="119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149"/>
      <c r="AX43" s="149"/>
      <c r="AY43" s="149"/>
      <c r="AZ43" s="149"/>
      <c r="BA43" s="149"/>
      <c r="BB43" s="151"/>
      <c r="BC43" s="151"/>
      <c r="BD43" s="151"/>
      <c r="BE43" s="109">
        <f t="shared" si="2"/>
        <v>0</v>
      </c>
    </row>
    <row r="44" spans="1:100" s="160" customFormat="1" ht="16.5" customHeight="1" x14ac:dyDescent="0.25">
      <c r="A44" s="213"/>
      <c r="B44" s="218" t="s">
        <v>87</v>
      </c>
      <c r="C44" s="218" t="s">
        <v>26</v>
      </c>
      <c r="D44" s="45" t="s">
        <v>21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171">
        <v>0</v>
      </c>
      <c r="R44" s="171">
        <v>0</v>
      </c>
      <c r="S44" s="171">
        <v>0</v>
      </c>
      <c r="T44" s="58">
        <v>36</v>
      </c>
      <c r="U44" s="58">
        <v>36</v>
      </c>
      <c r="V44" s="58">
        <v>36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171">
        <v>0</v>
      </c>
      <c r="AI44" s="117">
        <v>0</v>
      </c>
      <c r="AJ44" s="117">
        <v>0</v>
      </c>
      <c r="AK44" s="119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149" t="s">
        <v>20</v>
      </c>
      <c r="AX44" s="149" t="s">
        <v>20</v>
      </c>
      <c r="AY44" s="149" t="s">
        <v>20</v>
      </c>
      <c r="AZ44" s="149" t="s">
        <v>20</v>
      </c>
      <c r="BA44" s="149" t="s">
        <v>20</v>
      </c>
      <c r="BB44" s="151" t="s">
        <v>20</v>
      </c>
      <c r="BC44" s="151" t="s">
        <v>20</v>
      </c>
      <c r="BD44" s="151" t="s">
        <v>20</v>
      </c>
      <c r="BE44" s="109">
        <f t="shared" si="2"/>
        <v>108</v>
      </c>
      <c r="BI44" s="170"/>
    </row>
    <row r="45" spans="1:100" s="160" customFormat="1" ht="15" customHeight="1" x14ac:dyDescent="0.25">
      <c r="A45" s="213"/>
      <c r="B45" s="217"/>
      <c r="C45" s="217"/>
      <c r="D45" s="45" t="s">
        <v>68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171"/>
      <c r="R45" s="171"/>
      <c r="S45" s="171"/>
      <c r="T45" s="58"/>
      <c r="U45" s="58"/>
      <c r="V45" s="58" t="s">
        <v>62</v>
      </c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171"/>
      <c r="AI45" s="117"/>
      <c r="AJ45" s="117"/>
      <c r="AK45" s="119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149" t="s">
        <v>20</v>
      </c>
      <c r="AX45" s="149" t="s">
        <v>20</v>
      </c>
      <c r="AY45" s="149" t="s">
        <v>20</v>
      </c>
      <c r="AZ45" s="149" t="s">
        <v>20</v>
      </c>
      <c r="BA45" s="149" t="s">
        <v>20</v>
      </c>
      <c r="BB45" s="151" t="s">
        <v>20</v>
      </c>
      <c r="BC45" s="151" t="s">
        <v>20</v>
      </c>
      <c r="BD45" s="151" t="s">
        <v>20</v>
      </c>
      <c r="BE45" s="109">
        <f t="shared" si="2"/>
        <v>0</v>
      </c>
    </row>
    <row r="46" spans="1:100" s="160" customFormat="1" ht="28.5" customHeight="1" x14ac:dyDescent="0.25">
      <c r="A46" s="213"/>
      <c r="B46" s="218" t="s">
        <v>88</v>
      </c>
      <c r="C46" s="218" t="s">
        <v>89</v>
      </c>
      <c r="D46" s="63" t="s">
        <v>19</v>
      </c>
      <c r="E46" s="58">
        <f>E49</f>
        <v>0</v>
      </c>
      <c r="F46" s="58">
        <f t="shared" ref="F46:AV46" si="11">F49</f>
        <v>0</v>
      </c>
      <c r="G46" s="58">
        <f t="shared" si="11"/>
        <v>0</v>
      </c>
      <c r="H46" s="58">
        <f t="shared" si="11"/>
        <v>0</v>
      </c>
      <c r="I46" s="58">
        <f t="shared" si="11"/>
        <v>0</v>
      </c>
      <c r="J46" s="58">
        <f t="shared" si="11"/>
        <v>0</v>
      </c>
      <c r="K46" s="58">
        <f t="shared" si="11"/>
        <v>0</v>
      </c>
      <c r="L46" s="58">
        <f t="shared" si="11"/>
        <v>0</v>
      </c>
      <c r="M46" s="58">
        <f t="shared" si="11"/>
        <v>0</v>
      </c>
      <c r="N46" s="58">
        <f t="shared" si="11"/>
        <v>0</v>
      </c>
      <c r="O46" s="58">
        <f t="shared" si="11"/>
        <v>0</v>
      </c>
      <c r="P46" s="58">
        <f t="shared" si="11"/>
        <v>0</v>
      </c>
      <c r="Q46" s="171">
        <f t="shared" si="11"/>
        <v>0</v>
      </c>
      <c r="R46" s="171">
        <f t="shared" si="11"/>
        <v>0</v>
      </c>
      <c r="S46" s="171">
        <f t="shared" si="11"/>
        <v>6</v>
      </c>
      <c r="T46" s="58">
        <f t="shared" si="11"/>
        <v>0</v>
      </c>
      <c r="U46" s="58">
        <f t="shared" si="11"/>
        <v>0</v>
      </c>
      <c r="V46" s="58">
        <f t="shared" si="11"/>
        <v>0</v>
      </c>
      <c r="W46" s="58">
        <f t="shared" si="11"/>
        <v>0</v>
      </c>
      <c r="X46" s="58">
        <f t="shared" si="11"/>
        <v>0</v>
      </c>
      <c r="Y46" s="58">
        <f t="shared" si="11"/>
        <v>0</v>
      </c>
      <c r="Z46" s="58">
        <f t="shared" si="11"/>
        <v>0</v>
      </c>
      <c r="AA46" s="58">
        <f t="shared" si="11"/>
        <v>0</v>
      </c>
      <c r="AB46" s="58">
        <f t="shared" si="11"/>
        <v>0</v>
      </c>
      <c r="AC46" s="58">
        <f t="shared" si="11"/>
        <v>0</v>
      </c>
      <c r="AD46" s="58">
        <f t="shared" si="11"/>
        <v>0</v>
      </c>
      <c r="AE46" s="58">
        <f t="shared" si="11"/>
        <v>0</v>
      </c>
      <c r="AF46" s="58">
        <f t="shared" si="11"/>
        <v>0</v>
      </c>
      <c r="AG46" s="58">
        <f t="shared" si="11"/>
        <v>0</v>
      </c>
      <c r="AH46" s="171">
        <f t="shared" si="11"/>
        <v>0</v>
      </c>
      <c r="AI46" s="171">
        <f t="shared" si="11"/>
        <v>0</v>
      </c>
      <c r="AJ46" s="171">
        <f t="shared" si="11"/>
        <v>6</v>
      </c>
      <c r="AK46" s="58">
        <f t="shared" si="11"/>
        <v>0</v>
      </c>
      <c r="AL46" s="58">
        <f t="shared" si="11"/>
        <v>0</v>
      </c>
      <c r="AM46" s="58">
        <f t="shared" si="11"/>
        <v>0</v>
      </c>
      <c r="AN46" s="58">
        <f t="shared" si="11"/>
        <v>0</v>
      </c>
      <c r="AO46" s="58">
        <f t="shared" si="11"/>
        <v>0</v>
      </c>
      <c r="AP46" s="58">
        <f t="shared" si="11"/>
        <v>0</v>
      </c>
      <c r="AQ46" s="58">
        <f t="shared" si="11"/>
        <v>0</v>
      </c>
      <c r="AR46" s="58">
        <f t="shared" si="11"/>
        <v>0</v>
      </c>
      <c r="AS46" s="58">
        <f t="shared" si="11"/>
        <v>0</v>
      </c>
      <c r="AT46" s="58">
        <f t="shared" si="11"/>
        <v>0</v>
      </c>
      <c r="AU46" s="58">
        <f t="shared" si="11"/>
        <v>0</v>
      </c>
      <c r="AV46" s="58">
        <f t="shared" si="11"/>
        <v>0</v>
      </c>
      <c r="AW46" s="149" t="s">
        <v>20</v>
      </c>
      <c r="AX46" s="149" t="s">
        <v>20</v>
      </c>
      <c r="AY46" s="149" t="s">
        <v>20</v>
      </c>
      <c r="AZ46" s="149" t="s">
        <v>20</v>
      </c>
      <c r="BA46" s="149" t="s">
        <v>20</v>
      </c>
      <c r="BB46" s="151" t="s">
        <v>20</v>
      </c>
      <c r="BC46" s="151" t="s">
        <v>20</v>
      </c>
      <c r="BD46" s="151" t="s">
        <v>20</v>
      </c>
      <c r="BE46" s="109">
        <f t="shared" si="2"/>
        <v>12</v>
      </c>
    </row>
    <row r="47" spans="1:100" s="160" customFormat="1" ht="24" customHeight="1" x14ac:dyDescent="0.25">
      <c r="A47" s="213"/>
      <c r="B47" s="217"/>
      <c r="C47" s="217"/>
      <c r="D47" s="63" t="s">
        <v>21</v>
      </c>
      <c r="E47" s="58">
        <f>E50+E52</f>
        <v>0</v>
      </c>
      <c r="F47" s="58">
        <f t="shared" ref="F47:AV47" si="12">F50+F52</f>
        <v>0</v>
      </c>
      <c r="G47" s="58">
        <f t="shared" si="12"/>
        <v>0</v>
      </c>
      <c r="H47" s="58">
        <f t="shared" si="12"/>
        <v>0</v>
      </c>
      <c r="I47" s="58">
        <f t="shared" si="12"/>
        <v>0</v>
      </c>
      <c r="J47" s="58">
        <f t="shared" si="12"/>
        <v>0</v>
      </c>
      <c r="K47" s="58">
        <f t="shared" si="12"/>
        <v>0</v>
      </c>
      <c r="L47" s="58">
        <f t="shared" si="12"/>
        <v>0</v>
      </c>
      <c r="M47" s="58">
        <f t="shared" si="12"/>
        <v>0</v>
      </c>
      <c r="N47" s="58">
        <f t="shared" si="12"/>
        <v>3</v>
      </c>
      <c r="O47" s="58">
        <f t="shared" si="12"/>
        <v>0</v>
      </c>
      <c r="P47" s="58">
        <f t="shared" si="12"/>
        <v>4</v>
      </c>
      <c r="Q47" s="171">
        <f t="shared" si="12"/>
        <v>8</v>
      </c>
      <c r="R47" s="171">
        <f t="shared" si="12"/>
        <v>8</v>
      </c>
      <c r="S47" s="171">
        <f t="shared" si="12"/>
        <v>12</v>
      </c>
      <c r="T47" s="58">
        <f t="shared" si="12"/>
        <v>0</v>
      </c>
      <c r="U47" s="58">
        <f t="shared" si="12"/>
        <v>0</v>
      </c>
      <c r="V47" s="58">
        <f t="shared" si="12"/>
        <v>0</v>
      </c>
      <c r="W47" s="58">
        <f t="shared" si="12"/>
        <v>0</v>
      </c>
      <c r="X47" s="58">
        <f t="shared" si="12"/>
        <v>0</v>
      </c>
      <c r="Y47" s="58">
        <f t="shared" si="12"/>
        <v>36</v>
      </c>
      <c r="Z47" s="58">
        <f t="shared" si="12"/>
        <v>36</v>
      </c>
      <c r="AA47" s="58">
        <f t="shared" si="12"/>
        <v>36</v>
      </c>
      <c r="AB47" s="58">
        <f t="shared" si="12"/>
        <v>36</v>
      </c>
      <c r="AC47" s="58">
        <f t="shared" si="12"/>
        <v>3</v>
      </c>
      <c r="AD47" s="58">
        <f t="shared" si="12"/>
        <v>3</v>
      </c>
      <c r="AE47" s="58">
        <f t="shared" si="12"/>
        <v>10</v>
      </c>
      <c r="AF47" s="58">
        <f t="shared" si="12"/>
        <v>1</v>
      </c>
      <c r="AG47" s="58">
        <f t="shared" si="12"/>
        <v>1</v>
      </c>
      <c r="AH47" s="171">
        <f t="shared" si="12"/>
        <v>7</v>
      </c>
      <c r="AI47" s="171">
        <f t="shared" si="12"/>
        <v>0</v>
      </c>
      <c r="AJ47" s="171">
        <f t="shared" si="12"/>
        <v>0</v>
      </c>
      <c r="AK47" s="58">
        <f t="shared" si="12"/>
        <v>0</v>
      </c>
      <c r="AL47" s="58">
        <f t="shared" si="12"/>
        <v>0</v>
      </c>
      <c r="AM47" s="58">
        <f t="shared" si="12"/>
        <v>0</v>
      </c>
      <c r="AN47" s="58">
        <f t="shared" si="12"/>
        <v>0</v>
      </c>
      <c r="AO47" s="58">
        <f t="shared" si="12"/>
        <v>0</v>
      </c>
      <c r="AP47" s="58">
        <f t="shared" si="12"/>
        <v>0</v>
      </c>
      <c r="AQ47" s="58">
        <f t="shared" si="12"/>
        <v>0</v>
      </c>
      <c r="AR47" s="58">
        <f t="shared" si="12"/>
        <v>0</v>
      </c>
      <c r="AS47" s="58">
        <f t="shared" si="12"/>
        <v>0</v>
      </c>
      <c r="AT47" s="58">
        <f t="shared" si="12"/>
        <v>0</v>
      </c>
      <c r="AU47" s="58">
        <f t="shared" si="12"/>
        <v>0</v>
      </c>
      <c r="AV47" s="58">
        <f t="shared" si="12"/>
        <v>0</v>
      </c>
      <c r="AW47" s="149" t="s">
        <v>20</v>
      </c>
      <c r="AX47" s="149" t="s">
        <v>20</v>
      </c>
      <c r="AY47" s="149" t="s">
        <v>20</v>
      </c>
      <c r="AZ47" s="149" t="s">
        <v>20</v>
      </c>
      <c r="BA47" s="149" t="s">
        <v>20</v>
      </c>
      <c r="BB47" s="151" t="s">
        <v>20</v>
      </c>
      <c r="BC47" s="151" t="s">
        <v>20</v>
      </c>
      <c r="BD47" s="151" t="s">
        <v>20</v>
      </c>
      <c r="BE47" s="109">
        <f t="shared" si="2"/>
        <v>204</v>
      </c>
    </row>
    <row r="48" spans="1:100" s="160" customFormat="1" ht="22.5" customHeight="1" x14ac:dyDescent="0.25">
      <c r="A48" s="213"/>
      <c r="B48" s="219"/>
      <c r="C48" s="219"/>
      <c r="D48" s="63" t="s">
        <v>68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171"/>
      <c r="R48" s="171"/>
      <c r="S48" s="171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171"/>
      <c r="AI48" s="117"/>
      <c r="AJ48" s="117"/>
      <c r="AK48" s="119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149"/>
      <c r="AX48" s="149"/>
      <c r="AY48" s="149"/>
      <c r="AZ48" s="149"/>
      <c r="BA48" s="149"/>
      <c r="BB48" s="151"/>
      <c r="BC48" s="151"/>
      <c r="BD48" s="151"/>
      <c r="BE48" s="109">
        <f t="shared" si="2"/>
        <v>0</v>
      </c>
    </row>
    <row r="49" spans="1:57" s="160" customFormat="1" ht="20.25" customHeight="1" x14ac:dyDescent="0.25">
      <c r="A49" s="213"/>
      <c r="B49" s="229" t="s">
        <v>90</v>
      </c>
      <c r="C49" s="229" t="s">
        <v>91</v>
      </c>
      <c r="D49" s="45" t="s">
        <v>19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171">
        <v>0</v>
      </c>
      <c r="R49" s="171">
        <v>0</v>
      </c>
      <c r="S49" s="171">
        <v>6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171">
        <v>0</v>
      </c>
      <c r="AI49" s="117">
        <v>0</v>
      </c>
      <c r="AJ49" s="117">
        <v>6</v>
      </c>
      <c r="AK49" s="119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0</v>
      </c>
      <c r="AR49" s="58">
        <v>0</v>
      </c>
      <c r="AS49" s="58">
        <v>0</v>
      </c>
      <c r="AT49" s="58">
        <v>0</v>
      </c>
      <c r="AU49" s="58">
        <v>0</v>
      </c>
      <c r="AV49" s="58">
        <v>0</v>
      </c>
      <c r="AW49" s="149" t="s">
        <v>20</v>
      </c>
      <c r="AX49" s="149" t="s">
        <v>20</v>
      </c>
      <c r="AY49" s="149" t="s">
        <v>20</v>
      </c>
      <c r="AZ49" s="149" t="s">
        <v>20</v>
      </c>
      <c r="BA49" s="149" t="s">
        <v>20</v>
      </c>
      <c r="BB49" s="151" t="s">
        <v>20</v>
      </c>
      <c r="BC49" s="151" t="s">
        <v>20</v>
      </c>
      <c r="BD49" s="151" t="s">
        <v>20</v>
      </c>
      <c r="BE49" s="109">
        <f t="shared" si="2"/>
        <v>12</v>
      </c>
    </row>
    <row r="50" spans="1:57" s="160" customFormat="1" ht="13.5" customHeight="1" x14ac:dyDescent="0.25">
      <c r="A50" s="213"/>
      <c r="B50" s="220"/>
      <c r="C50" s="220"/>
      <c r="D50" s="45" t="s">
        <v>21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3</v>
      </c>
      <c r="O50" s="58">
        <v>0</v>
      </c>
      <c r="P50" s="58">
        <v>4</v>
      </c>
      <c r="Q50" s="171">
        <v>8</v>
      </c>
      <c r="R50" s="171">
        <v>8</v>
      </c>
      <c r="S50" s="171">
        <v>12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3</v>
      </c>
      <c r="AD50" s="58">
        <v>3</v>
      </c>
      <c r="AE50" s="58">
        <v>10</v>
      </c>
      <c r="AF50" s="58">
        <v>1</v>
      </c>
      <c r="AG50" s="58">
        <v>1</v>
      </c>
      <c r="AH50" s="171">
        <v>7</v>
      </c>
      <c r="AI50" s="117">
        <v>0</v>
      </c>
      <c r="AJ50" s="117">
        <v>0</v>
      </c>
      <c r="AK50" s="119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149"/>
      <c r="AX50" s="149"/>
      <c r="AY50" s="149"/>
      <c r="AZ50" s="149"/>
      <c r="BA50" s="149"/>
      <c r="BB50" s="151"/>
      <c r="BC50" s="151"/>
      <c r="BD50" s="151"/>
      <c r="BE50" s="109">
        <f t="shared" si="2"/>
        <v>60</v>
      </c>
    </row>
    <row r="51" spans="1:57" s="160" customFormat="1" ht="15" customHeight="1" x14ac:dyDescent="0.25">
      <c r="A51" s="213"/>
      <c r="B51" s="230"/>
      <c r="C51" s="230"/>
      <c r="D51" s="45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171"/>
      <c r="R51" s="171"/>
      <c r="S51" s="171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171"/>
      <c r="AI51" s="117"/>
      <c r="AJ51" s="117"/>
      <c r="AK51" s="119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149"/>
      <c r="AX51" s="149"/>
      <c r="AY51" s="149"/>
      <c r="AZ51" s="149"/>
      <c r="BA51" s="149"/>
      <c r="BB51" s="151"/>
      <c r="BC51" s="151"/>
      <c r="BD51" s="151"/>
      <c r="BE51" s="109">
        <f t="shared" si="2"/>
        <v>0</v>
      </c>
    </row>
    <row r="52" spans="1:57" s="160" customFormat="1" ht="15" customHeight="1" x14ac:dyDescent="0.25">
      <c r="A52" s="213"/>
      <c r="B52" s="218" t="s">
        <v>92</v>
      </c>
      <c r="C52" s="218" t="s">
        <v>26</v>
      </c>
      <c r="D52" s="45" t="s">
        <v>21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171"/>
      <c r="R52" s="171"/>
      <c r="S52" s="171"/>
      <c r="T52" s="58"/>
      <c r="U52" s="58"/>
      <c r="V52" s="58"/>
      <c r="W52" s="58"/>
      <c r="X52" s="58"/>
      <c r="Y52" s="58">
        <v>36</v>
      </c>
      <c r="Z52" s="58">
        <v>36</v>
      </c>
      <c r="AA52" s="58">
        <v>36</v>
      </c>
      <c r="AB52" s="58">
        <v>36</v>
      </c>
      <c r="AC52" s="58"/>
      <c r="AD52" s="58"/>
      <c r="AE52" s="58"/>
      <c r="AF52" s="58"/>
      <c r="AG52" s="58"/>
      <c r="AH52" s="171"/>
      <c r="AI52" s="117"/>
      <c r="AJ52" s="117"/>
      <c r="AK52" s="119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149"/>
      <c r="AX52" s="149"/>
      <c r="AY52" s="149"/>
      <c r="AZ52" s="149"/>
      <c r="BA52" s="149"/>
      <c r="BB52" s="151"/>
      <c r="BC52" s="151"/>
      <c r="BD52" s="151"/>
      <c r="BE52" s="109">
        <f t="shared" si="2"/>
        <v>144</v>
      </c>
    </row>
    <row r="53" spans="1:57" s="160" customFormat="1" ht="15" customHeight="1" x14ac:dyDescent="0.25">
      <c r="A53" s="213"/>
      <c r="B53" s="219"/>
      <c r="C53" s="219"/>
      <c r="D53" s="45" t="s">
        <v>68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171"/>
      <c r="R53" s="171"/>
      <c r="S53" s="171"/>
      <c r="T53" s="58"/>
      <c r="U53" s="58"/>
      <c r="V53" s="58"/>
      <c r="W53" s="58"/>
      <c r="X53" s="58"/>
      <c r="Y53" s="58"/>
      <c r="Z53" s="58"/>
      <c r="AA53" s="58"/>
      <c r="AB53" s="58" t="s">
        <v>62</v>
      </c>
      <c r="AC53" s="58"/>
      <c r="AD53" s="58"/>
      <c r="AE53" s="58"/>
      <c r="AF53" s="58"/>
      <c r="AG53" s="58"/>
      <c r="AH53" s="171"/>
      <c r="AI53" s="117"/>
      <c r="AJ53" s="117"/>
      <c r="AK53" s="119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149"/>
      <c r="AX53" s="149"/>
      <c r="AY53" s="149"/>
      <c r="AZ53" s="149"/>
      <c r="BA53" s="149"/>
      <c r="BB53" s="151"/>
      <c r="BC53" s="151"/>
      <c r="BD53" s="151"/>
      <c r="BE53" s="169"/>
    </row>
    <row r="54" spans="1:57" s="64" customFormat="1" ht="26.25" customHeight="1" x14ac:dyDescent="0.25">
      <c r="A54" s="213"/>
      <c r="B54" s="233" t="s">
        <v>27</v>
      </c>
      <c r="C54" s="234"/>
      <c r="D54" s="235"/>
      <c r="E54" s="231">
        <f>E7+E19+E25</f>
        <v>0</v>
      </c>
      <c r="F54" s="231">
        <f t="shared" ref="F54:AV54" si="13">F7+F19+F25</f>
        <v>0</v>
      </c>
      <c r="G54" s="231">
        <f t="shared" si="13"/>
        <v>0</v>
      </c>
      <c r="H54" s="231">
        <f t="shared" si="13"/>
        <v>0</v>
      </c>
      <c r="I54" s="231">
        <f t="shared" si="13"/>
        <v>0</v>
      </c>
      <c r="J54" s="231">
        <f t="shared" si="13"/>
        <v>0</v>
      </c>
      <c r="K54" s="231">
        <f t="shared" si="13"/>
        <v>0</v>
      </c>
      <c r="L54" s="231">
        <f t="shared" si="13"/>
        <v>0</v>
      </c>
      <c r="M54" s="231">
        <f t="shared" si="13"/>
        <v>0</v>
      </c>
      <c r="N54" s="231">
        <f t="shared" si="13"/>
        <v>0</v>
      </c>
      <c r="O54" s="231">
        <f t="shared" si="13"/>
        <v>0</v>
      </c>
      <c r="P54" s="231">
        <f t="shared" si="13"/>
        <v>0</v>
      </c>
      <c r="Q54" s="236">
        <f t="shared" si="13"/>
        <v>28</v>
      </c>
      <c r="R54" s="236">
        <f t="shared" si="13"/>
        <v>28</v>
      </c>
      <c r="S54" s="236">
        <f t="shared" si="13"/>
        <v>24</v>
      </c>
      <c r="T54" s="231">
        <f t="shared" si="13"/>
        <v>0</v>
      </c>
      <c r="U54" s="231">
        <f t="shared" si="13"/>
        <v>0</v>
      </c>
      <c r="V54" s="231">
        <f t="shared" si="13"/>
        <v>0</v>
      </c>
      <c r="W54" s="231">
        <f t="shared" si="13"/>
        <v>0</v>
      </c>
      <c r="X54" s="231">
        <f t="shared" si="13"/>
        <v>0</v>
      </c>
      <c r="Y54" s="231">
        <f t="shared" si="13"/>
        <v>0</v>
      </c>
      <c r="Z54" s="231">
        <f t="shared" si="13"/>
        <v>0</v>
      </c>
      <c r="AA54" s="231">
        <f t="shared" si="13"/>
        <v>0</v>
      </c>
      <c r="AB54" s="231">
        <f t="shared" si="13"/>
        <v>0</v>
      </c>
      <c r="AC54" s="231">
        <f t="shared" si="13"/>
        <v>0</v>
      </c>
      <c r="AD54" s="231">
        <f t="shared" si="13"/>
        <v>0</v>
      </c>
      <c r="AE54" s="231">
        <f t="shared" si="13"/>
        <v>0</v>
      </c>
      <c r="AF54" s="231">
        <f t="shared" si="13"/>
        <v>0</v>
      </c>
      <c r="AG54" s="231">
        <f t="shared" si="13"/>
        <v>0</v>
      </c>
      <c r="AH54" s="236">
        <f t="shared" si="13"/>
        <v>26</v>
      </c>
      <c r="AI54" s="236">
        <f t="shared" si="13"/>
        <v>32</v>
      </c>
      <c r="AJ54" s="236">
        <f t="shared" si="13"/>
        <v>22</v>
      </c>
      <c r="AK54" s="231">
        <f t="shared" si="13"/>
        <v>0</v>
      </c>
      <c r="AL54" s="231">
        <f t="shared" si="13"/>
        <v>0</v>
      </c>
      <c r="AM54" s="231">
        <f t="shared" si="13"/>
        <v>0</v>
      </c>
      <c r="AN54" s="231">
        <f t="shared" si="13"/>
        <v>0</v>
      </c>
      <c r="AO54" s="231">
        <f t="shared" si="13"/>
        <v>0</v>
      </c>
      <c r="AP54" s="231">
        <f t="shared" si="13"/>
        <v>0</v>
      </c>
      <c r="AQ54" s="231">
        <f t="shared" si="13"/>
        <v>0</v>
      </c>
      <c r="AR54" s="231">
        <f t="shared" si="13"/>
        <v>0</v>
      </c>
      <c r="AS54" s="231">
        <f t="shared" si="13"/>
        <v>0</v>
      </c>
      <c r="AT54" s="231">
        <f t="shared" si="13"/>
        <v>0</v>
      </c>
      <c r="AU54" s="231">
        <f t="shared" si="13"/>
        <v>0</v>
      </c>
      <c r="AV54" s="231">
        <f t="shared" si="13"/>
        <v>0</v>
      </c>
      <c r="AW54" s="247" t="s">
        <v>20</v>
      </c>
      <c r="AX54" s="247" t="s">
        <v>20</v>
      </c>
      <c r="AY54" s="247" t="s">
        <v>20</v>
      </c>
      <c r="AZ54" s="247" t="s">
        <v>20</v>
      </c>
      <c r="BA54" s="247" t="s">
        <v>20</v>
      </c>
      <c r="BB54" s="247" t="s">
        <v>20</v>
      </c>
      <c r="BC54" s="247" t="s">
        <v>20</v>
      </c>
      <c r="BD54" s="247" t="s">
        <v>20</v>
      </c>
      <c r="BE54" s="257">
        <f>SUM(J54:AZ54)</f>
        <v>160</v>
      </c>
    </row>
    <row r="55" spans="1:57" s="64" customFormat="1" ht="27" customHeight="1" x14ac:dyDescent="0.25">
      <c r="A55" s="213"/>
      <c r="B55" s="238" t="s">
        <v>28</v>
      </c>
      <c r="C55" s="239"/>
      <c r="D55" s="240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7"/>
      <c r="R55" s="237"/>
      <c r="S55" s="237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7"/>
      <c r="AI55" s="237"/>
      <c r="AJ55" s="237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48"/>
      <c r="AX55" s="248"/>
      <c r="AY55" s="248"/>
      <c r="AZ55" s="248"/>
      <c r="BA55" s="248"/>
      <c r="BB55" s="248"/>
      <c r="BC55" s="248"/>
      <c r="BD55" s="248"/>
      <c r="BE55" s="258"/>
    </row>
    <row r="56" spans="1:57" s="64" customFormat="1" ht="33" customHeight="1" x14ac:dyDescent="0.25">
      <c r="A56" s="213"/>
      <c r="B56" s="241" t="s">
        <v>29</v>
      </c>
      <c r="C56" s="242"/>
      <c r="D56" s="243"/>
      <c r="E56" s="120">
        <f>E8+E20+E26</f>
        <v>0</v>
      </c>
      <c r="F56" s="120">
        <f t="shared" ref="F56:AV56" si="14">F8+F20+F26</f>
        <v>0</v>
      </c>
      <c r="G56" s="120">
        <f t="shared" si="14"/>
        <v>0</v>
      </c>
      <c r="H56" s="120">
        <f t="shared" si="14"/>
        <v>0</v>
      </c>
      <c r="I56" s="120">
        <f t="shared" si="14"/>
        <v>0</v>
      </c>
      <c r="J56" s="120">
        <f t="shared" si="14"/>
        <v>36</v>
      </c>
      <c r="K56" s="120">
        <f t="shared" si="14"/>
        <v>36</v>
      </c>
      <c r="L56" s="120">
        <f t="shared" si="14"/>
        <v>36</v>
      </c>
      <c r="M56" s="120">
        <f t="shared" si="14"/>
        <v>36</v>
      </c>
      <c r="N56" s="120">
        <f t="shared" si="14"/>
        <v>36</v>
      </c>
      <c r="O56" s="120">
        <f t="shared" si="14"/>
        <v>36</v>
      </c>
      <c r="P56" s="120">
        <f t="shared" si="14"/>
        <v>36</v>
      </c>
      <c r="Q56" s="118">
        <f t="shared" si="14"/>
        <v>8</v>
      </c>
      <c r="R56" s="118">
        <f t="shared" si="14"/>
        <v>8</v>
      </c>
      <c r="S56" s="118">
        <f t="shared" si="14"/>
        <v>12</v>
      </c>
      <c r="T56" s="120">
        <f t="shared" si="14"/>
        <v>36</v>
      </c>
      <c r="U56" s="120">
        <f t="shared" si="14"/>
        <v>36</v>
      </c>
      <c r="V56" s="120">
        <f t="shared" si="14"/>
        <v>36</v>
      </c>
      <c r="W56" s="120">
        <f t="shared" si="14"/>
        <v>36</v>
      </c>
      <c r="X56" s="120">
        <f t="shared" si="14"/>
        <v>36</v>
      </c>
      <c r="Y56" s="120">
        <f t="shared" si="14"/>
        <v>36</v>
      </c>
      <c r="Z56" s="120">
        <f t="shared" si="14"/>
        <v>36</v>
      </c>
      <c r="AA56" s="120">
        <f t="shared" si="14"/>
        <v>36</v>
      </c>
      <c r="AB56" s="120">
        <f t="shared" si="14"/>
        <v>36</v>
      </c>
      <c r="AC56" s="120">
        <f t="shared" si="14"/>
        <v>36</v>
      </c>
      <c r="AD56" s="120">
        <f t="shared" si="14"/>
        <v>36</v>
      </c>
      <c r="AE56" s="120">
        <f t="shared" si="14"/>
        <v>36</v>
      </c>
      <c r="AF56" s="120">
        <f t="shared" si="14"/>
        <v>36</v>
      </c>
      <c r="AG56" s="120">
        <f t="shared" si="14"/>
        <v>36</v>
      </c>
      <c r="AH56" s="118">
        <f t="shared" si="14"/>
        <v>7</v>
      </c>
      <c r="AI56" s="118">
        <f t="shared" si="14"/>
        <v>0</v>
      </c>
      <c r="AJ56" s="118">
        <f t="shared" si="14"/>
        <v>0</v>
      </c>
      <c r="AK56" s="120">
        <f t="shared" si="14"/>
        <v>0</v>
      </c>
      <c r="AL56" s="120">
        <f t="shared" si="14"/>
        <v>0</v>
      </c>
      <c r="AM56" s="120">
        <f t="shared" si="14"/>
        <v>0</v>
      </c>
      <c r="AN56" s="120">
        <f t="shared" si="14"/>
        <v>0</v>
      </c>
      <c r="AO56" s="120">
        <f t="shared" si="14"/>
        <v>0</v>
      </c>
      <c r="AP56" s="120">
        <f t="shared" si="14"/>
        <v>0</v>
      </c>
      <c r="AQ56" s="120">
        <f t="shared" si="14"/>
        <v>0</v>
      </c>
      <c r="AR56" s="120">
        <f t="shared" si="14"/>
        <v>0</v>
      </c>
      <c r="AS56" s="120">
        <f t="shared" si="14"/>
        <v>0</v>
      </c>
      <c r="AT56" s="120">
        <f t="shared" si="14"/>
        <v>0</v>
      </c>
      <c r="AU56" s="120">
        <f t="shared" si="14"/>
        <v>0</v>
      </c>
      <c r="AV56" s="120">
        <f t="shared" si="14"/>
        <v>0</v>
      </c>
      <c r="AW56" s="129" t="s">
        <v>20</v>
      </c>
      <c r="AX56" s="129" t="s">
        <v>20</v>
      </c>
      <c r="AY56" s="129" t="s">
        <v>20</v>
      </c>
      <c r="AZ56" s="129" t="s">
        <v>20</v>
      </c>
      <c r="BA56" s="129" t="s">
        <v>20</v>
      </c>
      <c r="BB56" s="129" t="s">
        <v>20</v>
      </c>
      <c r="BC56" s="128" t="s">
        <v>20</v>
      </c>
      <c r="BD56" s="129" t="s">
        <v>20</v>
      </c>
      <c r="BE56" s="57">
        <f>SUM(E56:BD56)</f>
        <v>791</v>
      </c>
    </row>
    <row r="57" spans="1:57" s="64" customFormat="1" ht="33" customHeight="1" x14ac:dyDescent="0.25">
      <c r="A57" s="213"/>
      <c r="B57" s="241" t="s">
        <v>30</v>
      </c>
      <c r="C57" s="242"/>
      <c r="D57" s="243"/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91">
        <v>0</v>
      </c>
      <c r="K57" s="91">
        <v>0</v>
      </c>
      <c r="L57" s="91">
        <v>0</v>
      </c>
      <c r="M57" s="91">
        <v>0</v>
      </c>
      <c r="N57" s="120">
        <v>0</v>
      </c>
      <c r="O57" s="120">
        <v>0</v>
      </c>
      <c r="P57" s="120">
        <v>0</v>
      </c>
      <c r="Q57" s="118">
        <v>0</v>
      </c>
      <c r="R57" s="118">
        <v>0</v>
      </c>
      <c r="S57" s="118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56">
        <v>3</v>
      </c>
      <c r="AI57" s="176">
        <v>4</v>
      </c>
      <c r="AJ57" s="176">
        <v>11</v>
      </c>
      <c r="AK57" s="90">
        <v>0</v>
      </c>
      <c r="AL57" s="90">
        <v>0</v>
      </c>
      <c r="AM57" s="90">
        <v>0</v>
      </c>
      <c r="AN57" s="90">
        <v>0</v>
      </c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90">
        <v>0</v>
      </c>
      <c r="AU57" s="90">
        <v>0</v>
      </c>
      <c r="AV57" s="90">
        <v>0</v>
      </c>
      <c r="AW57" s="131" t="s">
        <v>20</v>
      </c>
      <c r="AX57" s="131" t="s">
        <v>20</v>
      </c>
      <c r="AY57" s="131" t="s">
        <v>20</v>
      </c>
      <c r="AZ57" s="131" t="s">
        <v>20</v>
      </c>
      <c r="BA57" s="131" t="s">
        <v>20</v>
      </c>
      <c r="BB57" s="131" t="s">
        <v>20</v>
      </c>
      <c r="BC57" s="148" t="s">
        <v>20</v>
      </c>
      <c r="BD57" s="131" t="s">
        <v>20</v>
      </c>
      <c r="BE57" s="121">
        <f>SUM(D57:BD57)</f>
        <v>18</v>
      </c>
    </row>
    <row r="58" spans="1:57" ht="30.75" customHeight="1" x14ac:dyDescent="0.25">
      <c r="A58" s="214"/>
      <c r="B58" s="244" t="s">
        <v>31</v>
      </c>
      <c r="C58" s="245"/>
      <c r="D58" s="246"/>
      <c r="E58" s="13">
        <v>0</v>
      </c>
      <c r="F58" s="13">
        <v>0</v>
      </c>
      <c r="G58" s="13">
        <f>G54+G56+G57</f>
        <v>0</v>
      </c>
      <c r="H58" s="13">
        <f>H54+H56+H57</f>
        <v>0</v>
      </c>
      <c r="I58" s="13">
        <f>I54+I56+I57</f>
        <v>0</v>
      </c>
      <c r="J58" s="13">
        <f t="shared" ref="J58:AV58" si="15">J54+J56+J57</f>
        <v>36</v>
      </c>
      <c r="K58" s="13">
        <f t="shared" si="15"/>
        <v>36</v>
      </c>
      <c r="L58" s="13">
        <f t="shared" si="15"/>
        <v>36</v>
      </c>
      <c r="M58" s="13">
        <f t="shared" si="15"/>
        <v>36</v>
      </c>
      <c r="N58" s="13">
        <f t="shared" si="15"/>
        <v>36</v>
      </c>
      <c r="O58" s="13">
        <f t="shared" si="15"/>
        <v>36</v>
      </c>
      <c r="P58" s="13">
        <f t="shared" si="15"/>
        <v>36</v>
      </c>
      <c r="Q58" s="101">
        <f t="shared" si="15"/>
        <v>36</v>
      </c>
      <c r="R58" s="101">
        <f t="shared" si="15"/>
        <v>36</v>
      </c>
      <c r="S58" s="101">
        <f t="shared" si="15"/>
        <v>36</v>
      </c>
      <c r="T58" s="13">
        <f t="shared" si="15"/>
        <v>36</v>
      </c>
      <c r="U58" s="13">
        <f t="shared" si="15"/>
        <v>36</v>
      </c>
      <c r="V58" s="13">
        <f t="shared" si="15"/>
        <v>36</v>
      </c>
      <c r="W58" s="10">
        <f t="shared" si="15"/>
        <v>36</v>
      </c>
      <c r="X58" s="13">
        <f t="shared" si="15"/>
        <v>36</v>
      </c>
      <c r="Y58" s="13">
        <f t="shared" si="15"/>
        <v>36</v>
      </c>
      <c r="Z58" s="13">
        <f t="shared" si="15"/>
        <v>36</v>
      </c>
      <c r="AA58" s="13">
        <f t="shared" si="15"/>
        <v>36</v>
      </c>
      <c r="AB58" s="13">
        <f t="shared" si="15"/>
        <v>36</v>
      </c>
      <c r="AC58" s="13">
        <f t="shared" si="15"/>
        <v>36</v>
      </c>
      <c r="AD58" s="13">
        <f t="shared" si="15"/>
        <v>36</v>
      </c>
      <c r="AE58" s="13">
        <f t="shared" si="15"/>
        <v>36</v>
      </c>
      <c r="AF58" s="120">
        <f t="shared" si="15"/>
        <v>36</v>
      </c>
      <c r="AG58" s="87">
        <f t="shared" si="15"/>
        <v>36</v>
      </c>
      <c r="AH58" s="97">
        <f t="shared" si="15"/>
        <v>36</v>
      </c>
      <c r="AI58" s="97">
        <f t="shared" si="15"/>
        <v>36</v>
      </c>
      <c r="AJ58" s="97">
        <f t="shared" si="15"/>
        <v>33</v>
      </c>
      <c r="AK58" s="87">
        <f t="shared" si="15"/>
        <v>0</v>
      </c>
      <c r="AL58" s="87">
        <f t="shared" si="15"/>
        <v>0</v>
      </c>
      <c r="AM58" s="87">
        <f t="shared" si="15"/>
        <v>0</v>
      </c>
      <c r="AN58" s="87">
        <f t="shared" si="15"/>
        <v>0</v>
      </c>
      <c r="AO58" s="87">
        <f t="shared" si="15"/>
        <v>0</v>
      </c>
      <c r="AP58" s="13">
        <f t="shared" si="15"/>
        <v>0</v>
      </c>
      <c r="AQ58" s="13">
        <f t="shared" si="15"/>
        <v>0</v>
      </c>
      <c r="AR58" s="10">
        <f t="shared" si="15"/>
        <v>0</v>
      </c>
      <c r="AS58" s="10">
        <f t="shared" si="15"/>
        <v>0</v>
      </c>
      <c r="AT58" s="10">
        <f t="shared" si="15"/>
        <v>0</v>
      </c>
      <c r="AU58" s="13">
        <f t="shared" si="15"/>
        <v>0</v>
      </c>
      <c r="AV58" s="10">
        <f t="shared" si="15"/>
        <v>0</v>
      </c>
      <c r="AW58" s="129" t="s">
        <v>20</v>
      </c>
      <c r="AX58" s="129" t="s">
        <v>20</v>
      </c>
      <c r="AY58" s="129" t="s">
        <v>20</v>
      </c>
      <c r="AZ58" s="129" t="s">
        <v>20</v>
      </c>
      <c r="BA58" s="129" t="s">
        <v>20</v>
      </c>
      <c r="BB58" s="129" t="s">
        <v>20</v>
      </c>
      <c r="BC58" s="128" t="s">
        <v>20</v>
      </c>
      <c r="BD58" s="129" t="s">
        <v>20</v>
      </c>
      <c r="BE58" s="11">
        <f>SUM(D58:BD58)</f>
        <v>969</v>
      </c>
    </row>
    <row r="59" spans="1:57" ht="15.75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5"/>
      <c r="R59" s="65"/>
      <c r="S59" s="65"/>
      <c r="T59" s="66"/>
      <c r="U59" s="66"/>
      <c r="V59" s="66"/>
      <c r="W59" s="66"/>
      <c r="X59" s="66"/>
      <c r="Y59" s="66"/>
      <c r="Z59" s="68"/>
      <c r="AA59" s="68"/>
      <c r="AB59" s="68"/>
      <c r="AC59" s="68"/>
      <c r="AD59" s="68"/>
      <c r="AE59" s="68"/>
      <c r="AF59" s="68"/>
      <c r="AG59" s="68"/>
      <c r="AH59" s="67"/>
      <c r="AI59" s="67"/>
      <c r="AJ59" s="67"/>
      <c r="AK59" s="67"/>
      <c r="AL59" s="67"/>
      <c r="AM59" s="67"/>
      <c r="AN59" s="67"/>
      <c r="AO59" s="67"/>
      <c r="AP59" s="67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9"/>
      <c r="BE59" s="66"/>
    </row>
    <row r="60" spans="1:57" x14ac:dyDescent="0.25"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B60" s="70"/>
    </row>
  </sheetData>
  <mergeCells count="111"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A6:A58"/>
    <mergeCell ref="B7:B8"/>
    <mergeCell ref="C7:C8"/>
    <mergeCell ref="B9:B11"/>
    <mergeCell ref="C9:C11"/>
    <mergeCell ref="W2:Z2"/>
    <mergeCell ref="AB2:AD2"/>
    <mergeCell ref="AF2:AH2"/>
    <mergeCell ref="AJ2:AM2"/>
    <mergeCell ref="AO2:AQ2"/>
    <mergeCell ref="AS2:AU2"/>
    <mergeCell ref="C25:C26"/>
    <mergeCell ref="B27:B29"/>
    <mergeCell ref="C27:C29"/>
    <mergeCell ref="B30:B32"/>
    <mergeCell ref="C30:C32"/>
    <mergeCell ref="C33:C35"/>
    <mergeCell ref="C22:C24"/>
    <mergeCell ref="C19:C21"/>
    <mergeCell ref="B12:B13"/>
    <mergeCell ref="C12:C13"/>
    <mergeCell ref="B14:B15"/>
    <mergeCell ref="C14:C15"/>
    <mergeCell ref="C16:C18"/>
    <mergeCell ref="B36:B37"/>
    <mergeCell ref="C36:C37"/>
    <mergeCell ref="B54:D54"/>
    <mergeCell ref="E54:E55"/>
    <mergeCell ref="F54:F55"/>
    <mergeCell ref="G54:G55"/>
    <mergeCell ref="B38:B40"/>
    <mergeCell ref="C38:C40"/>
    <mergeCell ref="B41:B43"/>
    <mergeCell ref="C41:C43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BE54:BE55"/>
    <mergeCell ref="B55:D55"/>
    <mergeCell ref="B56:D56"/>
    <mergeCell ref="B57:D57"/>
    <mergeCell ref="B58:D58"/>
    <mergeCell ref="AX54:AX55"/>
    <mergeCell ref="AY54:AY55"/>
    <mergeCell ref="AZ54:AZ55"/>
    <mergeCell ref="BA54:BA55"/>
    <mergeCell ref="BB54:BB55"/>
    <mergeCell ref="BC54:BC55"/>
    <mergeCell ref="AR54:AR55"/>
    <mergeCell ref="AS54:AS55"/>
    <mergeCell ref="AT54:AT55"/>
    <mergeCell ref="AU54:AU55"/>
    <mergeCell ref="AV54:AV55"/>
    <mergeCell ref="AW54:AW55"/>
    <mergeCell ref="AL54:AL55"/>
    <mergeCell ref="AM54:AM55"/>
    <mergeCell ref="AN54:AN55"/>
    <mergeCell ref="AO54:AO55"/>
    <mergeCell ref="AP54:AP55"/>
    <mergeCell ref="AQ54:AQ55"/>
    <mergeCell ref="AF54:AF55"/>
    <mergeCell ref="B49:B51"/>
    <mergeCell ref="C49:C51"/>
    <mergeCell ref="B52:B53"/>
    <mergeCell ref="C52:C53"/>
    <mergeCell ref="B44:B45"/>
    <mergeCell ref="C44:C45"/>
    <mergeCell ref="B46:B48"/>
    <mergeCell ref="C46:C48"/>
    <mergeCell ref="BD54:BD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</mergeCells>
  <hyperlinks>
    <hyperlink ref="BE2" location="_ftn1" display="_ftn1"/>
  </hyperlinks>
  <pageMargins left="0" right="0" top="0" bottom="0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</vt:lpstr>
      <vt:lpstr>4курс з-МЭ-0411к </vt:lpstr>
      <vt:lpstr>'4курс з-МЭ-0411к '!Область_печати</vt:lpstr>
      <vt:lpstr>'Титул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demyanenko</dc:creator>
  <cp:lastModifiedBy>User</cp:lastModifiedBy>
  <dcterms:created xsi:type="dcterms:W3CDTF">2024-04-18T07:31:40Z</dcterms:created>
  <dcterms:modified xsi:type="dcterms:W3CDTF">2024-04-24T13:51:54Z</dcterms:modified>
</cp:coreProperties>
</file>