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19440" windowHeight="7755"/>
  </bookViews>
  <sheets>
    <sheet name="Титул " sheetId="7" r:id="rId1"/>
    <sheet name="4 курс з-МО-435б" sheetId="9" r:id="rId2"/>
  </sheets>
  <definedNames>
    <definedName name="_xlnm.Print_Area" localSheetId="1">'4 курс з-МО-435б'!$A$1:$BE$59</definedName>
    <definedName name="_xlnm.Print_Area" localSheetId="0">'Титул '!$A$1:$Q$14</definedName>
  </definedNames>
  <calcPr calcId="124519"/>
</workbook>
</file>

<file path=xl/calcChain.xml><?xml version="1.0" encoding="utf-8"?>
<calcChain xmlns="http://schemas.openxmlformats.org/spreadsheetml/2006/main">
  <c r="X51" i="9"/>
  <c r="W51"/>
  <c r="X43"/>
  <c r="W43"/>
  <c r="X42"/>
  <c r="W42"/>
  <c r="W32" s="1"/>
  <c r="X35"/>
  <c r="W35"/>
  <c r="X34"/>
  <c r="W34"/>
  <c r="X33"/>
  <c r="X19"/>
  <c r="X17" s="1"/>
  <c r="W19"/>
  <c r="W17" s="1"/>
  <c r="X18"/>
  <c r="X16" s="1"/>
  <c r="W18"/>
  <c r="W16" s="1"/>
  <c r="X8"/>
  <c r="W8"/>
  <c r="X7"/>
  <c r="W7"/>
  <c r="E43"/>
  <c r="F43"/>
  <c r="G43"/>
  <c r="H43"/>
  <c r="I43"/>
  <c r="E42"/>
  <c r="F42"/>
  <c r="G42"/>
  <c r="H42"/>
  <c r="I42"/>
  <c r="E35"/>
  <c r="F35"/>
  <c r="G35"/>
  <c r="H35"/>
  <c r="I35"/>
  <c r="I33" s="1"/>
  <c r="E34"/>
  <c r="F34"/>
  <c r="G34"/>
  <c r="H34"/>
  <c r="H32" s="1"/>
  <c r="I34"/>
  <c r="G33"/>
  <c r="H33"/>
  <c r="E32"/>
  <c r="F32"/>
  <c r="G32"/>
  <c r="I32"/>
  <c r="E19"/>
  <c r="E17" s="1"/>
  <c r="F19"/>
  <c r="G19"/>
  <c r="H19"/>
  <c r="I19"/>
  <c r="I17" s="1"/>
  <c r="E18"/>
  <c r="F18"/>
  <c r="G18"/>
  <c r="H18"/>
  <c r="H16" s="1"/>
  <c r="I18"/>
  <c r="F17"/>
  <c r="G17"/>
  <c r="H17"/>
  <c r="E16"/>
  <c r="F16"/>
  <c r="G16"/>
  <c r="I16"/>
  <c r="E8"/>
  <c r="F8"/>
  <c r="G8"/>
  <c r="H8"/>
  <c r="I8"/>
  <c r="E7"/>
  <c r="E51" s="1"/>
  <c r="F7"/>
  <c r="F51" s="1"/>
  <c r="G7"/>
  <c r="G51" s="1"/>
  <c r="H7"/>
  <c r="I7"/>
  <c r="I51" s="1"/>
  <c r="BE49"/>
  <c r="AV43"/>
  <c r="AU43"/>
  <c r="AT43"/>
  <c r="AS43"/>
  <c r="AR43"/>
  <c r="AQ43"/>
  <c r="AP43"/>
  <c r="AO43"/>
  <c r="AN43"/>
  <c r="AM43"/>
  <c r="AL43"/>
  <c r="AK43"/>
  <c r="AJ43"/>
  <c r="AI43"/>
  <c r="AH43"/>
  <c r="AG43"/>
  <c r="AF43"/>
  <c r="AE43"/>
  <c r="AD43"/>
  <c r="AC43"/>
  <c r="AB43"/>
  <c r="AA43"/>
  <c r="Z43"/>
  <c r="Y43"/>
  <c r="V43"/>
  <c r="U43"/>
  <c r="T43"/>
  <c r="S43"/>
  <c r="R43"/>
  <c r="Q43"/>
  <c r="P43"/>
  <c r="O43"/>
  <c r="N43"/>
  <c r="M43"/>
  <c r="L43"/>
  <c r="K43"/>
  <c r="J43"/>
  <c r="BE29"/>
  <c r="BE30"/>
  <c r="BE31"/>
  <c r="BE28"/>
  <c r="BE27"/>
  <c r="BE26"/>
  <c r="BE25"/>
  <c r="AV42"/>
  <c r="AU42"/>
  <c r="AT42"/>
  <c r="AS42"/>
  <c r="AR42"/>
  <c r="AQ42"/>
  <c r="AP42"/>
  <c r="AO42"/>
  <c r="AN42"/>
  <c r="AJ42"/>
  <c r="AI42"/>
  <c r="AH42"/>
  <c r="AG42"/>
  <c r="AF42"/>
  <c r="AE42"/>
  <c r="AD42"/>
  <c r="AC42"/>
  <c r="AB42"/>
  <c r="AA42"/>
  <c r="Z42"/>
  <c r="Y42"/>
  <c r="V42"/>
  <c r="S42"/>
  <c r="R42"/>
  <c r="Q42"/>
  <c r="P42"/>
  <c r="O42"/>
  <c r="N42"/>
  <c r="M42"/>
  <c r="L42"/>
  <c r="K42"/>
  <c r="J42"/>
  <c r="AV34"/>
  <c r="AV32" s="1"/>
  <c r="AU34"/>
  <c r="AU32" s="1"/>
  <c r="AT34"/>
  <c r="AS34"/>
  <c r="AS32" s="1"/>
  <c r="AR34"/>
  <c r="AR32" s="1"/>
  <c r="AQ34"/>
  <c r="AQ32" s="1"/>
  <c r="AP34"/>
  <c r="AP32" s="1"/>
  <c r="AO34"/>
  <c r="AO32" s="1"/>
  <c r="AN34"/>
  <c r="AN32" s="1"/>
  <c r="AJ34"/>
  <c r="AJ32" s="1"/>
  <c r="AI34"/>
  <c r="AI32" s="1"/>
  <c r="AH34"/>
  <c r="AH32" s="1"/>
  <c r="AG34"/>
  <c r="AG32" s="1"/>
  <c r="AF34"/>
  <c r="AF32" s="1"/>
  <c r="AE34"/>
  <c r="AE32" s="1"/>
  <c r="AD34"/>
  <c r="AD32" s="1"/>
  <c r="AC34"/>
  <c r="AC32" s="1"/>
  <c r="AB34"/>
  <c r="AB32" s="1"/>
  <c r="AA34"/>
  <c r="AA32" s="1"/>
  <c r="Z34"/>
  <c r="Z32" s="1"/>
  <c r="Y34"/>
  <c r="Y32" s="1"/>
  <c r="V34"/>
  <c r="V32" s="1"/>
  <c r="R34"/>
  <c r="R32" s="1"/>
  <c r="S34"/>
  <c r="S32" s="1"/>
  <c r="T34"/>
  <c r="Q34"/>
  <c r="Q32" s="1"/>
  <c r="P34"/>
  <c r="O34"/>
  <c r="O32" s="1"/>
  <c r="N34"/>
  <c r="N32" s="1"/>
  <c r="M34"/>
  <c r="M32" s="1"/>
  <c r="L34"/>
  <c r="K34"/>
  <c r="K32" s="1"/>
  <c r="J34"/>
  <c r="J32" s="1"/>
  <c r="AV19"/>
  <c r="AU19"/>
  <c r="AT19"/>
  <c r="AS19"/>
  <c r="AR19"/>
  <c r="AQ19"/>
  <c r="AP19"/>
  <c r="AO19"/>
  <c r="AN19"/>
  <c r="AM19"/>
  <c r="AL19"/>
  <c r="AK19"/>
  <c r="AJ19"/>
  <c r="AI19"/>
  <c r="AH19"/>
  <c r="AG19"/>
  <c r="AF19"/>
  <c r="AE19"/>
  <c r="AD19"/>
  <c r="AC19"/>
  <c r="AB19"/>
  <c r="AA19"/>
  <c r="Z19"/>
  <c r="Y19"/>
  <c r="V19"/>
  <c r="U19"/>
  <c r="T19"/>
  <c r="S19"/>
  <c r="R19"/>
  <c r="Q19"/>
  <c r="P19"/>
  <c r="O19"/>
  <c r="N19"/>
  <c r="M19"/>
  <c r="L19"/>
  <c r="K19"/>
  <c r="J19"/>
  <c r="AV18"/>
  <c r="AV16" s="1"/>
  <c r="AU18"/>
  <c r="AT18"/>
  <c r="AT16" s="1"/>
  <c r="AS18"/>
  <c r="AS16" s="1"/>
  <c r="AR18"/>
  <c r="AR16" s="1"/>
  <c r="AQ18"/>
  <c r="AQ16" s="1"/>
  <c r="AP18"/>
  <c r="AP16" s="1"/>
  <c r="AO18"/>
  <c r="AN18"/>
  <c r="AM18"/>
  <c r="AL18"/>
  <c r="AK18"/>
  <c r="AJ18"/>
  <c r="AI18"/>
  <c r="AH18"/>
  <c r="AG18"/>
  <c r="AG16" s="1"/>
  <c r="AF18"/>
  <c r="AE18"/>
  <c r="AD18"/>
  <c r="AC18"/>
  <c r="AC16" s="1"/>
  <c r="AB18"/>
  <c r="AA18"/>
  <c r="Z18"/>
  <c r="Y18"/>
  <c r="Y16" s="1"/>
  <c r="V18"/>
  <c r="U18"/>
  <c r="T18"/>
  <c r="T16" s="1"/>
  <c r="S18"/>
  <c r="S16" s="1"/>
  <c r="R18"/>
  <c r="R16" s="1"/>
  <c r="Q18"/>
  <c r="Q16" s="1"/>
  <c r="P18"/>
  <c r="P16" s="1"/>
  <c r="O18"/>
  <c r="O16" s="1"/>
  <c r="N18"/>
  <c r="N16" s="1"/>
  <c r="M18"/>
  <c r="M16" s="1"/>
  <c r="L18"/>
  <c r="L16" s="1"/>
  <c r="K18"/>
  <c r="K16" s="1"/>
  <c r="J18"/>
  <c r="J16" s="1"/>
  <c r="AU16"/>
  <c r="AO16"/>
  <c r="AN16"/>
  <c r="AJ16"/>
  <c r="AI16"/>
  <c r="AH16"/>
  <c r="AF16"/>
  <c r="AE16"/>
  <c r="AD16"/>
  <c r="AB16"/>
  <c r="AA16"/>
  <c r="Z16"/>
  <c r="V16"/>
  <c r="AV8"/>
  <c r="AU8"/>
  <c r="AT8"/>
  <c r="AS8"/>
  <c r="AR8"/>
  <c r="AQ8"/>
  <c r="AP8"/>
  <c r="AO8"/>
  <c r="AN8"/>
  <c r="AM8"/>
  <c r="AL8"/>
  <c r="AK8"/>
  <c r="AJ8"/>
  <c r="AI8"/>
  <c r="AH8"/>
  <c r="AG8"/>
  <c r="AF8"/>
  <c r="AE8"/>
  <c r="AD8"/>
  <c r="AC8"/>
  <c r="AB8"/>
  <c r="AA8"/>
  <c r="Z8"/>
  <c r="Y8"/>
  <c r="V8"/>
  <c r="U8"/>
  <c r="T8"/>
  <c r="S8"/>
  <c r="R8"/>
  <c r="Q8"/>
  <c r="P8"/>
  <c r="O8"/>
  <c r="N8"/>
  <c r="M8"/>
  <c r="L8"/>
  <c r="K8"/>
  <c r="J8"/>
  <c r="AV7"/>
  <c r="AU7"/>
  <c r="AT7"/>
  <c r="AS7"/>
  <c r="AR7"/>
  <c r="AQ7"/>
  <c r="AP7"/>
  <c r="AO7"/>
  <c r="AN7"/>
  <c r="AM7"/>
  <c r="AL7"/>
  <c r="AK7"/>
  <c r="AJ7"/>
  <c r="AI7"/>
  <c r="AH7"/>
  <c r="AG7"/>
  <c r="AF7"/>
  <c r="AE7"/>
  <c r="AD7"/>
  <c r="AC7"/>
  <c r="AB7"/>
  <c r="AA7"/>
  <c r="Z7"/>
  <c r="Y7"/>
  <c r="V7"/>
  <c r="U7"/>
  <c r="T7"/>
  <c r="S7"/>
  <c r="R7"/>
  <c r="Q7"/>
  <c r="P7"/>
  <c r="O7"/>
  <c r="N7"/>
  <c r="M7"/>
  <c r="L7"/>
  <c r="K7"/>
  <c r="J7"/>
  <c r="X53" l="1"/>
  <c r="X55" s="1"/>
  <c r="F33"/>
  <c r="W33"/>
  <c r="W53" s="1"/>
  <c r="W55" s="1"/>
  <c r="E33"/>
  <c r="X32"/>
  <c r="H51"/>
  <c r="L32"/>
  <c r="P32"/>
  <c r="AT32"/>
  <c r="BE48"/>
  <c r="BE47"/>
  <c r="BE46"/>
  <c r="BE45"/>
  <c r="BE44"/>
  <c r="AW33"/>
  <c r="BE43"/>
  <c r="AM42"/>
  <c r="AL42"/>
  <c r="AK42"/>
  <c r="U42"/>
  <c r="T42"/>
  <c r="T32" s="1"/>
  <c r="AV35"/>
  <c r="AV33" s="1"/>
  <c r="AU35"/>
  <c r="AU33" s="1"/>
  <c r="AT35"/>
  <c r="AT33" s="1"/>
  <c r="AS35"/>
  <c r="AS33" s="1"/>
  <c r="AR35"/>
  <c r="AR33" s="1"/>
  <c r="AQ35"/>
  <c r="AQ33" s="1"/>
  <c r="AP35"/>
  <c r="AP33" s="1"/>
  <c r="AO35"/>
  <c r="AO33" s="1"/>
  <c r="AN35"/>
  <c r="AN33" s="1"/>
  <c r="AM35"/>
  <c r="AM33" s="1"/>
  <c r="AL35"/>
  <c r="AL33" s="1"/>
  <c r="AK35"/>
  <c r="AK33" s="1"/>
  <c r="AJ35"/>
  <c r="AJ33" s="1"/>
  <c r="AI35"/>
  <c r="AI33" s="1"/>
  <c r="AH35"/>
  <c r="AH33" s="1"/>
  <c r="AG35"/>
  <c r="AG33" s="1"/>
  <c r="AF35"/>
  <c r="AF33" s="1"/>
  <c r="AE35"/>
  <c r="AE33" s="1"/>
  <c r="AD35"/>
  <c r="AD33" s="1"/>
  <c r="AC35"/>
  <c r="AC33" s="1"/>
  <c r="AB35"/>
  <c r="AB33" s="1"/>
  <c r="AA35"/>
  <c r="AA33" s="1"/>
  <c r="Z35"/>
  <c r="Z33" s="1"/>
  <c r="Y35"/>
  <c r="Y33" s="1"/>
  <c r="V35"/>
  <c r="V33" s="1"/>
  <c r="U35"/>
  <c r="U33" s="1"/>
  <c r="T35"/>
  <c r="T33" s="1"/>
  <c r="S35"/>
  <c r="S33" s="1"/>
  <c r="R35"/>
  <c r="R33" s="1"/>
  <c r="Q35"/>
  <c r="Q33" s="1"/>
  <c r="P35"/>
  <c r="P33" s="1"/>
  <c r="O35"/>
  <c r="O33" s="1"/>
  <c r="N35"/>
  <c r="N33" s="1"/>
  <c r="M35"/>
  <c r="M33" s="1"/>
  <c r="L35"/>
  <c r="L33" s="1"/>
  <c r="K35"/>
  <c r="K33" s="1"/>
  <c r="J35"/>
  <c r="J33" s="1"/>
  <c r="AM34"/>
  <c r="AL34"/>
  <c r="AL32" s="1"/>
  <c r="AK34"/>
  <c r="AK32" s="1"/>
  <c r="U34"/>
  <c r="AS17"/>
  <c r="AR17"/>
  <c r="AQ17"/>
  <c r="AP17"/>
  <c r="AO17"/>
  <c r="AN17"/>
  <c r="AM17"/>
  <c r="AL17"/>
  <c r="AJ17"/>
  <c r="AI17"/>
  <c r="AH17"/>
  <c r="AD17"/>
  <c r="Y17"/>
  <c r="V17"/>
  <c r="U17"/>
  <c r="T17"/>
  <c r="S17"/>
  <c r="R17"/>
  <c r="Q17"/>
  <c r="P17"/>
  <c r="N17"/>
  <c r="L17"/>
  <c r="J17"/>
  <c r="AM16"/>
  <c r="AK16"/>
  <c r="U16"/>
  <c r="AV17"/>
  <c r="AU17"/>
  <c r="AT17"/>
  <c r="AK17"/>
  <c r="AG17"/>
  <c r="AF17"/>
  <c r="AE17"/>
  <c r="AC17"/>
  <c r="AB17"/>
  <c r="AA17"/>
  <c r="Z17"/>
  <c r="O17"/>
  <c r="M17"/>
  <c r="K17"/>
  <c r="AL16"/>
  <c r="BE37"/>
  <c r="AM32" l="1"/>
  <c r="U32"/>
  <c r="BE17"/>
  <c r="BE16"/>
  <c r="BE42"/>
  <c r="BE14"/>
  <c r="BE13"/>
  <c r="Q51" l="1"/>
  <c r="E53"/>
  <c r="E55" s="1"/>
  <c r="M51"/>
  <c r="N51"/>
  <c r="V51"/>
  <c r="AB51"/>
  <c r="AF51"/>
  <c r="AS51"/>
  <c r="M53"/>
  <c r="Q53"/>
  <c r="U53"/>
  <c r="AA53"/>
  <c r="AE53"/>
  <c r="AI53"/>
  <c r="AJ51"/>
  <c r="AN51"/>
  <c r="AR51"/>
  <c r="AV51"/>
  <c r="L53"/>
  <c r="P53"/>
  <c r="T53"/>
  <c r="AH53"/>
  <c r="O53"/>
  <c r="S53"/>
  <c r="Y53"/>
  <c r="AC53"/>
  <c r="AK53"/>
  <c r="AO53"/>
  <c r="AS53"/>
  <c r="F53"/>
  <c r="F55" s="1"/>
  <c r="AM53"/>
  <c r="AQ53"/>
  <c r="AU53"/>
  <c r="AK51"/>
  <c r="AT53"/>
  <c r="Z53"/>
  <c r="O51"/>
  <c r="AG51"/>
  <c r="N53"/>
  <c r="R53"/>
  <c r="V53"/>
  <c r="AB53"/>
  <c r="AF53"/>
  <c r="U51"/>
  <c r="AA51"/>
  <c r="AE51"/>
  <c r="AI51"/>
  <c r="AM51"/>
  <c r="AQ51"/>
  <c r="AU51"/>
  <c r="AG53"/>
  <c r="AO51"/>
  <c r="AL53"/>
  <c r="Y51"/>
  <c r="L51"/>
  <c r="P51"/>
  <c r="AJ53"/>
  <c r="AN53"/>
  <c r="AR53"/>
  <c r="AV53"/>
  <c r="AP53"/>
  <c r="AD53"/>
  <c r="AC51"/>
  <c r="R51"/>
  <c r="S51"/>
  <c r="AL51"/>
  <c r="Z51"/>
  <c r="AH51"/>
  <c r="AP51"/>
  <c r="AT51"/>
  <c r="T51"/>
  <c r="AD51"/>
  <c r="BE54"/>
  <c r="BE41"/>
  <c r="BE40"/>
  <c r="BE39"/>
  <c r="BE38"/>
  <c r="K53"/>
  <c r="J53"/>
  <c r="I53"/>
  <c r="H53"/>
  <c r="G53"/>
  <c r="K51"/>
  <c r="J51"/>
  <c r="AZ33"/>
  <c r="AY33"/>
  <c r="AX33"/>
  <c r="AZ32"/>
  <c r="AY32"/>
  <c r="AX32"/>
  <c r="AW32"/>
  <c r="BE24"/>
  <c r="BE23"/>
  <c r="BE22"/>
  <c r="BE21"/>
  <c r="BE20"/>
  <c r="BE12"/>
  <c r="BE11"/>
  <c r="BE10"/>
  <c r="BE9"/>
  <c r="BE32" l="1"/>
  <c r="BE34"/>
  <c r="BE18"/>
  <c r="BE19"/>
  <c r="V55"/>
  <c r="AN55"/>
  <c r="BE8"/>
  <c r="N55"/>
  <c r="AB55"/>
  <c r="AJ55"/>
  <c r="AV55"/>
  <c r="R55"/>
  <c r="BE7"/>
  <c r="J55"/>
  <c r="AF55"/>
  <c r="AR55"/>
  <c r="O55"/>
  <c r="L55"/>
  <c r="T55"/>
  <c r="AD55"/>
  <c r="AL55"/>
  <c r="AP55"/>
  <c r="AT55"/>
  <c r="BE33"/>
  <c r="S55"/>
  <c r="AK55"/>
  <c r="K55"/>
  <c r="AC55"/>
  <c r="AS55"/>
  <c r="AG55"/>
  <c r="H55"/>
  <c r="P55"/>
  <c r="Z55"/>
  <c r="AH55"/>
  <c r="I55"/>
  <c r="M55"/>
  <c r="Q55"/>
  <c r="U55"/>
  <c r="AA55"/>
  <c r="AE55"/>
  <c r="AI55"/>
  <c r="AM55"/>
  <c r="AQ55"/>
  <c r="AU55"/>
  <c r="Y55"/>
  <c r="AO55"/>
  <c r="BE35"/>
  <c r="BE51" l="1"/>
  <c r="BE53" l="1"/>
  <c r="G55"/>
  <c r="BE55" s="1"/>
</calcChain>
</file>

<file path=xl/sharedStrings.xml><?xml version="1.0" encoding="utf-8"?>
<sst xmlns="http://schemas.openxmlformats.org/spreadsheetml/2006/main" count="429" uniqueCount="93">
  <si>
    <r>
      <rPr>
        <sz val="14"/>
        <color indexed="9"/>
        <rFont val="Times New Roman"/>
        <family val="1"/>
        <charset val="204"/>
      </rPr>
      <t xml:space="preserve">Утверждаю:                </t>
    </r>
    <r>
      <rPr>
        <sz val="14"/>
        <rFont val="Times New Roman"/>
        <family val="1"/>
        <charset val="204"/>
      </rPr>
      <t xml:space="preserve">                                                            </t>
    </r>
    <r>
      <rPr>
        <sz val="14"/>
        <color indexed="9"/>
        <rFont val="Times New Roman"/>
        <family val="1"/>
        <charset val="204"/>
      </rPr>
      <t xml:space="preserve">  Директор колледжа                                                                      И.И. Тубер ____________</t>
    </r>
  </si>
  <si>
    <t>Курс</t>
  </si>
  <si>
    <t>Индекс</t>
  </si>
  <si>
    <t>Наименование циклов, разделов, дисциплин, профессиональных модулей, МДК, практик</t>
  </si>
  <si>
    <t>Виды учебной нагрузки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</si>
  <si>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</si>
  <si>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</si>
  <si>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</si>
  <si>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</si>
  <si>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</si>
  <si>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</si>
  <si>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</si>
  <si>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</si>
  <si>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</si>
  <si>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</si>
  <si>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</si>
  <si>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</si>
  <si>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Всего часов [1]</t>
  </si>
  <si>
    <t>Номера календарных недель</t>
  </si>
  <si>
    <t>Порядковые номера  недель учебного года</t>
  </si>
  <si>
    <t>обяз. уч.</t>
  </si>
  <si>
    <t>К</t>
  </si>
  <si>
    <t>сам. р. с.</t>
  </si>
  <si>
    <t>ОГСЭ.01</t>
  </si>
  <si>
    <t>Основы философии</t>
  </si>
  <si>
    <t>ОГСЭ.02</t>
  </si>
  <si>
    <t>История</t>
  </si>
  <si>
    <t>фор.аттест.</t>
  </si>
  <si>
    <t>Всего час. в неделю обязательной учебной</t>
  </si>
  <si>
    <t>нагрузки</t>
  </si>
  <si>
    <t>Всего час. в неделю самостоятельной работы студентов</t>
  </si>
  <si>
    <t xml:space="preserve">Консультации </t>
  </si>
  <si>
    <t>Всего часов в неделю</t>
  </si>
  <si>
    <t>ПМ.01</t>
  </si>
  <si>
    <t>МДК 01.01</t>
  </si>
  <si>
    <t>Утверждаю</t>
  </si>
  <si>
    <t xml:space="preserve">                                                                       КАЛЕНДАРНЫЙ УЧЕБНЫЙ ГРАФИК </t>
  </si>
  <si>
    <r>
      <t>Форма обучения- за</t>
    </r>
    <r>
      <rPr>
        <u/>
        <sz val="12"/>
        <rFont val="Times New Roman"/>
        <family val="1"/>
        <charset val="204"/>
      </rPr>
      <t>очная</t>
    </r>
  </si>
  <si>
    <r>
      <t>на базе среднего общего</t>
    </r>
    <r>
      <rPr>
        <sz val="14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образования</t>
    </r>
  </si>
  <si>
    <t>28.08 -02.09.2023</t>
  </si>
  <si>
    <t>25.09.-30.09.2023</t>
  </si>
  <si>
    <t>30.10-04.11.2023</t>
  </si>
  <si>
    <t>27.11-02.12.2023</t>
  </si>
  <si>
    <t>25.12-30.12.23</t>
  </si>
  <si>
    <t>29.01.24-03.02.24</t>
  </si>
  <si>
    <t>26.02-02.03.24</t>
  </si>
  <si>
    <t>25.03-30.03.24</t>
  </si>
  <si>
    <t>29.04.24-04.05.24</t>
  </si>
  <si>
    <t>27.05.24-01.06.24</t>
  </si>
  <si>
    <t>24.06.24-29.06.24</t>
  </si>
  <si>
    <t>29.07.24-03.08.24</t>
  </si>
  <si>
    <t>19.08.–24.08.24</t>
  </si>
  <si>
    <t>1 курс</t>
  </si>
  <si>
    <t>Профессиональный цикл</t>
  </si>
  <si>
    <t>Безопасность жизнедеятельности</t>
  </si>
  <si>
    <t>ПП.01</t>
  </si>
  <si>
    <t>Производственная практика</t>
  </si>
  <si>
    <t>ПМ.03</t>
  </si>
  <si>
    <t>МДК 03.01</t>
  </si>
  <si>
    <t>ПП.03</t>
  </si>
  <si>
    <t>15.02.01 Монтаж и техническая эксплуатация промушленного оборудования (по отраслям)</t>
  </si>
  <si>
    <t>ОГСЭ.00</t>
  </si>
  <si>
    <t>Общий гуманитарный и социально - экономический цикл</t>
  </si>
  <si>
    <t>Инностранный язык</t>
  </si>
  <si>
    <t>ОГСЭ.03</t>
  </si>
  <si>
    <t>П.00</t>
  </si>
  <si>
    <t>ОП</t>
  </si>
  <si>
    <t>Общепрофессиональные дисциплины</t>
  </si>
  <si>
    <t>ОП.07</t>
  </si>
  <si>
    <t>Технологическое оборудование</t>
  </si>
  <si>
    <t>ОП.08</t>
  </si>
  <si>
    <t>Технология отрасли</t>
  </si>
  <si>
    <t>ОП.11</t>
  </si>
  <si>
    <t>ОП.14</t>
  </si>
  <si>
    <t>Организация монтажа технологических трубопроводов</t>
  </si>
  <si>
    <t>ПМ</t>
  </si>
  <si>
    <t>Профессиональный модуль</t>
  </si>
  <si>
    <t>Организация и проведение монтажа и ремонта промышленного оборудования</t>
  </si>
  <si>
    <t>Организация монтажных работ промышленного оборудования и контроль за ними</t>
  </si>
  <si>
    <t>Участие в организации производственной деятельности структурного подразделения</t>
  </si>
  <si>
    <t>Организация работы структурного подразделения</t>
  </si>
  <si>
    <t xml:space="preserve">Годовой календарный график  учебной группы № з-МО-435/б по специальности 15.02.01 Монтаж и техническая эксплуатация  на 2023-2024 учебный год   </t>
  </si>
  <si>
    <t>Преддипломаная практика</t>
  </si>
  <si>
    <t>ПДП.00</t>
  </si>
  <si>
    <t>ДЗ</t>
  </si>
  <si>
    <t>Э</t>
  </si>
  <si>
    <t>Приказом от ________________</t>
  </si>
  <si>
    <t>№ _______________________</t>
  </si>
  <si>
    <t xml:space="preserve">                                            ГБПОУ  «Южно-Уральский государственный технический колледж»</t>
  </si>
  <si>
    <t xml:space="preserve">                                                        по основной профессиональной образовательной программе среднего профессионального образования</t>
  </si>
  <si>
    <t>по специальности</t>
  </si>
  <si>
    <r>
      <t xml:space="preserve">     Квалификация: </t>
    </r>
    <r>
      <rPr>
        <b/>
        <u/>
        <sz val="12"/>
        <rFont val="Times New Roman"/>
        <family val="1"/>
        <charset val="204"/>
      </rPr>
      <t>техник</t>
    </r>
  </si>
  <si>
    <r>
      <t xml:space="preserve">Нормативный срок обучения – </t>
    </r>
    <r>
      <rPr>
        <b/>
        <u/>
        <sz val="12"/>
        <rFont val="Times New Roman"/>
        <family val="1"/>
        <charset val="204"/>
      </rPr>
      <t>3года и 10 мес.</t>
    </r>
  </si>
</sst>
</file>

<file path=xl/styles.xml><?xml version="1.0" encoding="utf-8"?>
<styleSheet xmlns="http://schemas.openxmlformats.org/spreadsheetml/2006/main">
  <fonts count="32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0"/>
      <name val="Arial Cyr"/>
      <charset val="204"/>
    </font>
    <font>
      <sz val="14"/>
      <name val="Times New Roman"/>
      <family val="1"/>
      <charset val="204"/>
    </font>
    <font>
      <sz val="14"/>
      <color indexed="9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u/>
      <sz val="10"/>
      <color indexed="12"/>
      <name val="Arial Cyr"/>
      <charset val="204"/>
    </font>
    <font>
      <u/>
      <sz val="12"/>
      <color indexed="12"/>
      <name val="Arial Cyr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rgb="FF92D050"/>
      <name val="Times New Roman"/>
      <family val="1"/>
      <charset val="204"/>
    </font>
    <font>
      <sz val="11"/>
      <color rgb="FF92D050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0"/>
      <name val="Arial Cyr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sz val="12"/>
      <name val="Arial Cyr"/>
      <charset val="204"/>
    </font>
    <font>
      <b/>
      <i/>
      <sz val="12"/>
      <name val="Times New Roman"/>
      <family val="1"/>
      <charset val="204"/>
    </font>
    <font>
      <b/>
      <sz val="12"/>
      <name val="Arial Cyr"/>
      <charset val="204"/>
    </font>
    <font>
      <u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6"/>
      <color indexed="8"/>
      <name val="Times New Roman"/>
      <family val="1"/>
      <charset val="204"/>
    </font>
    <font>
      <b/>
      <sz val="11.5"/>
      <name val="Times New Roman"/>
      <family val="1"/>
      <charset val="204"/>
    </font>
    <font>
      <b/>
      <sz val="18"/>
      <color rgb="FFFF0000"/>
      <name val="Times New Roman"/>
      <family val="1"/>
      <charset val="204"/>
    </font>
    <font>
      <b/>
      <sz val="18"/>
      <name val="Times New Roman"/>
      <family val="1"/>
      <charset val="204"/>
    </font>
    <font>
      <sz val="8"/>
      <name val="Arial Cyr"/>
      <charset val="204"/>
    </font>
    <font>
      <u/>
      <sz val="12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0000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2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253">
    <xf numFmtId="0" fontId="0" fillId="0" borderId="0" xfId="0"/>
    <xf numFmtId="0" fontId="9" fillId="2" borderId="7" xfId="0" applyFont="1" applyFill="1" applyBorder="1" applyAlignment="1">
      <alignment horizontal="center"/>
    </xf>
    <xf numFmtId="0" fontId="9" fillId="2" borderId="9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0" fontId="13" fillId="0" borderId="0" xfId="0" applyFont="1"/>
    <xf numFmtId="0" fontId="1" fillId="4" borderId="0" xfId="0" applyFont="1" applyFill="1"/>
    <xf numFmtId="0" fontId="9" fillId="2" borderId="1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0" fontId="9" fillId="2" borderId="11" xfId="0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/>
    </xf>
    <xf numFmtId="0" fontId="1" fillId="4" borderId="8" xfId="0" applyFont="1" applyFill="1" applyBorder="1"/>
    <xf numFmtId="0" fontId="1" fillId="4" borderId="0" xfId="0" applyFont="1" applyFill="1" applyBorder="1"/>
    <xf numFmtId="0" fontId="0" fillId="2" borderId="0" xfId="0" applyFill="1"/>
    <xf numFmtId="0" fontId="15" fillId="0" borderId="0" xfId="0" applyFont="1"/>
    <xf numFmtId="0" fontId="15" fillId="2" borderId="0" xfId="0" applyFont="1" applyFill="1"/>
    <xf numFmtId="0" fontId="1" fillId="0" borderId="0" xfId="0" applyFont="1"/>
    <xf numFmtId="0" fontId="0" fillId="3" borderId="0" xfId="0" applyFill="1"/>
    <xf numFmtId="0" fontId="15" fillId="5" borderId="0" xfId="0" applyFont="1" applyFill="1"/>
    <xf numFmtId="0" fontId="9" fillId="2" borderId="22" xfId="0" applyFont="1" applyFill="1" applyBorder="1" applyAlignment="1">
      <alignment horizontal="center"/>
    </xf>
    <xf numFmtId="0" fontId="8" fillId="0" borderId="5" xfId="0" applyFont="1" applyBorder="1" applyAlignment="1">
      <alignment horizontal="center" vertical="center" textRotation="90"/>
    </xf>
    <xf numFmtId="0" fontId="8" fillId="2" borderId="5" xfId="0" applyFont="1" applyFill="1" applyBorder="1" applyAlignment="1">
      <alignment horizontal="center" vertical="center" textRotation="90"/>
    </xf>
    <xf numFmtId="0" fontId="9" fillId="2" borderId="22" xfId="0" applyFont="1" applyFill="1" applyBorder="1" applyAlignment="1">
      <alignment horizontal="center" wrapText="1"/>
    </xf>
    <xf numFmtId="0" fontId="9" fillId="0" borderId="22" xfId="0" applyFont="1" applyBorder="1" applyAlignment="1">
      <alignment horizontal="center"/>
    </xf>
    <xf numFmtId="0" fontId="9" fillId="0" borderId="22" xfId="0" applyFont="1" applyBorder="1" applyAlignment="1">
      <alignment horizontal="center" wrapText="1"/>
    </xf>
    <xf numFmtId="0" fontId="8" fillId="2" borderId="11" xfId="0" applyFont="1" applyFill="1" applyBorder="1" applyAlignment="1">
      <alignment horizontal="center"/>
    </xf>
    <xf numFmtId="0" fontId="9" fillId="2" borderId="19" xfId="0" applyFont="1" applyFill="1" applyBorder="1" applyAlignment="1">
      <alignment horizontal="center" wrapText="1"/>
    </xf>
    <xf numFmtId="0" fontId="10" fillId="2" borderId="4" xfId="0" applyFont="1" applyFill="1" applyBorder="1" applyAlignment="1">
      <alignment horizontal="center"/>
    </xf>
    <xf numFmtId="0" fontId="10" fillId="2" borderId="5" xfId="0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 wrapText="1"/>
    </xf>
    <xf numFmtId="0" fontId="9" fillId="2" borderId="4" xfId="0" applyFont="1" applyFill="1" applyBorder="1" applyAlignment="1">
      <alignment horizontal="center" wrapText="1"/>
    </xf>
    <xf numFmtId="0" fontId="9" fillId="2" borderId="20" xfId="0" applyFont="1" applyFill="1" applyBorder="1" applyAlignment="1">
      <alignment horizontal="center" wrapText="1"/>
    </xf>
    <xf numFmtId="0" fontId="9" fillId="2" borderId="13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9" fillId="2" borderId="6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 wrapText="1"/>
    </xf>
    <xf numFmtId="0" fontId="9" fillId="2" borderId="30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8" fillId="0" borderId="3" xfId="0" applyFont="1" applyBorder="1" applyAlignment="1">
      <alignment horizontal="center" vertical="center" textRotation="90"/>
    </xf>
    <xf numFmtId="0" fontId="8" fillId="2" borderId="17" xfId="0" applyFont="1" applyFill="1" applyBorder="1" applyAlignment="1">
      <alignment horizontal="center"/>
    </xf>
    <xf numFmtId="0" fontId="8" fillId="2" borderId="20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wrapText="1"/>
    </xf>
    <xf numFmtId="0" fontId="9" fillId="0" borderId="23" xfId="0" applyFont="1" applyBorder="1" applyAlignment="1">
      <alignment horizontal="center"/>
    </xf>
    <xf numFmtId="0" fontId="9" fillId="0" borderId="23" xfId="0" applyFont="1" applyBorder="1" applyAlignment="1">
      <alignment horizontal="center" wrapText="1"/>
    </xf>
    <xf numFmtId="0" fontId="8" fillId="2" borderId="23" xfId="0" applyFont="1" applyFill="1" applyBorder="1" applyAlignment="1">
      <alignment horizontal="center" wrapText="1"/>
    </xf>
    <xf numFmtId="0" fontId="10" fillId="2" borderId="14" xfId="0" applyFont="1" applyFill="1" applyBorder="1" applyAlignment="1">
      <alignment horizontal="center"/>
    </xf>
    <xf numFmtId="0" fontId="8" fillId="2" borderId="10" xfId="0" applyFont="1" applyFill="1" applyBorder="1" applyAlignment="1">
      <alignment horizontal="center" wrapText="1"/>
    </xf>
    <xf numFmtId="0" fontId="16" fillId="0" borderId="0" xfId="0" applyFont="1"/>
    <xf numFmtId="0" fontId="16" fillId="2" borderId="0" xfId="0" applyFont="1" applyFill="1"/>
    <xf numFmtId="0" fontId="8" fillId="2" borderId="20" xfId="0" applyFont="1" applyFill="1" applyBorder="1" applyAlignment="1">
      <alignment horizontal="center"/>
    </xf>
    <xf numFmtId="0" fontId="9" fillId="2" borderId="10" xfId="0" applyFont="1" applyFill="1" applyBorder="1" applyAlignment="1">
      <alignment horizontal="center"/>
    </xf>
    <xf numFmtId="0" fontId="9" fillId="2" borderId="14" xfId="0" applyFont="1" applyFill="1" applyBorder="1" applyAlignment="1">
      <alignment horizontal="center" wrapText="1"/>
    </xf>
    <xf numFmtId="0" fontId="5" fillId="2" borderId="21" xfId="0" applyFont="1" applyFill="1" applyBorder="1" applyAlignment="1">
      <alignment horizontal="left" vertical="top" wrapText="1"/>
    </xf>
    <xf numFmtId="0" fontId="2" fillId="0" borderId="0" xfId="1"/>
    <xf numFmtId="0" fontId="17" fillId="0" borderId="0" xfId="1" applyFont="1"/>
    <xf numFmtId="0" fontId="3" fillId="0" borderId="0" xfId="1" applyFont="1" applyAlignment="1">
      <alignment horizontal="right"/>
    </xf>
    <xf numFmtId="0" fontId="19" fillId="0" borderId="0" xfId="1" applyFont="1"/>
    <xf numFmtId="0" fontId="2" fillId="0" borderId="0" xfId="1" applyBorder="1"/>
    <xf numFmtId="0" fontId="19" fillId="0" borderId="0" xfId="1" applyFont="1" applyAlignment="1"/>
    <xf numFmtId="0" fontId="20" fillId="0" borderId="0" xfId="1" applyFont="1" applyAlignment="1">
      <alignment horizontal="right"/>
    </xf>
    <xf numFmtId="0" fontId="3" fillId="0" borderId="0" xfId="1" applyFont="1" applyAlignment="1">
      <alignment horizontal="center"/>
    </xf>
    <xf numFmtId="0" fontId="2" fillId="0" borderId="0" xfId="1" applyAlignment="1"/>
    <xf numFmtId="0" fontId="9" fillId="2" borderId="14" xfId="0" applyFont="1" applyFill="1" applyBorder="1" applyAlignment="1">
      <alignment horizontal="center"/>
    </xf>
    <xf numFmtId="0" fontId="9" fillId="2" borderId="27" xfId="0" applyFont="1" applyFill="1" applyBorder="1" applyAlignment="1">
      <alignment horizontal="center"/>
    </xf>
    <xf numFmtId="0" fontId="9" fillId="2" borderId="20" xfId="0" applyFont="1" applyFill="1" applyBorder="1" applyAlignment="1">
      <alignment horizontal="center"/>
    </xf>
    <xf numFmtId="0" fontId="9" fillId="2" borderId="21" xfId="0" applyFont="1" applyFill="1" applyBorder="1" applyAlignment="1">
      <alignment horizontal="center"/>
    </xf>
    <xf numFmtId="0" fontId="9" fillId="2" borderId="19" xfId="0" applyFont="1" applyFill="1" applyBorder="1" applyAlignment="1">
      <alignment horizontal="center"/>
    </xf>
    <xf numFmtId="0" fontId="9" fillId="4" borderId="14" xfId="0" applyFont="1" applyFill="1" applyBorder="1" applyAlignment="1">
      <alignment horizontal="center"/>
    </xf>
    <xf numFmtId="0" fontId="9" fillId="4" borderId="13" xfId="0" applyFont="1" applyFill="1" applyBorder="1" applyAlignment="1">
      <alignment horizontal="center"/>
    </xf>
    <xf numFmtId="0" fontId="9" fillId="4" borderId="5" xfId="0" applyFont="1" applyFill="1" applyBorder="1" applyAlignment="1">
      <alignment horizontal="center"/>
    </xf>
    <xf numFmtId="0" fontId="9" fillId="4" borderId="4" xfId="0" applyFont="1" applyFill="1" applyBorder="1" applyAlignment="1">
      <alignment horizontal="center"/>
    </xf>
    <xf numFmtId="0" fontId="9" fillId="4" borderId="22" xfId="0" applyFont="1" applyFill="1" applyBorder="1" applyAlignment="1">
      <alignment horizontal="center"/>
    </xf>
    <xf numFmtId="0" fontId="12" fillId="4" borderId="22" xfId="0" applyFont="1" applyFill="1" applyBorder="1" applyAlignment="1">
      <alignment horizontal="center"/>
    </xf>
    <xf numFmtId="0" fontId="12" fillId="4" borderId="23" xfId="0" applyFont="1" applyFill="1" applyBorder="1" applyAlignment="1">
      <alignment horizontal="center"/>
    </xf>
    <xf numFmtId="0" fontId="9" fillId="4" borderId="23" xfId="0" applyFont="1" applyFill="1" applyBorder="1" applyAlignment="1">
      <alignment horizontal="center"/>
    </xf>
    <xf numFmtId="0" fontId="9" fillId="4" borderId="19" xfId="0" applyFont="1" applyFill="1" applyBorder="1" applyAlignment="1">
      <alignment horizontal="center"/>
    </xf>
    <xf numFmtId="0" fontId="12" fillId="4" borderId="19" xfId="0" applyFont="1" applyFill="1" applyBorder="1" applyAlignment="1">
      <alignment horizontal="center"/>
    </xf>
    <xf numFmtId="0" fontId="12" fillId="4" borderId="21" xfId="0" applyFont="1" applyFill="1" applyBorder="1" applyAlignment="1">
      <alignment horizontal="center"/>
    </xf>
    <xf numFmtId="0" fontId="9" fillId="4" borderId="5" xfId="0" applyFont="1" applyFill="1" applyBorder="1" applyAlignment="1">
      <alignment horizontal="center" wrapText="1"/>
    </xf>
    <xf numFmtId="0" fontId="11" fillId="4" borderId="5" xfId="0" applyFont="1" applyFill="1" applyBorder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9" fillId="4" borderId="3" xfId="0" applyFont="1" applyFill="1" applyBorder="1" applyAlignment="1">
      <alignment horizontal="center" wrapText="1"/>
    </xf>
    <xf numFmtId="0" fontId="9" fillId="4" borderId="3" xfId="0" applyFont="1" applyFill="1" applyBorder="1" applyAlignment="1">
      <alignment horizontal="center"/>
    </xf>
    <xf numFmtId="0" fontId="9" fillId="4" borderId="30" xfId="0" applyFont="1" applyFill="1" applyBorder="1" applyAlignment="1">
      <alignment horizontal="center"/>
    </xf>
    <xf numFmtId="0" fontId="11" fillId="4" borderId="27" xfId="0" applyFont="1" applyFill="1" applyBorder="1" applyAlignment="1">
      <alignment horizontal="center"/>
    </xf>
    <xf numFmtId="0" fontId="0" fillId="2" borderId="0" xfId="0" applyFill="1" applyBorder="1"/>
    <xf numFmtId="0" fontId="9" fillId="0" borderId="5" xfId="0" applyFont="1" applyBorder="1" applyAlignment="1">
      <alignment textRotation="90"/>
    </xf>
    <xf numFmtId="0" fontId="9" fillId="0" borderId="3" xfId="0" applyFont="1" applyBorder="1" applyAlignment="1">
      <alignment textRotation="90"/>
    </xf>
    <xf numFmtId="0" fontId="8" fillId="0" borderId="5" xfId="0" applyFont="1" applyBorder="1" applyAlignment="1">
      <alignment horizontal="center" textRotation="90"/>
    </xf>
    <xf numFmtId="0" fontId="8" fillId="2" borderId="5" xfId="0" applyFont="1" applyFill="1" applyBorder="1" applyAlignment="1">
      <alignment horizontal="left" textRotation="90" wrapText="1"/>
    </xf>
    <xf numFmtId="0" fontId="10" fillId="0" borderId="5" xfId="0" applyFont="1" applyBorder="1" applyAlignment="1">
      <alignment textRotation="90" wrapText="1"/>
    </xf>
    <xf numFmtId="0" fontId="9" fillId="0" borderId="4" xfId="0" applyFont="1" applyBorder="1" applyAlignment="1">
      <alignment horizontal="center" textRotation="90"/>
    </xf>
    <xf numFmtId="0" fontId="8" fillId="0" borderId="4" xfId="0" applyFont="1" applyBorder="1" applyAlignment="1">
      <alignment horizontal="center" textRotation="90"/>
    </xf>
    <xf numFmtId="0" fontId="10" fillId="0" borderId="4" xfId="0" applyFont="1" applyBorder="1" applyAlignment="1">
      <alignment horizontal="center" textRotation="90" wrapText="1"/>
    </xf>
    <xf numFmtId="1" fontId="8" fillId="0" borderId="5" xfId="0" applyNumberFormat="1" applyFont="1" applyBorder="1" applyAlignment="1">
      <alignment horizontal="center" vertical="center" textRotation="90" wrapText="1"/>
    </xf>
    <xf numFmtId="0" fontId="9" fillId="4" borderId="27" xfId="0" applyFont="1" applyFill="1" applyBorder="1" applyAlignment="1">
      <alignment horizontal="center"/>
    </xf>
    <xf numFmtId="0" fontId="9" fillId="4" borderId="20" xfId="0" applyFont="1" applyFill="1" applyBorder="1" applyAlignment="1">
      <alignment horizontal="center"/>
    </xf>
    <xf numFmtId="0" fontId="10" fillId="2" borderId="27" xfId="0" applyFont="1" applyFill="1" applyBorder="1" applyAlignment="1">
      <alignment horizontal="center"/>
    </xf>
    <xf numFmtId="0" fontId="5" fillId="2" borderId="20" xfId="0" applyFont="1" applyFill="1" applyBorder="1" applyAlignment="1">
      <alignment horizontal="left" vertical="top" wrapText="1"/>
    </xf>
    <xf numFmtId="0" fontId="9" fillId="2" borderId="21" xfId="0" applyFont="1" applyFill="1" applyBorder="1" applyAlignment="1">
      <alignment horizontal="left" vertical="top" wrapText="1"/>
    </xf>
    <xf numFmtId="0" fontId="9" fillId="2" borderId="20" xfId="0" applyFont="1" applyFill="1" applyBorder="1" applyAlignment="1">
      <alignment horizontal="left" vertical="top" wrapText="1"/>
    </xf>
    <xf numFmtId="0" fontId="14" fillId="2" borderId="27" xfId="0" applyFont="1" applyFill="1" applyBorder="1" applyAlignment="1">
      <alignment horizontal="left" vertical="top" wrapText="1"/>
    </xf>
    <xf numFmtId="0" fontId="14" fillId="2" borderId="21" xfId="0" applyFont="1" applyFill="1" applyBorder="1" applyAlignment="1">
      <alignment horizontal="left" vertical="top" wrapText="1"/>
    </xf>
    <xf numFmtId="0" fontId="9" fillId="4" borderId="21" xfId="0" applyFont="1" applyFill="1" applyBorder="1" applyAlignment="1">
      <alignment horizontal="center"/>
    </xf>
    <xf numFmtId="1" fontId="8" fillId="2" borderId="5" xfId="0" applyNumberFormat="1" applyFont="1" applyFill="1" applyBorder="1" applyAlignment="1">
      <alignment horizontal="center" vertical="center" textRotation="90" wrapText="1"/>
    </xf>
    <xf numFmtId="0" fontId="9" fillId="2" borderId="5" xfId="0" applyFont="1" applyFill="1" applyBorder="1" applyAlignment="1">
      <alignment textRotation="90" wrapText="1"/>
    </xf>
    <xf numFmtId="0" fontId="9" fillId="2" borderId="5" xfId="0" applyFont="1" applyFill="1" applyBorder="1" applyAlignment="1">
      <alignment horizontal="center" textRotation="90" wrapText="1"/>
    </xf>
    <xf numFmtId="0" fontId="10" fillId="2" borderId="27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 wrapText="1"/>
    </xf>
    <xf numFmtId="0" fontId="9" fillId="0" borderId="21" xfId="0" applyFont="1" applyBorder="1" applyAlignment="1">
      <alignment horizontal="center" wrapText="1"/>
    </xf>
    <xf numFmtId="0" fontId="9" fillId="0" borderId="19" xfId="0" applyFont="1" applyBorder="1" applyAlignment="1">
      <alignment horizontal="center" wrapText="1"/>
    </xf>
    <xf numFmtId="0" fontId="9" fillId="0" borderId="5" xfId="0" applyFont="1" applyBorder="1" applyAlignment="1">
      <alignment horizontal="center" wrapText="1"/>
    </xf>
    <xf numFmtId="0" fontId="12" fillId="4" borderId="5" xfId="0" applyFont="1" applyFill="1" applyBorder="1" applyAlignment="1">
      <alignment horizontal="center"/>
    </xf>
    <xf numFmtId="0" fontId="14" fillId="2" borderId="21" xfId="0" applyFont="1" applyFill="1" applyBorder="1" applyAlignment="1">
      <alignment horizontal="left" vertical="top" wrapText="1"/>
    </xf>
    <xf numFmtId="0" fontId="9" fillId="2" borderId="25" xfId="0" applyFont="1" applyFill="1" applyBorder="1" applyAlignment="1">
      <alignment horizontal="center"/>
    </xf>
    <xf numFmtId="0" fontId="9" fillId="2" borderId="25" xfId="0" applyFont="1" applyFill="1" applyBorder="1" applyAlignment="1">
      <alignment horizontal="center" wrapText="1"/>
    </xf>
    <xf numFmtId="0" fontId="9" fillId="2" borderId="34" xfId="0" applyFont="1" applyFill="1" applyBorder="1" applyAlignment="1">
      <alignment horizontal="center" wrapText="1"/>
    </xf>
    <xf numFmtId="0" fontId="10" fillId="2" borderId="5" xfId="0" applyFont="1" applyFill="1" applyBorder="1" applyAlignment="1">
      <alignment horizontal="center"/>
    </xf>
    <xf numFmtId="0" fontId="8" fillId="2" borderId="21" xfId="0" applyFont="1" applyFill="1" applyBorder="1" applyAlignment="1">
      <alignment horizontal="left" vertical="top" wrapText="1"/>
    </xf>
    <xf numFmtId="0" fontId="14" fillId="2" borderId="21" xfId="0" applyFont="1" applyFill="1" applyBorder="1" applyAlignment="1">
      <alignment horizontal="left" vertical="top" wrapText="1"/>
    </xf>
    <xf numFmtId="0" fontId="10" fillId="2" borderId="5" xfId="0" applyFont="1" applyFill="1" applyBorder="1" applyAlignment="1">
      <alignment horizontal="center"/>
    </xf>
    <xf numFmtId="0" fontId="9" fillId="3" borderId="21" xfId="0" applyFont="1" applyFill="1" applyBorder="1" applyAlignment="1">
      <alignment horizontal="center"/>
    </xf>
    <xf numFmtId="0" fontId="9" fillId="3" borderId="4" xfId="0" applyFont="1" applyFill="1" applyBorder="1" applyAlignment="1">
      <alignment horizontal="center"/>
    </xf>
    <xf numFmtId="0" fontId="9" fillId="3" borderId="5" xfId="0" applyFont="1" applyFill="1" applyBorder="1" applyAlignment="1">
      <alignment horizontal="center"/>
    </xf>
    <xf numFmtId="0" fontId="9" fillId="3" borderId="20" xfId="0" applyFont="1" applyFill="1" applyBorder="1" applyAlignment="1">
      <alignment horizontal="center"/>
    </xf>
    <xf numFmtId="0" fontId="9" fillId="3" borderId="14" xfId="0" applyFont="1" applyFill="1" applyBorder="1" applyAlignment="1">
      <alignment horizontal="center"/>
    </xf>
    <xf numFmtId="0" fontId="10" fillId="3" borderId="14" xfId="0" applyFont="1" applyFill="1" applyBorder="1" applyAlignment="1">
      <alignment horizontal="center"/>
    </xf>
    <xf numFmtId="0" fontId="10" fillId="3" borderId="27" xfId="0" applyFont="1" applyFill="1" applyBorder="1" applyAlignment="1">
      <alignment horizontal="center"/>
    </xf>
    <xf numFmtId="0" fontId="8" fillId="3" borderId="5" xfId="0" applyFont="1" applyFill="1" applyBorder="1" applyAlignment="1">
      <alignment horizontal="center"/>
    </xf>
    <xf numFmtId="0" fontId="9" fillId="3" borderId="22" xfId="0" applyFont="1" applyFill="1" applyBorder="1" applyAlignment="1">
      <alignment horizontal="center"/>
    </xf>
    <xf numFmtId="0" fontId="9" fillId="3" borderId="22" xfId="0" applyFont="1" applyFill="1" applyBorder="1" applyAlignment="1">
      <alignment horizontal="center" wrapText="1"/>
    </xf>
    <xf numFmtId="0" fontId="9" fillId="3" borderId="19" xfId="0" applyFont="1" applyFill="1" applyBorder="1" applyAlignment="1">
      <alignment horizontal="center" wrapText="1"/>
    </xf>
    <xf numFmtId="0" fontId="9" fillId="3" borderId="5" xfId="0" applyFont="1" applyFill="1" applyBorder="1" applyAlignment="1">
      <alignment horizontal="center" wrapText="1"/>
    </xf>
    <xf numFmtId="0" fontId="9" fillId="3" borderId="27" xfId="0" applyFont="1" applyFill="1" applyBorder="1" applyAlignment="1">
      <alignment horizontal="center"/>
    </xf>
    <xf numFmtId="0" fontId="9" fillId="3" borderId="10" xfId="0" applyFont="1" applyFill="1" applyBorder="1" applyAlignment="1">
      <alignment horizontal="center"/>
    </xf>
    <xf numFmtId="0" fontId="9" fillId="4" borderId="4" xfId="0" applyFont="1" applyFill="1" applyBorder="1" applyAlignment="1">
      <alignment horizontal="center" wrapText="1"/>
    </xf>
    <xf numFmtId="0" fontId="9" fillId="3" borderId="3" xfId="0" applyFont="1" applyFill="1" applyBorder="1" applyAlignment="1">
      <alignment horizontal="center"/>
    </xf>
    <xf numFmtId="0" fontId="9" fillId="3" borderId="19" xfId="0" applyFont="1" applyFill="1" applyBorder="1" applyAlignment="1">
      <alignment horizontal="center"/>
    </xf>
    <xf numFmtId="0" fontId="9" fillId="2" borderId="27" xfId="0" applyFont="1" applyFill="1" applyBorder="1" applyAlignment="1">
      <alignment horizontal="center" wrapText="1"/>
    </xf>
    <xf numFmtId="0" fontId="1" fillId="4" borderId="5" xfId="0" applyFont="1" applyFill="1" applyBorder="1"/>
    <xf numFmtId="0" fontId="9" fillId="2" borderId="23" xfId="0" applyFont="1" applyFill="1" applyBorder="1" applyAlignment="1">
      <alignment horizontal="center"/>
    </xf>
    <xf numFmtId="0" fontId="9" fillId="2" borderId="33" xfId="0" applyFont="1" applyFill="1" applyBorder="1" applyAlignment="1">
      <alignment horizontal="center"/>
    </xf>
    <xf numFmtId="0" fontId="9" fillId="3" borderId="23" xfId="0" applyFont="1" applyFill="1" applyBorder="1" applyAlignment="1">
      <alignment horizontal="center"/>
    </xf>
    <xf numFmtId="0" fontId="9" fillId="3" borderId="7" xfId="0" applyFont="1" applyFill="1" applyBorder="1" applyAlignment="1">
      <alignment horizontal="center"/>
    </xf>
    <xf numFmtId="0" fontId="9" fillId="3" borderId="16" xfId="0" applyFont="1" applyFill="1" applyBorder="1" applyAlignment="1">
      <alignment horizontal="center"/>
    </xf>
    <xf numFmtId="0" fontId="9" fillId="2" borderId="23" xfId="0" applyFont="1" applyFill="1" applyBorder="1" applyAlignment="1">
      <alignment horizontal="center" wrapText="1"/>
    </xf>
    <xf numFmtId="0" fontId="9" fillId="3" borderId="23" xfId="0" applyFont="1" applyFill="1" applyBorder="1" applyAlignment="1">
      <alignment horizontal="center" wrapText="1"/>
    </xf>
    <xf numFmtId="0" fontId="9" fillId="3" borderId="7" xfId="0" applyFont="1" applyFill="1" applyBorder="1" applyAlignment="1">
      <alignment horizontal="center" wrapText="1"/>
    </xf>
    <xf numFmtId="0" fontId="9" fillId="2" borderId="7" xfId="0" applyFont="1" applyFill="1" applyBorder="1" applyAlignment="1">
      <alignment horizontal="center" wrapText="1"/>
    </xf>
    <xf numFmtId="0" fontId="9" fillId="2" borderId="21" xfId="0" applyFont="1" applyFill="1" applyBorder="1" applyAlignment="1">
      <alignment horizontal="center" wrapText="1"/>
    </xf>
    <xf numFmtId="0" fontId="9" fillId="3" borderId="21" xfId="0" applyFont="1" applyFill="1" applyBorder="1" applyAlignment="1">
      <alignment horizontal="center" wrapText="1"/>
    </xf>
    <xf numFmtId="0" fontId="9" fillId="3" borderId="6" xfId="0" applyFont="1" applyFill="1" applyBorder="1" applyAlignment="1">
      <alignment horizontal="center" wrapText="1"/>
    </xf>
    <xf numFmtId="0" fontId="9" fillId="2" borderId="6" xfId="0" applyFont="1" applyFill="1" applyBorder="1" applyAlignment="1">
      <alignment horizontal="center" wrapText="1"/>
    </xf>
    <xf numFmtId="0" fontId="9" fillId="2" borderId="20" xfId="0" applyFont="1" applyFill="1" applyBorder="1" applyAlignment="1">
      <alignment horizontal="center" vertical="center" wrapText="1"/>
    </xf>
    <xf numFmtId="0" fontId="9" fillId="2" borderId="16" xfId="0" applyFont="1" applyFill="1" applyBorder="1" applyAlignment="1">
      <alignment horizontal="center"/>
    </xf>
    <xf numFmtId="0" fontId="30" fillId="0" borderId="0" xfId="0" applyFont="1" applyAlignment="1"/>
    <xf numFmtId="0" fontId="0" fillId="0" borderId="0" xfId="0" applyAlignment="1"/>
    <xf numFmtId="0" fontId="9" fillId="0" borderId="0" xfId="1" applyFont="1" applyAlignment="1">
      <alignment horizontal="right"/>
    </xf>
    <xf numFmtId="0" fontId="2" fillId="0" borderId="0" xfId="1" applyAlignment="1">
      <alignment horizontal="right"/>
    </xf>
    <xf numFmtId="0" fontId="18" fillId="0" borderId="0" xfId="1" applyFont="1" applyAlignment="1"/>
    <xf numFmtId="0" fontId="19" fillId="0" borderId="0" xfId="1" applyFont="1"/>
    <xf numFmtId="0" fontId="14" fillId="0" borderId="0" xfId="1" applyFont="1" applyAlignment="1">
      <alignment horizontal="left"/>
    </xf>
    <xf numFmtId="0" fontId="21" fillId="0" borderId="0" xfId="1" applyFont="1" applyAlignment="1">
      <alignment horizontal="left"/>
    </xf>
    <xf numFmtId="0" fontId="22" fillId="0" borderId="0" xfId="1" applyFont="1" applyAlignment="1">
      <alignment horizontal="left"/>
    </xf>
    <xf numFmtId="0" fontId="23" fillId="0" borderId="0" xfId="1" applyFont="1" applyAlignment="1">
      <alignment horizontal="left"/>
    </xf>
    <xf numFmtId="0" fontId="9" fillId="0" borderId="0" xfId="1" applyFont="1" applyAlignment="1">
      <alignment horizontal="left"/>
    </xf>
    <xf numFmtId="0" fontId="14" fillId="0" borderId="0" xfId="1" applyFont="1" applyAlignment="1">
      <alignment horizontal="center"/>
    </xf>
    <xf numFmtId="0" fontId="31" fillId="0" borderId="0" xfId="1" applyFont="1" applyAlignment="1">
      <alignment horizontal="center"/>
    </xf>
    <xf numFmtId="0" fontId="9" fillId="0" borderId="0" xfId="1" applyFont="1" applyAlignment="1">
      <alignment horizontal="center"/>
    </xf>
    <xf numFmtId="0" fontId="21" fillId="0" borderId="0" xfId="1" applyFont="1" applyAlignment="1">
      <alignment horizontal="center"/>
    </xf>
    <xf numFmtId="0" fontId="28" fillId="0" borderId="0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0" fontId="3" fillId="2" borderId="0" xfId="1" applyFont="1" applyFill="1" applyBorder="1" applyAlignment="1">
      <alignment horizontal="left" vertical="center" wrapText="1"/>
    </xf>
    <xf numFmtId="0" fontId="5" fillId="0" borderId="27" xfId="0" applyFont="1" applyBorder="1" applyAlignment="1">
      <alignment horizontal="center" textRotation="90" wrapText="1"/>
    </xf>
    <xf numFmtId="0" fontId="5" fillId="0" borderId="21" xfId="0" applyFont="1" applyBorder="1" applyAlignment="1">
      <alignment horizontal="center" textRotation="90" wrapText="1"/>
    </xf>
    <xf numFmtId="0" fontId="5" fillId="0" borderId="20" xfId="0" applyFont="1" applyBorder="1" applyAlignment="1">
      <alignment horizontal="center" textRotation="90" wrapText="1"/>
    </xf>
    <xf numFmtId="0" fontId="5" fillId="0" borderId="30" xfId="0" applyFont="1" applyBorder="1" applyAlignment="1">
      <alignment horizontal="center" textRotation="90" wrapText="1"/>
    </xf>
    <xf numFmtId="0" fontId="5" fillId="0" borderId="0" xfId="0" applyFont="1" applyBorder="1" applyAlignment="1">
      <alignment horizontal="center" textRotation="90" wrapText="1"/>
    </xf>
    <xf numFmtId="0" fontId="5" fillId="0" borderId="13" xfId="0" applyFont="1" applyBorder="1" applyAlignment="1">
      <alignment horizontal="center" textRotation="90" wrapText="1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2" borderId="2" xfId="0" applyFont="1" applyFill="1" applyBorder="1" applyAlignment="1">
      <alignment horizontal="center" wrapText="1"/>
    </xf>
    <xf numFmtId="0" fontId="8" fillId="2" borderId="3" xfId="0" applyFont="1" applyFill="1" applyBorder="1" applyAlignment="1">
      <alignment horizontal="center" wrapText="1"/>
    </xf>
    <xf numFmtId="0" fontId="8" fillId="2" borderId="4" xfId="0" applyFont="1" applyFill="1" applyBorder="1" applyAlignment="1">
      <alignment horizontal="center" wrapText="1"/>
    </xf>
    <xf numFmtId="0" fontId="7" fillId="2" borderId="28" xfId="2" applyFont="1" applyFill="1" applyBorder="1" applyAlignment="1" applyProtection="1">
      <alignment horizontal="center" vertical="center" textRotation="90"/>
    </xf>
    <xf numFmtId="0" fontId="7" fillId="2" borderId="26" xfId="2" applyFont="1" applyFill="1" applyBorder="1" applyAlignment="1" applyProtection="1">
      <alignment horizontal="center" vertical="center" textRotation="90"/>
    </xf>
    <xf numFmtId="0" fontId="7" fillId="2" borderId="18" xfId="2" applyFont="1" applyFill="1" applyBorder="1" applyAlignment="1" applyProtection="1">
      <alignment horizontal="center" vertical="center" textRotation="90"/>
    </xf>
    <xf numFmtId="0" fontId="8" fillId="0" borderId="32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2" xfId="0" applyFont="1" applyBorder="1" applyAlignment="1">
      <alignment horizontal="center" textRotation="1"/>
    </xf>
    <xf numFmtId="0" fontId="8" fillId="0" borderId="3" xfId="0" applyFont="1" applyBorder="1" applyAlignment="1">
      <alignment horizontal="center" textRotation="1"/>
    </xf>
    <xf numFmtId="0" fontId="8" fillId="0" borderId="4" xfId="0" applyFont="1" applyBorder="1" applyAlignment="1">
      <alignment horizontal="center" textRotation="1"/>
    </xf>
    <xf numFmtId="0" fontId="26" fillId="0" borderId="31" xfId="0" applyFont="1" applyBorder="1" applyAlignment="1">
      <alignment horizontal="center" vertical="center" textRotation="90" wrapText="1"/>
    </xf>
    <xf numFmtId="0" fontId="8" fillId="0" borderId="32" xfId="0" applyFont="1" applyBorder="1" applyAlignment="1">
      <alignment horizontal="center" vertical="center" textRotation="90" wrapText="1"/>
    </xf>
    <xf numFmtId="0" fontId="8" fillId="0" borderId="29" xfId="0" applyFont="1" applyBorder="1" applyAlignment="1">
      <alignment horizontal="center" vertical="center" textRotation="90" wrapText="1"/>
    </xf>
    <xf numFmtId="0" fontId="5" fillId="2" borderId="27" xfId="0" applyFont="1" applyFill="1" applyBorder="1" applyAlignment="1">
      <alignment horizontal="left" vertical="top" wrapText="1"/>
    </xf>
    <xf numFmtId="0" fontId="5" fillId="2" borderId="20" xfId="0" applyFont="1" applyFill="1" applyBorder="1" applyAlignment="1">
      <alignment horizontal="left" vertical="top" wrapText="1"/>
    </xf>
    <xf numFmtId="0" fontId="5" fillId="2" borderId="29" xfId="0" applyFont="1" applyFill="1" applyBorder="1" applyAlignment="1">
      <alignment horizontal="left" vertical="top" wrapText="1"/>
    </xf>
    <xf numFmtId="0" fontId="8" fillId="2" borderId="21" xfId="0" applyFont="1" applyFill="1" applyBorder="1" applyAlignment="1">
      <alignment horizontal="left" vertical="top" wrapText="1"/>
    </xf>
    <xf numFmtId="0" fontId="8" fillId="2" borderId="23" xfId="0" applyFont="1" applyFill="1" applyBorder="1" applyAlignment="1">
      <alignment horizontal="left" vertical="top" wrapText="1"/>
    </xf>
    <xf numFmtId="0" fontId="8" fillId="2" borderId="0" xfId="0" applyFont="1" applyFill="1" applyBorder="1" applyAlignment="1">
      <alignment horizontal="left" vertical="top"/>
    </xf>
    <xf numFmtId="0" fontId="8" fillId="2" borderId="1" xfId="0" applyFont="1" applyFill="1" applyBorder="1" applyAlignment="1">
      <alignment horizontal="left" vertical="top"/>
    </xf>
    <xf numFmtId="0" fontId="8" fillId="0" borderId="2" xfId="0" applyFont="1" applyBorder="1" applyAlignment="1">
      <alignment horizontal="center" wrapText="1"/>
    </xf>
    <xf numFmtId="0" fontId="8" fillId="0" borderId="3" xfId="0" applyFont="1" applyBorder="1" applyAlignment="1">
      <alignment horizontal="center" wrapText="1"/>
    </xf>
    <xf numFmtId="0" fontId="8" fillId="0" borderId="4" xfId="0" applyFont="1" applyBorder="1" applyAlignment="1">
      <alignment horizontal="center" wrapText="1"/>
    </xf>
    <xf numFmtId="0" fontId="9" fillId="0" borderId="2" xfId="0" applyFont="1" applyBorder="1" applyAlignment="1">
      <alignment horizontal="center" wrapText="1"/>
    </xf>
    <xf numFmtId="0" fontId="9" fillId="0" borderId="3" xfId="0" applyFont="1" applyBorder="1" applyAlignment="1">
      <alignment horizontal="center" wrapText="1"/>
    </xf>
    <xf numFmtId="0" fontId="9" fillId="0" borderId="4" xfId="0" applyFont="1" applyBorder="1" applyAlignment="1">
      <alignment horizontal="center" wrapText="1"/>
    </xf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8" fillId="2" borderId="27" xfId="0" applyFont="1" applyFill="1" applyBorder="1" applyAlignment="1">
      <alignment horizontal="left" vertical="top" wrapText="1"/>
    </xf>
    <xf numFmtId="0" fontId="8" fillId="2" borderId="20" xfId="0" applyFont="1" applyFill="1" applyBorder="1" applyAlignment="1">
      <alignment horizontal="left" vertical="top" wrapText="1"/>
    </xf>
    <xf numFmtId="0" fontId="9" fillId="2" borderId="21" xfId="0" applyFont="1" applyFill="1" applyBorder="1" applyAlignment="1">
      <alignment horizontal="left" vertical="top" wrapText="1"/>
    </xf>
    <xf numFmtId="0" fontId="9" fillId="2" borderId="27" xfId="0" applyFont="1" applyFill="1" applyBorder="1" applyAlignment="1">
      <alignment horizontal="left" vertical="top" wrapText="1"/>
    </xf>
    <xf numFmtId="0" fontId="9" fillId="2" borderId="20" xfId="0" applyFont="1" applyFill="1" applyBorder="1" applyAlignment="1">
      <alignment horizontal="left" vertical="top" wrapText="1"/>
    </xf>
    <xf numFmtId="0" fontId="8" fillId="2" borderId="24" xfId="0" applyFont="1" applyFill="1" applyBorder="1" applyAlignment="1">
      <alignment horizontal="left" vertical="top" wrapText="1"/>
    </xf>
    <xf numFmtId="0" fontId="14" fillId="2" borderId="27" xfId="0" applyFont="1" applyFill="1" applyBorder="1" applyAlignment="1">
      <alignment horizontal="left" vertical="top" wrapText="1"/>
    </xf>
    <xf numFmtId="0" fontId="14" fillId="2" borderId="20" xfId="0" applyFont="1" applyFill="1" applyBorder="1" applyAlignment="1">
      <alignment horizontal="left" vertical="top" wrapText="1"/>
    </xf>
    <xf numFmtId="0" fontId="8" fillId="2" borderId="15" xfId="0" applyFont="1" applyFill="1" applyBorder="1" applyAlignment="1">
      <alignment horizontal="left" vertical="top"/>
    </xf>
    <xf numFmtId="0" fontId="14" fillId="2" borderId="32" xfId="1" applyFont="1" applyFill="1" applyBorder="1" applyAlignment="1">
      <alignment horizontal="center" wrapText="1"/>
    </xf>
    <xf numFmtId="0" fontId="14" fillId="2" borderId="0" xfId="1" applyFont="1" applyFill="1" applyBorder="1" applyAlignment="1">
      <alignment horizontal="center" wrapText="1"/>
    </xf>
    <xf numFmtId="0" fontId="14" fillId="2" borderId="19" xfId="1" applyFont="1" applyFill="1" applyBorder="1" applyAlignment="1">
      <alignment horizontal="center" wrapText="1"/>
    </xf>
    <xf numFmtId="0" fontId="27" fillId="2" borderId="27" xfId="0" applyFont="1" applyFill="1" applyBorder="1" applyAlignment="1">
      <alignment horizontal="left" vertical="top" wrapText="1"/>
    </xf>
    <xf numFmtId="0" fontId="27" fillId="2" borderId="21" xfId="0" applyFont="1" applyFill="1" applyBorder="1" applyAlignment="1">
      <alignment horizontal="left" vertical="top" wrapText="1"/>
    </xf>
    <xf numFmtId="0" fontId="27" fillId="2" borderId="20" xfId="0" applyFont="1" applyFill="1" applyBorder="1" applyAlignment="1">
      <alignment horizontal="left" vertical="top" wrapText="1"/>
    </xf>
    <xf numFmtId="0" fontId="14" fillId="2" borderId="21" xfId="0" applyFont="1" applyFill="1" applyBorder="1" applyAlignment="1">
      <alignment horizontal="left" vertical="top" wrapText="1"/>
    </xf>
    <xf numFmtId="0" fontId="10" fillId="3" borderId="20" xfId="0" applyFont="1" applyFill="1" applyBorder="1" applyAlignment="1">
      <alignment horizontal="center"/>
    </xf>
    <xf numFmtId="0" fontId="10" fillId="3" borderId="5" xfId="0" applyFont="1" applyFill="1" applyBorder="1" applyAlignment="1">
      <alignment horizontal="center"/>
    </xf>
    <xf numFmtId="0" fontId="10" fillId="2" borderId="20" xfId="0" applyFont="1" applyFill="1" applyBorder="1" applyAlignment="1">
      <alignment horizontal="center"/>
    </xf>
    <xf numFmtId="0" fontId="10" fillId="2" borderId="5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8" fillId="2" borderId="9" xfId="0" applyFont="1" applyFill="1" applyBorder="1" applyAlignment="1">
      <alignment horizontal="center"/>
    </xf>
    <xf numFmtId="0" fontId="14" fillId="2" borderId="29" xfId="1" applyFont="1" applyFill="1" applyBorder="1" applyAlignment="1">
      <alignment horizontal="center" wrapText="1"/>
    </xf>
    <xf numFmtId="0" fontId="14" fillId="2" borderId="13" xfId="1" applyFont="1" applyFill="1" applyBorder="1" applyAlignment="1">
      <alignment horizontal="center" wrapText="1"/>
    </xf>
    <xf numFmtId="0" fontId="14" fillId="2" borderId="14" xfId="1" applyFont="1" applyFill="1" applyBorder="1" applyAlignment="1">
      <alignment horizontal="center" wrapText="1"/>
    </xf>
    <xf numFmtId="0" fontId="9" fillId="4" borderId="21" xfId="0" applyFont="1" applyFill="1" applyBorder="1" applyAlignment="1">
      <alignment horizontal="center"/>
    </xf>
    <xf numFmtId="0" fontId="9" fillId="4" borderId="20" xfId="0" applyFont="1" applyFill="1" applyBorder="1" applyAlignment="1">
      <alignment horizontal="center"/>
    </xf>
    <xf numFmtId="0" fontId="10" fillId="2" borderId="21" xfId="0" applyFont="1" applyFill="1" applyBorder="1" applyAlignment="1">
      <alignment horizontal="center"/>
    </xf>
    <xf numFmtId="0" fontId="14" fillId="2" borderId="31" xfId="1" applyFont="1" applyFill="1" applyBorder="1" applyAlignment="1">
      <alignment horizontal="center" vertical="top" wrapText="1"/>
    </xf>
    <xf numFmtId="0" fontId="14" fillId="2" borderId="30" xfId="1" applyFont="1" applyFill="1" applyBorder="1" applyAlignment="1">
      <alignment horizontal="center" vertical="top" wrapText="1"/>
    </xf>
    <xf numFmtId="0" fontId="14" fillId="2" borderId="10" xfId="1" applyFont="1" applyFill="1" applyBorder="1" applyAlignment="1">
      <alignment horizontal="center" vertical="top" wrapText="1"/>
    </xf>
    <xf numFmtId="0" fontId="14" fillId="2" borderId="2" xfId="1" applyFont="1" applyFill="1" applyBorder="1" applyAlignment="1">
      <alignment horizontal="center" vertical="top" wrapText="1"/>
    </xf>
    <xf numFmtId="0" fontId="14" fillId="2" borderId="3" xfId="1" applyFont="1" applyFill="1" applyBorder="1" applyAlignment="1">
      <alignment horizontal="center" vertical="top" wrapText="1"/>
    </xf>
    <xf numFmtId="0" fontId="14" fillId="2" borderId="4" xfId="1" applyFont="1" applyFill="1" applyBorder="1" applyAlignment="1">
      <alignment horizontal="center" vertical="top" wrapText="1"/>
    </xf>
    <xf numFmtId="0" fontId="5" fillId="2" borderId="29" xfId="0" applyFont="1" applyFill="1" applyBorder="1" applyAlignment="1">
      <alignment horizontal="center" vertical="top" wrapText="1"/>
    </xf>
    <xf numFmtId="0" fontId="5" fillId="2" borderId="13" xfId="0" applyFont="1" applyFill="1" applyBorder="1" applyAlignment="1">
      <alignment horizontal="center" vertical="top" wrapText="1"/>
    </xf>
    <xf numFmtId="0" fontId="5" fillId="2" borderId="14" xfId="0" applyFont="1" applyFill="1" applyBorder="1" applyAlignment="1">
      <alignment horizontal="center" vertical="top" wrapText="1"/>
    </xf>
    <xf numFmtId="0" fontId="8" fillId="2" borderId="24" xfId="0" applyFont="1" applyFill="1" applyBorder="1" applyAlignment="1">
      <alignment horizontal="left" vertical="top"/>
    </xf>
    <xf numFmtId="0" fontId="8" fillId="2" borderId="21" xfId="0" applyFont="1" applyFill="1" applyBorder="1" applyAlignment="1">
      <alignment horizontal="left" vertical="top"/>
    </xf>
    <xf numFmtId="0" fontId="8" fillId="2" borderId="20" xfId="0" applyFont="1" applyFill="1" applyBorder="1" applyAlignment="1">
      <alignment horizontal="left" vertical="top"/>
    </xf>
    <xf numFmtId="0" fontId="10" fillId="3" borderId="21" xfId="0" applyFont="1" applyFill="1" applyBorder="1" applyAlignment="1">
      <alignment horizontal="center"/>
    </xf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W33"/>
  <sheetViews>
    <sheetView tabSelected="1" view="pageBreakPreview" zoomScaleSheetLayoutView="100" workbookViewId="0">
      <selection activeCell="A6" sqref="A6:Q6"/>
    </sheetView>
  </sheetViews>
  <sheetFormatPr defaultRowHeight="12.75"/>
  <cols>
    <col min="1" max="1" width="2.7109375" style="53" customWidth="1"/>
    <col min="2" max="2" width="4.85546875" style="53" customWidth="1"/>
    <col min="3" max="3" width="12" style="53" customWidth="1"/>
    <col min="4" max="4" width="3.85546875" style="53" customWidth="1"/>
    <col min="5" max="5" width="4" style="53" customWidth="1"/>
    <col min="6" max="7" width="3.7109375" style="53" customWidth="1"/>
    <col min="8" max="8" width="4.140625" style="53" customWidth="1"/>
    <col min="9" max="9" width="70.85546875" style="53" customWidth="1"/>
    <col min="10" max="11" width="4.140625" style="53" customWidth="1"/>
    <col min="12" max="16" width="4" style="53" customWidth="1"/>
    <col min="17" max="17" width="7.42578125" style="53" customWidth="1"/>
    <col min="18" max="20" width="3.85546875" style="53" customWidth="1"/>
    <col min="21" max="28" width="4" style="53" customWidth="1"/>
    <col min="29" max="32" width="3.85546875" style="53" customWidth="1"/>
    <col min="33" max="56" width="4" style="53" customWidth="1"/>
    <col min="57" max="57" width="5.5703125" style="53" customWidth="1"/>
    <col min="58" max="58" width="5.42578125" style="53" customWidth="1"/>
    <col min="59" max="59" width="4.85546875" style="53" customWidth="1"/>
    <col min="60" max="256" width="9.140625" style="53"/>
    <col min="257" max="257" width="2.7109375" style="53" customWidth="1"/>
    <col min="258" max="258" width="4.85546875" style="53" customWidth="1"/>
    <col min="259" max="259" width="12" style="53" customWidth="1"/>
    <col min="260" max="260" width="3.85546875" style="53" customWidth="1"/>
    <col min="261" max="261" width="4" style="53" customWidth="1"/>
    <col min="262" max="263" width="3.7109375" style="53" customWidth="1"/>
    <col min="264" max="264" width="4.140625" style="53" customWidth="1"/>
    <col min="265" max="265" width="70.85546875" style="53" customWidth="1"/>
    <col min="266" max="267" width="4.140625" style="53" customWidth="1"/>
    <col min="268" max="272" width="4" style="53" customWidth="1"/>
    <col min="273" max="273" width="7.42578125" style="53" customWidth="1"/>
    <col min="274" max="276" width="3.85546875" style="53" customWidth="1"/>
    <col min="277" max="284" width="4" style="53" customWidth="1"/>
    <col min="285" max="288" width="3.85546875" style="53" customWidth="1"/>
    <col min="289" max="312" width="4" style="53" customWidth="1"/>
    <col min="313" max="313" width="5.5703125" style="53" customWidth="1"/>
    <col min="314" max="314" width="5.42578125" style="53" customWidth="1"/>
    <col min="315" max="315" width="4.85546875" style="53" customWidth="1"/>
    <col min="316" max="512" width="9.140625" style="53"/>
    <col min="513" max="513" width="2.7109375" style="53" customWidth="1"/>
    <col min="514" max="514" width="4.85546875" style="53" customWidth="1"/>
    <col min="515" max="515" width="12" style="53" customWidth="1"/>
    <col min="516" max="516" width="3.85546875" style="53" customWidth="1"/>
    <col min="517" max="517" width="4" style="53" customWidth="1"/>
    <col min="518" max="519" width="3.7109375" style="53" customWidth="1"/>
    <col min="520" max="520" width="4.140625" style="53" customWidth="1"/>
    <col min="521" max="521" width="70.85546875" style="53" customWidth="1"/>
    <col min="522" max="523" width="4.140625" style="53" customWidth="1"/>
    <col min="524" max="528" width="4" style="53" customWidth="1"/>
    <col min="529" max="529" width="7.42578125" style="53" customWidth="1"/>
    <col min="530" max="532" width="3.85546875" style="53" customWidth="1"/>
    <col min="533" max="540" width="4" style="53" customWidth="1"/>
    <col min="541" max="544" width="3.85546875" style="53" customWidth="1"/>
    <col min="545" max="568" width="4" style="53" customWidth="1"/>
    <col min="569" max="569" width="5.5703125" style="53" customWidth="1"/>
    <col min="570" max="570" width="5.42578125" style="53" customWidth="1"/>
    <col min="571" max="571" width="4.85546875" style="53" customWidth="1"/>
    <col min="572" max="768" width="9.140625" style="53"/>
    <col min="769" max="769" width="2.7109375" style="53" customWidth="1"/>
    <col min="770" max="770" width="4.85546875" style="53" customWidth="1"/>
    <col min="771" max="771" width="12" style="53" customWidth="1"/>
    <col min="772" max="772" width="3.85546875" style="53" customWidth="1"/>
    <col min="773" max="773" width="4" style="53" customWidth="1"/>
    <col min="774" max="775" width="3.7109375" style="53" customWidth="1"/>
    <col min="776" max="776" width="4.140625" style="53" customWidth="1"/>
    <col min="777" max="777" width="70.85546875" style="53" customWidth="1"/>
    <col min="778" max="779" width="4.140625" style="53" customWidth="1"/>
    <col min="780" max="784" width="4" style="53" customWidth="1"/>
    <col min="785" max="785" width="7.42578125" style="53" customWidth="1"/>
    <col min="786" max="788" width="3.85546875" style="53" customWidth="1"/>
    <col min="789" max="796" width="4" style="53" customWidth="1"/>
    <col min="797" max="800" width="3.85546875" style="53" customWidth="1"/>
    <col min="801" max="824" width="4" style="53" customWidth="1"/>
    <col min="825" max="825" width="5.5703125" style="53" customWidth="1"/>
    <col min="826" max="826" width="5.42578125" style="53" customWidth="1"/>
    <col min="827" max="827" width="4.85546875" style="53" customWidth="1"/>
    <col min="828" max="1024" width="9.140625" style="53"/>
    <col min="1025" max="1025" width="2.7109375" style="53" customWidth="1"/>
    <col min="1026" max="1026" width="4.85546875" style="53" customWidth="1"/>
    <col min="1027" max="1027" width="12" style="53" customWidth="1"/>
    <col min="1028" max="1028" width="3.85546875" style="53" customWidth="1"/>
    <col min="1029" max="1029" width="4" style="53" customWidth="1"/>
    <col min="1030" max="1031" width="3.7109375" style="53" customWidth="1"/>
    <col min="1032" max="1032" width="4.140625" style="53" customWidth="1"/>
    <col min="1033" max="1033" width="70.85546875" style="53" customWidth="1"/>
    <col min="1034" max="1035" width="4.140625" style="53" customWidth="1"/>
    <col min="1036" max="1040" width="4" style="53" customWidth="1"/>
    <col min="1041" max="1041" width="7.42578125" style="53" customWidth="1"/>
    <col min="1042" max="1044" width="3.85546875" style="53" customWidth="1"/>
    <col min="1045" max="1052" width="4" style="53" customWidth="1"/>
    <col min="1053" max="1056" width="3.85546875" style="53" customWidth="1"/>
    <col min="1057" max="1080" width="4" style="53" customWidth="1"/>
    <col min="1081" max="1081" width="5.5703125" style="53" customWidth="1"/>
    <col min="1082" max="1082" width="5.42578125" style="53" customWidth="1"/>
    <col min="1083" max="1083" width="4.85546875" style="53" customWidth="1"/>
    <col min="1084" max="1280" width="9.140625" style="53"/>
    <col min="1281" max="1281" width="2.7109375" style="53" customWidth="1"/>
    <col min="1282" max="1282" width="4.85546875" style="53" customWidth="1"/>
    <col min="1283" max="1283" width="12" style="53" customWidth="1"/>
    <col min="1284" max="1284" width="3.85546875" style="53" customWidth="1"/>
    <col min="1285" max="1285" width="4" style="53" customWidth="1"/>
    <col min="1286" max="1287" width="3.7109375" style="53" customWidth="1"/>
    <col min="1288" max="1288" width="4.140625" style="53" customWidth="1"/>
    <col min="1289" max="1289" width="70.85546875" style="53" customWidth="1"/>
    <col min="1290" max="1291" width="4.140625" style="53" customWidth="1"/>
    <col min="1292" max="1296" width="4" style="53" customWidth="1"/>
    <col min="1297" max="1297" width="7.42578125" style="53" customWidth="1"/>
    <col min="1298" max="1300" width="3.85546875" style="53" customWidth="1"/>
    <col min="1301" max="1308" width="4" style="53" customWidth="1"/>
    <col min="1309" max="1312" width="3.85546875" style="53" customWidth="1"/>
    <col min="1313" max="1336" width="4" style="53" customWidth="1"/>
    <col min="1337" max="1337" width="5.5703125" style="53" customWidth="1"/>
    <col min="1338" max="1338" width="5.42578125" style="53" customWidth="1"/>
    <col min="1339" max="1339" width="4.85546875" style="53" customWidth="1"/>
    <col min="1340" max="1536" width="9.140625" style="53"/>
    <col min="1537" max="1537" width="2.7109375" style="53" customWidth="1"/>
    <col min="1538" max="1538" width="4.85546875" style="53" customWidth="1"/>
    <col min="1539" max="1539" width="12" style="53" customWidth="1"/>
    <col min="1540" max="1540" width="3.85546875" style="53" customWidth="1"/>
    <col min="1541" max="1541" width="4" style="53" customWidth="1"/>
    <col min="1542" max="1543" width="3.7109375" style="53" customWidth="1"/>
    <col min="1544" max="1544" width="4.140625" style="53" customWidth="1"/>
    <col min="1545" max="1545" width="70.85546875" style="53" customWidth="1"/>
    <col min="1546" max="1547" width="4.140625" style="53" customWidth="1"/>
    <col min="1548" max="1552" width="4" style="53" customWidth="1"/>
    <col min="1553" max="1553" width="7.42578125" style="53" customWidth="1"/>
    <col min="1554" max="1556" width="3.85546875" style="53" customWidth="1"/>
    <col min="1557" max="1564" width="4" style="53" customWidth="1"/>
    <col min="1565" max="1568" width="3.85546875" style="53" customWidth="1"/>
    <col min="1569" max="1592" width="4" style="53" customWidth="1"/>
    <col min="1593" max="1593" width="5.5703125" style="53" customWidth="1"/>
    <col min="1594" max="1594" width="5.42578125" style="53" customWidth="1"/>
    <col min="1595" max="1595" width="4.85546875" style="53" customWidth="1"/>
    <col min="1596" max="1792" width="9.140625" style="53"/>
    <col min="1793" max="1793" width="2.7109375" style="53" customWidth="1"/>
    <col min="1794" max="1794" width="4.85546875" style="53" customWidth="1"/>
    <col min="1795" max="1795" width="12" style="53" customWidth="1"/>
    <col min="1796" max="1796" width="3.85546875" style="53" customWidth="1"/>
    <col min="1797" max="1797" width="4" style="53" customWidth="1"/>
    <col min="1798" max="1799" width="3.7109375" style="53" customWidth="1"/>
    <col min="1800" max="1800" width="4.140625" style="53" customWidth="1"/>
    <col min="1801" max="1801" width="70.85546875" style="53" customWidth="1"/>
    <col min="1802" max="1803" width="4.140625" style="53" customWidth="1"/>
    <col min="1804" max="1808" width="4" style="53" customWidth="1"/>
    <col min="1809" max="1809" width="7.42578125" style="53" customWidth="1"/>
    <col min="1810" max="1812" width="3.85546875" style="53" customWidth="1"/>
    <col min="1813" max="1820" width="4" style="53" customWidth="1"/>
    <col min="1821" max="1824" width="3.85546875" style="53" customWidth="1"/>
    <col min="1825" max="1848" width="4" style="53" customWidth="1"/>
    <col min="1849" max="1849" width="5.5703125" style="53" customWidth="1"/>
    <col min="1850" max="1850" width="5.42578125" style="53" customWidth="1"/>
    <col min="1851" max="1851" width="4.85546875" style="53" customWidth="1"/>
    <col min="1852" max="2048" width="9.140625" style="53"/>
    <col min="2049" max="2049" width="2.7109375" style="53" customWidth="1"/>
    <col min="2050" max="2050" width="4.85546875" style="53" customWidth="1"/>
    <col min="2051" max="2051" width="12" style="53" customWidth="1"/>
    <col min="2052" max="2052" width="3.85546875" style="53" customWidth="1"/>
    <col min="2053" max="2053" width="4" style="53" customWidth="1"/>
    <col min="2054" max="2055" width="3.7109375" style="53" customWidth="1"/>
    <col min="2056" max="2056" width="4.140625" style="53" customWidth="1"/>
    <col min="2057" max="2057" width="70.85546875" style="53" customWidth="1"/>
    <col min="2058" max="2059" width="4.140625" style="53" customWidth="1"/>
    <col min="2060" max="2064" width="4" style="53" customWidth="1"/>
    <col min="2065" max="2065" width="7.42578125" style="53" customWidth="1"/>
    <col min="2066" max="2068" width="3.85546875" style="53" customWidth="1"/>
    <col min="2069" max="2076" width="4" style="53" customWidth="1"/>
    <col min="2077" max="2080" width="3.85546875" style="53" customWidth="1"/>
    <col min="2081" max="2104" width="4" style="53" customWidth="1"/>
    <col min="2105" max="2105" width="5.5703125" style="53" customWidth="1"/>
    <col min="2106" max="2106" width="5.42578125" style="53" customWidth="1"/>
    <col min="2107" max="2107" width="4.85546875" style="53" customWidth="1"/>
    <col min="2108" max="2304" width="9.140625" style="53"/>
    <col min="2305" max="2305" width="2.7109375" style="53" customWidth="1"/>
    <col min="2306" max="2306" width="4.85546875" style="53" customWidth="1"/>
    <col min="2307" max="2307" width="12" style="53" customWidth="1"/>
    <col min="2308" max="2308" width="3.85546875" style="53" customWidth="1"/>
    <col min="2309" max="2309" width="4" style="53" customWidth="1"/>
    <col min="2310" max="2311" width="3.7109375" style="53" customWidth="1"/>
    <col min="2312" max="2312" width="4.140625" style="53" customWidth="1"/>
    <col min="2313" max="2313" width="70.85546875" style="53" customWidth="1"/>
    <col min="2314" max="2315" width="4.140625" style="53" customWidth="1"/>
    <col min="2316" max="2320" width="4" style="53" customWidth="1"/>
    <col min="2321" max="2321" width="7.42578125" style="53" customWidth="1"/>
    <col min="2322" max="2324" width="3.85546875" style="53" customWidth="1"/>
    <col min="2325" max="2332" width="4" style="53" customWidth="1"/>
    <col min="2333" max="2336" width="3.85546875" style="53" customWidth="1"/>
    <col min="2337" max="2360" width="4" style="53" customWidth="1"/>
    <col min="2361" max="2361" width="5.5703125" style="53" customWidth="1"/>
    <col min="2362" max="2362" width="5.42578125" style="53" customWidth="1"/>
    <col min="2363" max="2363" width="4.85546875" style="53" customWidth="1"/>
    <col min="2364" max="2560" width="9.140625" style="53"/>
    <col min="2561" max="2561" width="2.7109375" style="53" customWidth="1"/>
    <col min="2562" max="2562" width="4.85546875" style="53" customWidth="1"/>
    <col min="2563" max="2563" width="12" style="53" customWidth="1"/>
    <col min="2564" max="2564" width="3.85546875" style="53" customWidth="1"/>
    <col min="2565" max="2565" width="4" style="53" customWidth="1"/>
    <col min="2566" max="2567" width="3.7109375" style="53" customWidth="1"/>
    <col min="2568" max="2568" width="4.140625" style="53" customWidth="1"/>
    <col min="2569" max="2569" width="70.85546875" style="53" customWidth="1"/>
    <col min="2570" max="2571" width="4.140625" style="53" customWidth="1"/>
    <col min="2572" max="2576" width="4" style="53" customWidth="1"/>
    <col min="2577" max="2577" width="7.42578125" style="53" customWidth="1"/>
    <col min="2578" max="2580" width="3.85546875" style="53" customWidth="1"/>
    <col min="2581" max="2588" width="4" style="53" customWidth="1"/>
    <col min="2589" max="2592" width="3.85546875" style="53" customWidth="1"/>
    <col min="2593" max="2616" width="4" style="53" customWidth="1"/>
    <col min="2617" max="2617" width="5.5703125" style="53" customWidth="1"/>
    <col min="2618" max="2618" width="5.42578125" style="53" customWidth="1"/>
    <col min="2619" max="2619" width="4.85546875" style="53" customWidth="1"/>
    <col min="2620" max="2816" width="9.140625" style="53"/>
    <col min="2817" max="2817" width="2.7109375" style="53" customWidth="1"/>
    <col min="2818" max="2818" width="4.85546875" style="53" customWidth="1"/>
    <col min="2819" max="2819" width="12" style="53" customWidth="1"/>
    <col min="2820" max="2820" width="3.85546875" style="53" customWidth="1"/>
    <col min="2821" max="2821" width="4" style="53" customWidth="1"/>
    <col min="2822" max="2823" width="3.7109375" style="53" customWidth="1"/>
    <col min="2824" max="2824" width="4.140625" style="53" customWidth="1"/>
    <col min="2825" max="2825" width="70.85546875" style="53" customWidth="1"/>
    <col min="2826" max="2827" width="4.140625" style="53" customWidth="1"/>
    <col min="2828" max="2832" width="4" style="53" customWidth="1"/>
    <col min="2833" max="2833" width="7.42578125" style="53" customWidth="1"/>
    <col min="2834" max="2836" width="3.85546875" style="53" customWidth="1"/>
    <col min="2837" max="2844" width="4" style="53" customWidth="1"/>
    <col min="2845" max="2848" width="3.85546875" style="53" customWidth="1"/>
    <col min="2849" max="2872" width="4" style="53" customWidth="1"/>
    <col min="2873" max="2873" width="5.5703125" style="53" customWidth="1"/>
    <col min="2874" max="2874" width="5.42578125" style="53" customWidth="1"/>
    <col min="2875" max="2875" width="4.85546875" style="53" customWidth="1"/>
    <col min="2876" max="3072" width="9.140625" style="53"/>
    <col min="3073" max="3073" width="2.7109375" style="53" customWidth="1"/>
    <col min="3074" max="3074" width="4.85546875" style="53" customWidth="1"/>
    <col min="3075" max="3075" width="12" style="53" customWidth="1"/>
    <col min="3076" max="3076" width="3.85546875" style="53" customWidth="1"/>
    <col min="3077" max="3077" width="4" style="53" customWidth="1"/>
    <col min="3078" max="3079" width="3.7109375" style="53" customWidth="1"/>
    <col min="3080" max="3080" width="4.140625" style="53" customWidth="1"/>
    <col min="3081" max="3081" width="70.85546875" style="53" customWidth="1"/>
    <col min="3082" max="3083" width="4.140625" style="53" customWidth="1"/>
    <col min="3084" max="3088" width="4" style="53" customWidth="1"/>
    <col min="3089" max="3089" width="7.42578125" style="53" customWidth="1"/>
    <col min="3090" max="3092" width="3.85546875" style="53" customWidth="1"/>
    <col min="3093" max="3100" width="4" style="53" customWidth="1"/>
    <col min="3101" max="3104" width="3.85546875" style="53" customWidth="1"/>
    <col min="3105" max="3128" width="4" style="53" customWidth="1"/>
    <col min="3129" max="3129" width="5.5703125" style="53" customWidth="1"/>
    <col min="3130" max="3130" width="5.42578125" style="53" customWidth="1"/>
    <col min="3131" max="3131" width="4.85546875" style="53" customWidth="1"/>
    <col min="3132" max="3328" width="9.140625" style="53"/>
    <col min="3329" max="3329" width="2.7109375" style="53" customWidth="1"/>
    <col min="3330" max="3330" width="4.85546875" style="53" customWidth="1"/>
    <col min="3331" max="3331" width="12" style="53" customWidth="1"/>
    <col min="3332" max="3332" width="3.85546875" style="53" customWidth="1"/>
    <col min="3333" max="3333" width="4" style="53" customWidth="1"/>
    <col min="3334" max="3335" width="3.7109375" style="53" customWidth="1"/>
    <col min="3336" max="3336" width="4.140625" style="53" customWidth="1"/>
    <col min="3337" max="3337" width="70.85546875" style="53" customWidth="1"/>
    <col min="3338" max="3339" width="4.140625" style="53" customWidth="1"/>
    <col min="3340" max="3344" width="4" style="53" customWidth="1"/>
    <col min="3345" max="3345" width="7.42578125" style="53" customWidth="1"/>
    <col min="3346" max="3348" width="3.85546875" style="53" customWidth="1"/>
    <col min="3349" max="3356" width="4" style="53" customWidth="1"/>
    <col min="3357" max="3360" width="3.85546875" style="53" customWidth="1"/>
    <col min="3361" max="3384" width="4" style="53" customWidth="1"/>
    <col min="3385" max="3385" width="5.5703125" style="53" customWidth="1"/>
    <col min="3386" max="3386" width="5.42578125" style="53" customWidth="1"/>
    <col min="3387" max="3387" width="4.85546875" style="53" customWidth="1"/>
    <col min="3388" max="3584" width="9.140625" style="53"/>
    <col min="3585" max="3585" width="2.7109375" style="53" customWidth="1"/>
    <col min="3586" max="3586" width="4.85546875" style="53" customWidth="1"/>
    <col min="3587" max="3587" width="12" style="53" customWidth="1"/>
    <col min="3588" max="3588" width="3.85546875" style="53" customWidth="1"/>
    <col min="3589" max="3589" width="4" style="53" customWidth="1"/>
    <col min="3590" max="3591" width="3.7109375" style="53" customWidth="1"/>
    <col min="3592" max="3592" width="4.140625" style="53" customWidth="1"/>
    <col min="3593" max="3593" width="70.85546875" style="53" customWidth="1"/>
    <col min="3594" max="3595" width="4.140625" style="53" customWidth="1"/>
    <col min="3596" max="3600" width="4" style="53" customWidth="1"/>
    <col min="3601" max="3601" width="7.42578125" style="53" customWidth="1"/>
    <col min="3602" max="3604" width="3.85546875" style="53" customWidth="1"/>
    <col min="3605" max="3612" width="4" style="53" customWidth="1"/>
    <col min="3613" max="3616" width="3.85546875" style="53" customWidth="1"/>
    <col min="3617" max="3640" width="4" style="53" customWidth="1"/>
    <col min="3641" max="3641" width="5.5703125" style="53" customWidth="1"/>
    <col min="3642" max="3642" width="5.42578125" style="53" customWidth="1"/>
    <col min="3643" max="3643" width="4.85546875" style="53" customWidth="1"/>
    <col min="3644" max="3840" width="9.140625" style="53"/>
    <col min="3841" max="3841" width="2.7109375" style="53" customWidth="1"/>
    <col min="3842" max="3842" width="4.85546875" style="53" customWidth="1"/>
    <col min="3843" max="3843" width="12" style="53" customWidth="1"/>
    <col min="3844" max="3844" width="3.85546875" style="53" customWidth="1"/>
    <col min="3845" max="3845" width="4" style="53" customWidth="1"/>
    <col min="3846" max="3847" width="3.7109375" style="53" customWidth="1"/>
    <col min="3848" max="3848" width="4.140625" style="53" customWidth="1"/>
    <col min="3849" max="3849" width="70.85546875" style="53" customWidth="1"/>
    <col min="3850" max="3851" width="4.140625" style="53" customWidth="1"/>
    <col min="3852" max="3856" width="4" style="53" customWidth="1"/>
    <col min="3857" max="3857" width="7.42578125" style="53" customWidth="1"/>
    <col min="3858" max="3860" width="3.85546875" style="53" customWidth="1"/>
    <col min="3861" max="3868" width="4" style="53" customWidth="1"/>
    <col min="3869" max="3872" width="3.85546875" style="53" customWidth="1"/>
    <col min="3873" max="3896" width="4" style="53" customWidth="1"/>
    <col min="3897" max="3897" width="5.5703125" style="53" customWidth="1"/>
    <col min="3898" max="3898" width="5.42578125" style="53" customWidth="1"/>
    <col min="3899" max="3899" width="4.85546875" style="53" customWidth="1"/>
    <col min="3900" max="4096" width="9.140625" style="53"/>
    <col min="4097" max="4097" width="2.7109375" style="53" customWidth="1"/>
    <col min="4098" max="4098" width="4.85546875" style="53" customWidth="1"/>
    <col min="4099" max="4099" width="12" style="53" customWidth="1"/>
    <col min="4100" max="4100" width="3.85546875" style="53" customWidth="1"/>
    <col min="4101" max="4101" width="4" style="53" customWidth="1"/>
    <col min="4102" max="4103" width="3.7109375" style="53" customWidth="1"/>
    <col min="4104" max="4104" width="4.140625" style="53" customWidth="1"/>
    <col min="4105" max="4105" width="70.85546875" style="53" customWidth="1"/>
    <col min="4106" max="4107" width="4.140625" style="53" customWidth="1"/>
    <col min="4108" max="4112" width="4" style="53" customWidth="1"/>
    <col min="4113" max="4113" width="7.42578125" style="53" customWidth="1"/>
    <col min="4114" max="4116" width="3.85546875" style="53" customWidth="1"/>
    <col min="4117" max="4124" width="4" style="53" customWidth="1"/>
    <col min="4125" max="4128" width="3.85546875" style="53" customWidth="1"/>
    <col min="4129" max="4152" width="4" style="53" customWidth="1"/>
    <col min="4153" max="4153" width="5.5703125" style="53" customWidth="1"/>
    <col min="4154" max="4154" width="5.42578125" style="53" customWidth="1"/>
    <col min="4155" max="4155" width="4.85546875" style="53" customWidth="1"/>
    <col min="4156" max="4352" width="9.140625" style="53"/>
    <col min="4353" max="4353" width="2.7109375" style="53" customWidth="1"/>
    <col min="4354" max="4354" width="4.85546875" style="53" customWidth="1"/>
    <col min="4355" max="4355" width="12" style="53" customWidth="1"/>
    <col min="4356" max="4356" width="3.85546875" style="53" customWidth="1"/>
    <col min="4357" max="4357" width="4" style="53" customWidth="1"/>
    <col min="4358" max="4359" width="3.7109375" style="53" customWidth="1"/>
    <col min="4360" max="4360" width="4.140625" style="53" customWidth="1"/>
    <col min="4361" max="4361" width="70.85546875" style="53" customWidth="1"/>
    <col min="4362" max="4363" width="4.140625" style="53" customWidth="1"/>
    <col min="4364" max="4368" width="4" style="53" customWidth="1"/>
    <col min="4369" max="4369" width="7.42578125" style="53" customWidth="1"/>
    <col min="4370" max="4372" width="3.85546875" style="53" customWidth="1"/>
    <col min="4373" max="4380" width="4" style="53" customWidth="1"/>
    <col min="4381" max="4384" width="3.85546875" style="53" customWidth="1"/>
    <col min="4385" max="4408" width="4" style="53" customWidth="1"/>
    <col min="4409" max="4409" width="5.5703125" style="53" customWidth="1"/>
    <col min="4410" max="4410" width="5.42578125" style="53" customWidth="1"/>
    <col min="4411" max="4411" width="4.85546875" style="53" customWidth="1"/>
    <col min="4412" max="4608" width="9.140625" style="53"/>
    <col min="4609" max="4609" width="2.7109375" style="53" customWidth="1"/>
    <col min="4610" max="4610" width="4.85546875" style="53" customWidth="1"/>
    <col min="4611" max="4611" width="12" style="53" customWidth="1"/>
    <col min="4612" max="4612" width="3.85546875" style="53" customWidth="1"/>
    <col min="4613" max="4613" width="4" style="53" customWidth="1"/>
    <col min="4614" max="4615" width="3.7109375" style="53" customWidth="1"/>
    <col min="4616" max="4616" width="4.140625" style="53" customWidth="1"/>
    <col min="4617" max="4617" width="70.85546875" style="53" customWidth="1"/>
    <col min="4618" max="4619" width="4.140625" style="53" customWidth="1"/>
    <col min="4620" max="4624" width="4" style="53" customWidth="1"/>
    <col min="4625" max="4625" width="7.42578125" style="53" customWidth="1"/>
    <col min="4626" max="4628" width="3.85546875" style="53" customWidth="1"/>
    <col min="4629" max="4636" width="4" style="53" customWidth="1"/>
    <col min="4637" max="4640" width="3.85546875" style="53" customWidth="1"/>
    <col min="4641" max="4664" width="4" style="53" customWidth="1"/>
    <col min="4665" max="4665" width="5.5703125" style="53" customWidth="1"/>
    <col min="4666" max="4666" width="5.42578125" style="53" customWidth="1"/>
    <col min="4667" max="4667" width="4.85546875" style="53" customWidth="1"/>
    <col min="4668" max="4864" width="9.140625" style="53"/>
    <col min="4865" max="4865" width="2.7109375" style="53" customWidth="1"/>
    <col min="4866" max="4866" width="4.85546875" style="53" customWidth="1"/>
    <col min="4867" max="4867" width="12" style="53" customWidth="1"/>
    <col min="4868" max="4868" width="3.85546875" style="53" customWidth="1"/>
    <col min="4869" max="4869" width="4" style="53" customWidth="1"/>
    <col min="4870" max="4871" width="3.7109375" style="53" customWidth="1"/>
    <col min="4872" max="4872" width="4.140625" style="53" customWidth="1"/>
    <col min="4873" max="4873" width="70.85546875" style="53" customWidth="1"/>
    <col min="4874" max="4875" width="4.140625" style="53" customWidth="1"/>
    <col min="4876" max="4880" width="4" style="53" customWidth="1"/>
    <col min="4881" max="4881" width="7.42578125" style="53" customWidth="1"/>
    <col min="4882" max="4884" width="3.85546875" style="53" customWidth="1"/>
    <col min="4885" max="4892" width="4" style="53" customWidth="1"/>
    <col min="4893" max="4896" width="3.85546875" style="53" customWidth="1"/>
    <col min="4897" max="4920" width="4" style="53" customWidth="1"/>
    <col min="4921" max="4921" width="5.5703125" style="53" customWidth="1"/>
    <col min="4922" max="4922" width="5.42578125" style="53" customWidth="1"/>
    <col min="4923" max="4923" width="4.85546875" style="53" customWidth="1"/>
    <col min="4924" max="5120" width="9.140625" style="53"/>
    <col min="5121" max="5121" width="2.7109375" style="53" customWidth="1"/>
    <col min="5122" max="5122" width="4.85546875" style="53" customWidth="1"/>
    <col min="5123" max="5123" width="12" style="53" customWidth="1"/>
    <col min="5124" max="5124" width="3.85546875" style="53" customWidth="1"/>
    <col min="5125" max="5125" width="4" style="53" customWidth="1"/>
    <col min="5126" max="5127" width="3.7109375" style="53" customWidth="1"/>
    <col min="5128" max="5128" width="4.140625" style="53" customWidth="1"/>
    <col min="5129" max="5129" width="70.85546875" style="53" customWidth="1"/>
    <col min="5130" max="5131" width="4.140625" style="53" customWidth="1"/>
    <col min="5132" max="5136" width="4" style="53" customWidth="1"/>
    <col min="5137" max="5137" width="7.42578125" style="53" customWidth="1"/>
    <col min="5138" max="5140" width="3.85546875" style="53" customWidth="1"/>
    <col min="5141" max="5148" width="4" style="53" customWidth="1"/>
    <col min="5149" max="5152" width="3.85546875" style="53" customWidth="1"/>
    <col min="5153" max="5176" width="4" style="53" customWidth="1"/>
    <col min="5177" max="5177" width="5.5703125" style="53" customWidth="1"/>
    <col min="5178" max="5178" width="5.42578125" style="53" customWidth="1"/>
    <col min="5179" max="5179" width="4.85546875" style="53" customWidth="1"/>
    <col min="5180" max="5376" width="9.140625" style="53"/>
    <col min="5377" max="5377" width="2.7109375" style="53" customWidth="1"/>
    <col min="5378" max="5378" width="4.85546875" style="53" customWidth="1"/>
    <col min="5379" max="5379" width="12" style="53" customWidth="1"/>
    <col min="5380" max="5380" width="3.85546875" style="53" customWidth="1"/>
    <col min="5381" max="5381" width="4" style="53" customWidth="1"/>
    <col min="5382" max="5383" width="3.7109375" style="53" customWidth="1"/>
    <col min="5384" max="5384" width="4.140625" style="53" customWidth="1"/>
    <col min="5385" max="5385" width="70.85546875" style="53" customWidth="1"/>
    <col min="5386" max="5387" width="4.140625" style="53" customWidth="1"/>
    <col min="5388" max="5392" width="4" style="53" customWidth="1"/>
    <col min="5393" max="5393" width="7.42578125" style="53" customWidth="1"/>
    <col min="5394" max="5396" width="3.85546875" style="53" customWidth="1"/>
    <col min="5397" max="5404" width="4" style="53" customWidth="1"/>
    <col min="5405" max="5408" width="3.85546875" style="53" customWidth="1"/>
    <col min="5409" max="5432" width="4" style="53" customWidth="1"/>
    <col min="5433" max="5433" width="5.5703125" style="53" customWidth="1"/>
    <col min="5434" max="5434" width="5.42578125" style="53" customWidth="1"/>
    <col min="5435" max="5435" width="4.85546875" style="53" customWidth="1"/>
    <col min="5436" max="5632" width="9.140625" style="53"/>
    <col min="5633" max="5633" width="2.7109375" style="53" customWidth="1"/>
    <col min="5634" max="5634" width="4.85546875" style="53" customWidth="1"/>
    <col min="5635" max="5635" width="12" style="53" customWidth="1"/>
    <col min="5636" max="5636" width="3.85546875" style="53" customWidth="1"/>
    <col min="5637" max="5637" width="4" style="53" customWidth="1"/>
    <col min="5638" max="5639" width="3.7109375" style="53" customWidth="1"/>
    <col min="5640" max="5640" width="4.140625" style="53" customWidth="1"/>
    <col min="5641" max="5641" width="70.85546875" style="53" customWidth="1"/>
    <col min="5642" max="5643" width="4.140625" style="53" customWidth="1"/>
    <col min="5644" max="5648" width="4" style="53" customWidth="1"/>
    <col min="5649" max="5649" width="7.42578125" style="53" customWidth="1"/>
    <col min="5650" max="5652" width="3.85546875" style="53" customWidth="1"/>
    <col min="5653" max="5660" width="4" style="53" customWidth="1"/>
    <col min="5661" max="5664" width="3.85546875" style="53" customWidth="1"/>
    <col min="5665" max="5688" width="4" style="53" customWidth="1"/>
    <col min="5689" max="5689" width="5.5703125" style="53" customWidth="1"/>
    <col min="5690" max="5690" width="5.42578125" style="53" customWidth="1"/>
    <col min="5691" max="5691" width="4.85546875" style="53" customWidth="1"/>
    <col min="5692" max="5888" width="9.140625" style="53"/>
    <col min="5889" max="5889" width="2.7109375" style="53" customWidth="1"/>
    <col min="5890" max="5890" width="4.85546875" style="53" customWidth="1"/>
    <col min="5891" max="5891" width="12" style="53" customWidth="1"/>
    <col min="5892" max="5892" width="3.85546875" style="53" customWidth="1"/>
    <col min="5893" max="5893" width="4" style="53" customWidth="1"/>
    <col min="5894" max="5895" width="3.7109375" style="53" customWidth="1"/>
    <col min="5896" max="5896" width="4.140625" style="53" customWidth="1"/>
    <col min="5897" max="5897" width="70.85546875" style="53" customWidth="1"/>
    <col min="5898" max="5899" width="4.140625" style="53" customWidth="1"/>
    <col min="5900" max="5904" width="4" style="53" customWidth="1"/>
    <col min="5905" max="5905" width="7.42578125" style="53" customWidth="1"/>
    <col min="5906" max="5908" width="3.85546875" style="53" customWidth="1"/>
    <col min="5909" max="5916" width="4" style="53" customWidth="1"/>
    <col min="5917" max="5920" width="3.85546875" style="53" customWidth="1"/>
    <col min="5921" max="5944" width="4" style="53" customWidth="1"/>
    <col min="5945" max="5945" width="5.5703125" style="53" customWidth="1"/>
    <col min="5946" max="5946" width="5.42578125" style="53" customWidth="1"/>
    <col min="5947" max="5947" width="4.85546875" style="53" customWidth="1"/>
    <col min="5948" max="6144" width="9.140625" style="53"/>
    <col min="6145" max="6145" width="2.7109375" style="53" customWidth="1"/>
    <col min="6146" max="6146" width="4.85546875" style="53" customWidth="1"/>
    <col min="6147" max="6147" width="12" style="53" customWidth="1"/>
    <col min="6148" max="6148" width="3.85546875" style="53" customWidth="1"/>
    <col min="6149" max="6149" width="4" style="53" customWidth="1"/>
    <col min="6150" max="6151" width="3.7109375" style="53" customWidth="1"/>
    <col min="6152" max="6152" width="4.140625" style="53" customWidth="1"/>
    <col min="6153" max="6153" width="70.85546875" style="53" customWidth="1"/>
    <col min="6154" max="6155" width="4.140625" style="53" customWidth="1"/>
    <col min="6156" max="6160" width="4" style="53" customWidth="1"/>
    <col min="6161" max="6161" width="7.42578125" style="53" customWidth="1"/>
    <col min="6162" max="6164" width="3.85546875" style="53" customWidth="1"/>
    <col min="6165" max="6172" width="4" style="53" customWidth="1"/>
    <col min="6173" max="6176" width="3.85546875" style="53" customWidth="1"/>
    <col min="6177" max="6200" width="4" style="53" customWidth="1"/>
    <col min="6201" max="6201" width="5.5703125" style="53" customWidth="1"/>
    <col min="6202" max="6202" width="5.42578125" style="53" customWidth="1"/>
    <col min="6203" max="6203" width="4.85546875" style="53" customWidth="1"/>
    <col min="6204" max="6400" width="9.140625" style="53"/>
    <col min="6401" max="6401" width="2.7109375" style="53" customWidth="1"/>
    <col min="6402" max="6402" width="4.85546875" style="53" customWidth="1"/>
    <col min="6403" max="6403" width="12" style="53" customWidth="1"/>
    <col min="6404" max="6404" width="3.85546875" style="53" customWidth="1"/>
    <col min="6405" max="6405" width="4" style="53" customWidth="1"/>
    <col min="6406" max="6407" width="3.7109375" style="53" customWidth="1"/>
    <col min="6408" max="6408" width="4.140625" style="53" customWidth="1"/>
    <col min="6409" max="6409" width="70.85546875" style="53" customWidth="1"/>
    <col min="6410" max="6411" width="4.140625" style="53" customWidth="1"/>
    <col min="6412" max="6416" width="4" style="53" customWidth="1"/>
    <col min="6417" max="6417" width="7.42578125" style="53" customWidth="1"/>
    <col min="6418" max="6420" width="3.85546875" style="53" customWidth="1"/>
    <col min="6421" max="6428" width="4" style="53" customWidth="1"/>
    <col min="6429" max="6432" width="3.85546875" style="53" customWidth="1"/>
    <col min="6433" max="6456" width="4" style="53" customWidth="1"/>
    <col min="6457" max="6457" width="5.5703125" style="53" customWidth="1"/>
    <col min="6458" max="6458" width="5.42578125" style="53" customWidth="1"/>
    <col min="6459" max="6459" width="4.85546875" style="53" customWidth="1"/>
    <col min="6460" max="6656" width="9.140625" style="53"/>
    <col min="6657" max="6657" width="2.7109375" style="53" customWidth="1"/>
    <col min="6658" max="6658" width="4.85546875" style="53" customWidth="1"/>
    <col min="6659" max="6659" width="12" style="53" customWidth="1"/>
    <col min="6660" max="6660" width="3.85546875" style="53" customWidth="1"/>
    <col min="6661" max="6661" width="4" style="53" customWidth="1"/>
    <col min="6662" max="6663" width="3.7109375" style="53" customWidth="1"/>
    <col min="6664" max="6664" width="4.140625" style="53" customWidth="1"/>
    <col min="6665" max="6665" width="70.85546875" style="53" customWidth="1"/>
    <col min="6666" max="6667" width="4.140625" style="53" customWidth="1"/>
    <col min="6668" max="6672" width="4" style="53" customWidth="1"/>
    <col min="6673" max="6673" width="7.42578125" style="53" customWidth="1"/>
    <col min="6674" max="6676" width="3.85546875" style="53" customWidth="1"/>
    <col min="6677" max="6684" width="4" style="53" customWidth="1"/>
    <col min="6685" max="6688" width="3.85546875" style="53" customWidth="1"/>
    <col min="6689" max="6712" width="4" style="53" customWidth="1"/>
    <col min="6713" max="6713" width="5.5703125" style="53" customWidth="1"/>
    <col min="6714" max="6714" width="5.42578125" style="53" customWidth="1"/>
    <col min="6715" max="6715" width="4.85546875" style="53" customWidth="1"/>
    <col min="6716" max="6912" width="9.140625" style="53"/>
    <col min="6913" max="6913" width="2.7109375" style="53" customWidth="1"/>
    <col min="6914" max="6914" width="4.85546875" style="53" customWidth="1"/>
    <col min="6915" max="6915" width="12" style="53" customWidth="1"/>
    <col min="6916" max="6916" width="3.85546875" style="53" customWidth="1"/>
    <col min="6917" max="6917" width="4" style="53" customWidth="1"/>
    <col min="6918" max="6919" width="3.7109375" style="53" customWidth="1"/>
    <col min="6920" max="6920" width="4.140625" style="53" customWidth="1"/>
    <col min="6921" max="6921" width="70.85546875" style="53" customWidth="1"/>
    <col min="6922" max="6923" width="4.140625" style="53" customWidth="1"/>
    <col min="6924" max="6928" width="4" style="53" customWidth="1"/>
    <col min="6929" max="6929" width="7.42578125" style="53" customWidth="1"/>
    <col min="6930" max="6932" width="3.85546875" style="53" customWidth="1"/>
    <col min="6933" max="6940" width="4" style="53" customWidth="1"/>
    <col min="6941" max="6944" width="3.85546875" style="53" customWidth="1"/>
    <col min="6945" max="6968" width="4" style="53" customWidth="1"/>
    <col min="6969" max="6969" width="5.5703125" style="53" customWidth="1"/>
    <col min="6970" max="6970" width="5.42578125" style="53" customWidth="1"/>
    <col min="6971" max="6971" width="4.85546875" style="53" customWidth="1"/>
    <col min="6972" max="7168" width="9.140625" style="53"/>
    <col min="7169" max="7169" width="2.7109375" style="53" customWidth="1"/>
    <col min="7170" max="7170" width="4.85546875" style="53" customWidth="1"/>
    <col min="7171" max="7171" width="12" style="53" customWidth="1"/>
    <col min="7172" max="7172" width="3.85546875" style="53" customWidth="1"/>
    <col min="7173" max="7173" width="4" style="53" customWidth="1"/>
    <col min="7174" max="7175" width="3.7109375" style="53" customWidth="1"/>
    <col min="7176" max="7176" width="4.140625" style="53" customWidth="1"/>
    <col min="7177" max="7177" width="70.85546875" style="53" customWidth="1"/>
    <col min="7178" max="7179" width="4.140625" style="53" customWidth="1"/>
    <col min="7180" max="7184" width="4" style="53" customWidth="1"/>
    <col min="7185" max="7185" width="7.42578125" style="53" customWidth="1"/>
    <col min="7186" max="7188" width="3.85546875" style="53" customWidth="1"/>
    <col min="7189" max="7196" width="4" style="53" customWidth="1"/>
    <col min="7197" max="7200" width="3.85546875" style="53" customWidth="1"/>
    <col min="7201" max="7224" width="4" style="53" customWidth="1"/>
    <col min="7225" max="7225" width="5.5703125" style="53" customWidth="1"/>
    <col min="7226" max="7226" width="5.42578125" style="53" customWidth="1"/>
    <col min="7227" max="7227" width="4.85546875" style="53" customWidth="1"/>
    <col min="7228" max="7424" width="9.140625" style="53"/>
    <col min="7425" max="7425" width="2.7109375" style="53" customWidth="1"/>
    <col min="7426" max="7426" width="4.85546875" style="53" customWidth="1"/>
    <col min="7427" max="7427" width="12" style="53" customWidth="1"/>
    <col min="7428" max="7428" width="3.85546875" style="53" customWidth="1"/>
    <col min="7429" max="7429" width="4" style="53" customWidth="1"/>
    <col min="7430" max="7431" width="3.7109375" style="53" customWidth="1"/>
    <col min="7432" max="7432" width="4.140625" style="53" customWidth="1"/>
    <col min="7433" max="7433" width="70.85546875" style="53" customWidth="1"/>
    <col min="7434" max="7435" width="4.140625" style="53" customWidth="1"/>
    <col min="7436" max="7440" width="4" style="53" customWidth="1"/>
    <col min="7441" max="7441" width="7.42578125" style="53" customWidth="1"/>
    <col min="7442" max="7444" width="3.85546875" style="53" customWidth="1"/>
    <col min="7445" max="7452" width="4" style="53" customWidth="1"/>
    <col min="7453" max="7456" width="3.85546875" style="53" customWidth="1"/>
    <col min="7457" max="7480" width="4" style="53" customWidth="1"/>
    <col min="7481" max="7481" width="5.5703125" style="53" customWidth="1"/>
    <col min="7482" max="7482" width="5.42578125" style="53" customWidth="1"/>
    <col min="7483" max="7483" width="4.85546875" style="53" customWidth="1"/>
    <col min="7484" max="7680" width="9.140625" style="53"/>
    <col min="7681" max="7681" width="2.7109375" style="53" customWidth="1"/>
    <col min="7682" max="7682" width="4.85546875" style="53" customWidth="1"/>
    <col min="7683" max="7683" width="12" style="53" customWidth="1"/>
    <col min="7684" max="7684" width="3.85546875" style="53" customWidth="1"/>
    <col min="7685" max="7685" width="4" style="53" customWidth="1"/>
    <col min="7686" max="7687" width="3.7109375" style="53" customWidth="1"/>
    <col min="7688" max="7688" width="4.140625" style="53" customWidth="1"/>
    <col min="7689" max="7689" width="70.85546875" style="53" customWidth="1"/>
    <col min="7690" max="7691" width="4.140625" style="53" customWidth="1"/>
    <col min="7692" max="7696" width="4" style="53" customWidth="1"/>
    <col min="7697" max="7697" width="7.42578125" style="53" customWidth="1"/>
    <col min="7698" max="7700" width="3.85546875" style="53" customWidth="1"/>
    <col min="7701" max="7708" width="4" style="53" customWidth="1"/>
    <col min="7709" max="7712" width="3.85546875" style="53" customWidth="1"/>
    <col min="7713" max="7736" width="4" style="53" customWidth="1"/>
    <col min="7737" max="7737" width="5.5703125" style="53" customWidth="1"/>
    <col min="7738" max="7738" width="5.42578125" style="53" customWidth="1"/>
    <col min="7739" max="7739" width="4.85546875" style="53" customWidth="1"/>
    <col min="7740" max="7936" width="9.140625" style="53"/>
    <col min="7937" max="7937" width="2.7109375" style="53" customWidth="1"/>
    <col min="7938" max="7938" width="4.85546875" style="53" customWidth="1"/>
    <col min="7939" max="7939" width="12" style="53" customWidth="1"/>
    <col min="7940" max="7940" width="3.85546875" style="53" customWidth="1"/>
    <col min="7941" max="7941" width="4" style="53" customWidth="1"/>
    <col min="7942" max="7943" width="3.7109375" style="53" customWidth="1"/>
    <col min="7944" max="7944" width="4.140625" style="53" customWidth="1"/>
    <col min="7945" max="7945" width="70.85546875" style="53" customWidth="1"/>
    <col min="7946" max="7947" width="4.140625" style="53" customWidth="1"/>
    <col min="7948" max="7952" width="4" style="53" customWidth="1"/>
    <col min="7953" max="7953" width="7.42578125" style="53" customWidth="1"/>
    <col min="7954" max="7956" width="3.85546875" style="53" customWidth="1"/>
    <col min="7957" max="7964" width="4" style="53" customWidth="1"/>
    <col min="7965" max="7968" width="3.85546875" style="53" customWidth="1"/>
    <col min="7969" max="7992" width="4" style="53" customWidth="1"/>
    <col min="7993" max="7993" width="5.5703125" style="53" customWidth="1"/>
    <col min="7994" max="7994" width="5.42578125" style="53" customWidth="1"/>
    <col min="7995" max="7995" width="4.85546875" style="53" customWidth="1"/>
    <col min="7996" max="8192" width="9.140625" style="53"/>
    <col min="8193" max="8193" width="2.7109375" style="53" customWidth="1"/>
    <col min="8194" max="8194" width="4.85546875" style="53" customWidth="1"/>
    <col min="8195" max="8195" width="12" style="53" customWidth="1"/>
    <col min="8196" max="8196" width="3.85546875" style="53" customWidth="1"/>
    <col min="8197" max="8197" width="4" style="53" customWidth="1"/>
    <col min="8198" max="8199" width="3.7109375" style="53" customWidth="1"/>
    <col min="8200" max="8200" width="4.140625" style="53" customWidth="1"/>
    <col min="8201" max="8201" width="70.85546875" style="53" customWidth="1"/>
    <col min="8202" max="8203" width="4.140625" style="53" customWidth="1"/>
    <col min="8204" max="8208" width="4" style="53" customWidth="1"/>
    <col min="8209" max="8209" width="7.42578125" style="53" customWidth="1"/>
    <col min="8210" max="8212" width="3.85546875" style="53" customWidth="1"/>
    <col min="8213" max="8220" width="4" style="53" customWidth="1"/>
    <col min="8221" max="8224" width="3.85546875" style="53" customWidth="1"/>
    <col min="8225" max="8248" width="4" style="53" customWidth="1"/>
    <col min="8249" max="8249" width="5.5703125" style="53" customWidth="1"/>
    <col min="8250" max="8250" width="5.42578125" style="53" customWidth="1"/>
    <col min="8251" max="8251" width="4.85546875" style="53" customWidth="1"/>
    <col min="8252" max="8448" width="9.140625" style="53"/>
    <col min="8449" max="8449" width="2.7109375" style="53" customWidth="1"/>
    <col min="8450" max="8450" width="4.85546875" style="53" customWidth="1"/>
    <col min="8451" max="8451" width="12" style="53" customWidth="1"/>
    <col min="8452" max="8452" width="3.85546875" style="53" customWidth="1"/>
    <col min="8453" max="8453" width="4" style="53" customWidth="1"/>
    <col min="8454" max="8455" width="3.7109375" style="53" customWidth="1"/>
    <col min="8456" max="8456" width="4.140625" style="53" customWidth="1"/>
    <col min="8457" max="8457" width="70.85546875" style="53" customWidth="1"/>
    <col min="8458" max="8459" width="4.140625" style="53" customWidth="1"/>
    <col min="8460" max="8464" width="4" style="53" customWidth="1"/>
    <col min="8465" max="8465" width="7.42578125" style="53" customWidth="1"/>
    <col min="8466" max="8468" width="3.85546875" style="53" customWidth="1"/>
    <col min="8469" max="8476" width="4" style="53" customWidth="1"/>
    <col min="8477" max="8480" width="3.85546875" style="53" customWidth="1"/>
    <col min="8481" max="8504" width="4" style="53" customWidth="1"/>
    <col min="8505" max="8505" width="5.5703125" style="53" customWidth="1"/>
    <col min="8506" max="8506" width="5.42578125" style="53" customWidth="1"/>
    <col min="8507" max="8507" width="4.85546875" style="53" customWidth="1"/>
    <col min="8508" max="8704" width="9.140625" style="53"/>
    <col min="8705" max="8705" width="2.7109375" style="53" customWidth="1"/>
    <col min="8706" max="8706" width="4.85546875" style="53" customWidth="1"/>
    <col min="8707" max="8707" width="12" style="53" customWidth="1"/>
    <col min="8708" max="8708" width="3.85546875" style="53" customWidth="1"/>
    <col min="8709" max="8709" width="4" style="53" customWidth="1"/>
    <col min="8710" max="8711" width="3.7109375" style="53" customWidth="1"/>
    <col min="8712" max="8712" width="4.140625" style="53" customWidth="1"/>
    <col min="8713" max="8713" width="70.85546875" style="53" customWidth="1"/>
    <col min="8714" max="8715" width="4.140625" style="53" customWidth="1"/>
    <col min="8716" max="8720" width="4" style="53" customWidth="1"/>
    <col min="8721" max="8721" width="7.42578125" style="53" customWidth="1"/>
    <col min="8722" max="8724" width="3.85546875" style="53" customWidth="1"/>
    <col min="8725" max="8732" width="4" style="53" customWidth="1"/>
    <col min="8733" max="8736" width="3.85546875" style="53" customWidth="1"/>
    <col min="8737" max="8760" width="4" style="53" customWidth="1"/>
    <col min="8761" max="8761" width="5.5703125" style="53" customWidth="1"/>
    <col min="8762" max="8762" width="5.42578125" style="53" customWidth="1"/>
    <col min="8763" max="8763" width="4.85546875" style="53" customWidth="1"/>
    <col min="8764" max="8960" width="9.140625" style="53"/>
    <col min="8961" max="8961" width="2.7109375" style="53" customWidth="1"/>
    <col min="8962" max="8962" width="4.85546875" style="53" customWidth="1"/>
    <col min="8963" max="8963" width="12" style="53" customWidth="1"/>
    <col min="8964" max="8964" width="3.85546875" style="53" customWidth="1"/>
    <col min="8965" max="8965" width="4" style="53" customWidth="1"/>
    <col min="8966" max="8967" width="3.7109375" style="53" customWidth="1"/>
    <col min="8968" max="8968" width="4.140625" style="53" customWidth="1"/>
    <col min="8969" max="8969" width="70.85546875" style="53" customWidth="1"/>
    <col min="8970" max="8971" width="4.140625" style="53" customWidth="1"/>
    <col min="8972" max="8976" width="4" style="53" customWidth="1"/>
    <col min="8977" max="8977" width="7.42578125" style="53" customWidth="1"/>
    <col min="8978" max="8980" width="3.85546875" style="53" customWidth="1"/>
    <col min="8981" max="8988" width="4" style="53" customWidth="1"/>
    <col min="8989" max="8992" width="3.85546875" style="53" customWidth="1"/>
    <col min="8993" max="9016" width="4" style="53" customWidth="1"/>
    <col min="9017" max="9017" width="5.5703125" style="53" customWidth="1"/>
    <col min="9018" max="9018" width="5.42578125" style="53" customWidth="1"/>
    <col min="9019" max="9019" width="4.85546875" style="53" customWidth="1"/>
    <col min="9020" max="9216" width="9.140625" style="53"/>
    <col min="9217" max="9217" width="2.7109375" style="53" customWidth="1"/>
    <col min="9218" max="9218" width="4.85546875" style="53" customWidth="1"/>
    <col min="9219" max="9219" width="12" style="53" customWidth="1"/>
    <col min="9220" max="9220" width="3.85546875" style="53" customWidth="1"/>
    <col min="9221" max="9221" width="4" style="53" customWidth="1"/>
    <col min="9222" max="9223" width="3.7109375" style="53" customWidth="1"/>
    <col min="9224" max="9224" width="4.140625" style="53" customWidth="1"/>
    <col min="9225" max="9225" width="70.85546875" style="53" customWidth="1"/>
    <col min="9226" max="9227" width="4.140625" style="53" customWidth="1"/>
    <col min="9228" max="9232" width="4" style="53" customWidth="1"/>
    <col min="9233" max="9233" width="7.42578125" style="53" customWidth="1"/>
    <col min="9234" max="9236" width="3.85546875" style="53" customWidth="1"/>
    <col min="9237" max="9244" width="4" style="53" customWidth="1"/>
    <col min="9245" max="9248" width="3.85546875" style="53" customWidth="1"/>
    <col min="9249" max="9272" width="4" style="53" customWidth="1"/>
    <col min="9273" max="9273" width="5.5703125" style="53" customWidth="1"/>
    <col min="9274" max="9274" width="5.42578125" style="53" customWidth="1"/>
    <col min="9275" max="9275" width="4.85546875" style="53" customWidth="1"/>
    <col min="9276" max="9472" width="9.140625" style="53"/>
    <col min="9473" max="9473" width="2.7109375" style="53" customWidth="1"/>
    <col min="9474" max="9474" width="4.85546875" style="53" customWidth="1"/>
    <col min="9475" max="9475" width="12" style="53" customWidth="1"/>
    <col min="9476" max="9476" width="3.85546875" style="53" customWidth="1"/>
    <col min="9477" max="9477" width="4" style="53" customWidth="1"/>
    <col min="9478" max="9479" width="3.7109375" style="53" customWidth="1"/>
    <col min="9480" max="9480" width="4.140625" style="53" customWidth="1"/>
    <col min="9481" max="9481" width="70.85546875" style="53" customWidth="1"/>
    <col min="9482" max="9483" width="4.140625" style="53" customWidth="1"/>
    <col min="9484" max="9488" width="4" style="53" customWidth="1"/>
    <col min="9489" max="9489" width="7.42578125" style="53" customWidth="1"/>
    <col min="9490" max="9492" width="3.85546875" style="53" customWidth="1"/>
    <col min="9493" max="9500" width="4" style="53" customWidth="1"/>
    <col min="9501" max="9504" width="3.85546875" style="53" customWidth="1"/>
    <col min="9505" max="9528" width="4" style="53" customWidth="1"/>
    <col min="9529" max="9529" width="5.5703125" style="53" customWidth="1"/>
    <col min="9530" max="9530" width="5.42578125" style="53" customWidth="1"/>
    <col min="9531" max="9531" width="4.85546875" style="53" customWidth="1"/>
    <col min="9532" max="9728" width="9.140625" style="53"/>
    <col min="9729" max="9729" width="2.7109375" style="53" customWidth="1"/>
    <col min="9730" max="9730" width="4.85546875" style="53" customWidth="1"/>
    <col min="9731" max="9731" width="12" style="53" customWidth="1"/>
    <col min="9732" max="9732" width="3.85546875" style="53" customWidth="1"/>
    <col min="9733" max="9733" width="4" style="53" customWidth="1"/>
    <col min="9734" max="9735" width="3.7109375" style="53" customWidth="1"/>
    <col min="9736" max="9736" width="4.140625" style="53" customWidth="1"/>
    <col min="9737" max="9737" width="70.85546875" style="53" customWidth="1"/>
    <col min="9738" max="9739" width="4.140625" style="53" customWidth="1"/>
    <col min="9740" max="9744" width="4" style="53" customWidth="1"/>
    <col min="9745" max="9745" width="7.42578125" style="53" customWidth="1"/>
    <col min="9746" max="9748" width="3.85546875" style="53" customWidth="1"/>
    <col min="9749" max="9756" width="4" style="53" customWidth="1"/>
    <col min="9757" max="9760" width="3.85546875" style="53" customWidth="1"/>
    <col min="9761" max="9784" width="4" style="53" customWidth="1"/>
    <col min="9785" max="9785" width="5.5703125" style="53" customWidth="1"/>
    <col min="9786" max="9786" width="5.42578125" style="53" customWidth="1"/>
    <col min="9787" max="9787" width="4.85546875" style="53" customWidth="1"/>
    <col min="9788" max="9984" width="9.140625" style="53"/>
    <col min="9985" max="9985" width="2.7109375" style="53" customWidth="1"/>
    <col min="9986" max="9986" width="4.85546875" style="53" customWidth="1"/>
    <col min="9987" max="9987" width="12" style="53" customWidth="1"/>
    <col min="9988" max="9988" width="3.85546875" style="53" customWidth="1"/>
    <col min="9989" max="9989" width="4" style="53" customWidth="1"/>
    <col min="9990" max="9991" width="3.7109375" style="53" customWidth="1"/>
    <col min="9992" max="9992" width="4.140625" style="53" customWidth="1"/>
    <col min="9993" max="9993" width="70.85546875" style="53" customWidth="1"/>
    <col min="9994" max="9995" width="4.140625" style="53" customWidth="1"/>
    <col min="9996" max="10000" width="4" style="53" customWidth="1"/>
    <col min="10001" max="10001" width="7.42578125" style="53" customWidth="1"/>
    <col min="10002" max="10004" width="3.85546875" style="53" customWidth="1"/>
    <col min="10005" max="10012" width="4" style="53" customWidth="1"/>
    <col min="10013" max="10016" width="3.85546875" style="53" customWidth="1"/>
    <col min="10017" max="10040" width="4" style="53" customWidth="1"/>
    <col min="10041" max="10041" width="5.5703125" style="53" customWidth="1"/>
    <col min="10042" max="10042" width="5.42578125" style="53" customWidth="1"/>
    <col min="10043" max="10043" width="4.85546875" style="53" customWidth="1"/>
    <col min="10044" max="10240" width="9.140625" style="53"/>
    <col min="10241" max="10241" width="2.7109375" style="53" customWidth="1"/>
    <col min="10242" max="10242" width="4.85546875" style="53" customWidth="1"/>
    <col min="10243" max="10243" width="12" style="53" customWidth="1"/>
    <col min="10244" max="10244" width="3.85546875" style="53" customWidth="1"/>
    <col min="10245" max="10245" width="4" style="53" customWidth="1"/>
    <col min="10246" max="10247" width="3.7109375" style="53" customWidth="1"/>
    <col min="10248" max="10248" width="4.140625" style="53" customWidth="1"/>
    <col min="10249" max="10249" width="70.85546875" style="53" customWidth="1"/>
    <col min="10250" max="10251" width="4.140625" style="53" customWidth="1"/>
    <col min="10252" max="10256" width="4" style="53" customWidth="1"/>
    <col min="10257" max="10257" width="7.42578125" style="53" customWidth="1"/>
    <col min="10258" max="10260" width="3.85546875" style="53" customWidth="1"/>
    <col min="10261" max="10268" width="4" style="53" customWidth="1"/>
    <col min="10269" max="10272" width="3.85546875" style="53" customWidth="1"/>
    <col min="10273" max="10296" width="4" style="53" customWidth="1"/>
    <col min="10297" max="10297" width="5.5703125" style="53" customWidth="1"/>
    <col min="10298" max="10298" width="5.42578125" style="53" customWidth="1"/>
    <col min="10299" max="10299" width="4.85546875" style="53" customWidth="1"/>
    <col min="10300" max="10496" width="9.140625" style="53"/>
    <col min="10497" max="10497" width="2.7109375" style="53" customWidth="1"/>
    <col min="10498" max="10498" width="4.85546875" style="53" customWidth="1"/>
    <col min="10499" max="10499" width="12" style="53" customWidth="1"/>
    <col min="10500" max="10500" width="3.85546875" style="53" customWidth="1"/>
    <col min="10501" max="10501" width="4" style="53" customWidth="1"/>
    <col min="10502" max="10503" width="3.7109375" style="53" customWidth="1"/>
    <col min="10504" max="10504" width="4.140625" style="53" customWidth="1"/>
    <col min="10505" max="10505" width="70.85546875" style="53" customWidth="1"/>
    <col min="10506" max="10507" width="4.140625" style="53" customWidth="1"/>
    <col min="10508" max="10512" width="4" style="53" customWidth="1"/>
    <col min="10513" max="10513" width="7.42578125" style="53" customWidth="1"/>
    <col min="10514" max="10516" width="3.85546875" style="53" customWidth="1"/>
    <col min="10517" max="10524" width="4" style="53" customWidth="1"/>
    <col min="10525" max="10528" width="3.85546875" style="53" customWidth="1"/>
    <col min="10529" max="10552" width="4" style="53" customWidth="1"/>
    <col min="10553" max="10553" width="5.5703125" style="53" customWidth="1"/>
    <col min="10554" max="10554" width="5.42578125" style="53" customWidth="1"/>
    <col min="10555" max="10555" width="4.85546875" style="53" customWidth="1"/>
    <col min="10556" max="10752" width="9.140625" style="53"/>
    <col min="10753" max="10753" width="2.7109375" style="53" customWidth="1"/>
    <col min="10754" max="10754" width="4.85546875" style="53" customWidth="1"/>
    <col min="10755" max="10755" width="12" style="53" customWidth="1"/>
    <col min="10756" max="10756" width="3.85546875" style="53" customWidth="1"/>
    <col min="10757" max="10757" width="4" style="53" customWidth="1"/>
    <col min="10758" max="10759" width="3.7109375" style="53" customWidth="1"/>
    <col min="10760" max="10760" width="4.140625" style="53" customWidth="1"/>
    <col min="10761" max="10761" width="70.85546875" style="53" customWidth="1"/>
    <col min="10762" max="10763" width="4.140625" style="53" customWidth="1"/>
    <col min="10764" max="10768" width="4" style="53" customWidth="1"/>
    <col min="10769" max="10769" width="7.42578125" style="53" customWidth="1"/>
    <col min="10770" max="10772" width="3.85546875" style="53" customWidth="1"/>
    <col min="10773" max="10780" width="4" style="53" customWidth="1"/>
    <col min="10781" max="10784" width="3.85546875" style="53" customWidth="1"/>
    <col min="10785" max="10808" width="4" style="53" customWidth="1"/>
    <col min="10809" max="10809" width="5.5703125" style="53" customWidth="1"/>
    <col min="10810" max="10810" width="5.42578125" style="53" customWidth="1"/>
    <col min="10811" max="10811" width="4.85546875" style="53" customWidth="1"/>
    <col min="10812" max="11008" width="9.140625" style="53"/>
    <col min="11009" max="11009" width="2.7109375" style="53" customWidth="1"/>
    <col min="11010" max="11010" width="4.85546875" style="53" customWidth="1"/>
    <col min="11011" max="11011" width="12" style="53" customWidth="1"/>
    <col min="11012" max="11012" width="3.85546875" style="53" customWidth="1"/>
    <col min="11013" max="11013" width="4" style="53" customWidth="1"/>
    <col min="11014" max="11015" width="3.7109375" style="53" customWidth="1"/>
    <col min="11016" max="11016" width="4.140625" style="53" customWidth="1"/>
    <col min="11017" max="11017" width="70.85546875" style="53" customWidth="1"/>
    <col min="11018" max="11019" width="4.140625" style="53" customWidth="1"/>
    <col min="11020" max="11024" width="4" style="53" customWidth="1"/>
    <col min="11025" max="11025" width="7.42578125" style="53" customWidth="1"/>
    <col min="11026" max="11028" width="3.85546875" style="53" customWidth="1"/>
    <col min="11029" max="11036" width="4" style="53" customWidth="1"/>
    <col min="11037" max="11040" width="3.85546875" style="53" customWidth="1"/>
    <col min="11041" max="11064" width="4" style="53" customWidth="1"/>
    <col min="11065" max="11065" width="5.5703125" style="53" customWidth="1"/>
    <col min="11066" max="11066" width="5.42578125" style="53" customWidth="1"/>
    <col min="11067" max="11067" width="4.85546875" style="53" customWidth="1"/>
    <col min="11068" max="11264" width="9.140625" style="53"/>
    <col min="11265" max="11265" width="2.7109375" style="53" customWidth="1"/>
    <col min="11266" max="11266" width="4.85546875" style="53" customWidth="1"/>
    <col min="11267" max="11267" width="12" style="53" customWidth="1"/>
    <col min="11268" max="11268" width="3.85546875" style="53" customWidth="1"/>
    <col min="11269" max="11269" width="4" style="53" customWidth="1"/>
    <col min="11270" max="11271" width="3.7109375" style="53" customWidth="1"/>
    <col min="11272" max="11272" width="4.140625" style="53" customWidth="1"/>
    <col min="11273" max="11273" width="70.85546875" style="53" customWidth="1"/>
    <col min="11274" max="11275" width="4.140625" style="53" customWidth="1"/>
    <col min="11276" max="11280" width="4" style="53" customWidth="1"/>
    <col min="11281" max="11281" width="7.42578125" style="53" customWidth="1"/>
    <col min="11282" max="11284" width="3.85546875" style="53" customWidth="1"/>
    <col min="11285" max="11292" width="4" style="53" customWidth="1"/>
    <col min="11293" max="11296" width="3.85546875" style="53" customWidth="1"/>
    <col min="11297" max="11320" width="4" style="53" customWidth="1"/>
    <col min="11321" max="11321" width="5.5703125" style="53" customWidth="1"/>
    <col min="11322" max="11322" width="5.42578125" style="53" customWidth="1"/>
    <col min="11323" max="11323" width="4.85546875" style="53" customWidth="1"/>
    <col min="11324" max="11520" width="9.140625" style="53"/>
    <col min="11521" max="11521" width="2.7109375" style="53" customWidth="1"/>
    <col min="11522" max="11522" width="4.85546875" style="53" customWidth="1"/>
    <col min="11523" max="11523" width="12" style="53" customWidth="1"/>
    <col min="11524" max="11524" width="3.85546875" style="53" customWidth="1"/>
    <col min="11525" max="11525" width="4" style="53" customWidth="1"/>
    <col min="11526" max="11527" width="3.7109375" style="53" customWidth="1"/>
    <col min="11528" max="11528" width="4.140625" style="53" customWidth="1"/>
    <col min="11529" max="11529" width="70.85546875" style="53" customWidth="1"/>
    <col min="11530" max="11531" width="4.140625" style="53" customWidth="1"/>
    <col min="11532" max="11536" width="4" style="53" customWidth="1"/>
    <col min="11537" max="11537" width="7.42578125" style="53" customWidth="1"/>
    <col min="11538" max="11540" width="3.85546875" style="53" customWidth="1"/>
    <col min="11541" max="11548" width="4" style="53" customWidth="1"/>
    <col min="11549" max="11552" width="3.85546875" style="53" customWidth="1"/>
    <col min="11553" max="11576" width="4" style="53" customWidth="1"/>
    <col min="11577" max="11577" width="5.5703125" style="53" customWidth="1"/>
    <col min="11578" max="11578" width="5.42578125" style="53" customWidth="1"/>
    <col min="11579" max="11579" width="4.85546875" style="53" customWidth="1"/>
    <col min="11580" max="11776" width="9.140625" style="53"/>
    <col min="11777" max="11777" width="2.7109375" style="53" customWidth="1"/>
    <col min="11778" max="11778" width="4.85546875" style="53" customWidth="1"/>
    <col min="11779" max="11779" width="12" style="53" customWidth="1"/>
    <col min="11780" max="11780" width="3.85546875" style="53" customWidth="1"/>
    <col min="11781" max="11781" width="4" style="53" customWidth="1"/>
    <col min="11782" max="11783" width="3.7109375" style="53" customWidth="1"/>
    <col min="11784" max="11784" width="4.140625" style="53" customWidth="1"/>
    <col min="11785" max="11785" width="70.85546875" style="53" customWidth="1"/>
    <col min="11786" max="11787" width="4.140625" style="53" customWidth="1"/>
    <col min="11788" max="11792" width="4" style="53" customWidth="1"/>
    <col min="11793" max="11793" width="7.42578125" style="53" customWidth="1"/>
    <col min="11794" max="11796" width="3.85546875" style="53" customWidth="1"/>
    <col min="11797" max="11804" width="4" style="53" customWidth="1"/>
    <col min="11805" max="11808" width="3.85546875" style="53" customWidth="1"/>
    <col min="11809" max="11832" width="4" style="53" customWidth="1"/>
    <col min="11833" max="11833" width="5.5703125" style="53" customWidth="1"/>
    <col min="11834" max="11834" width="5.42578125" style="53" customWidth="1"/>
    <col min="11835" max="11835" width="4.85546875" style="53" customWidth="1"/>
    <col min="11836" max="12032" width="9.140625" style="53"/>
    <col min="12033" max="12033" width="2.7109375" style="53" customWidth="1"/>
    <col min="12034" max="12034" width="4.85546875" style="53" customWidth="1"/>
    <col min="12035" max="12035" width="12" style="53" customWidth="1"/>
    <col min="12036" max="12036" width="3.85546875" style="53" customWidth="1"/>
    <col min="12037" max="12037" width="4" style="53" customWidth="1"/>
    <col min="12038" max="12039" width="3.7109375" style="53" customWidth="1"/>
    <col min="12040" max="12040" width="4.140625" style="53" customWidth="1"/>
    <col min="12041" max="12041" width="70.85546875" style="53" customWidth="1"/>
    <col min="12042" max="12043" width="4.140625" style="53" customWidth="1"/>
    <col min="12044" max="12048" width="4" style="53" customWidth="1"/>
    <col min="12049" max="12049" width="7.42578125" style="53" customWidth="1"/>
    <col min="12050" max="12052" width="3.85546875" style="53" customWidth="1"/>
    <col min="12053" max="12060" width="4" style="53" customWidth="1"/>
    <col min="12061" max="12064" width="3.85546875" style="53" customWidth="1"/>
    <col min="12065" max="12088" width="4" style="53" customWidth="1"/>
    <col min="12089" max="12089" width="5.5703125" style="53" customWidth="1"/>
    <col min="12090" max="12090" width="5.42578125" style="53" customWidth="1"/>
    <col min="12091" max="12091" width="4.85546875" style="53" customWidth="1"/>
    <col min="12092" max="12288" width="9.140625" style="53"/>
    <col min="12289" max="12289" width="2.7109375" style="53" customWidth="1"/>
    <col min="12290" max="12290" width="4.85546875" style="53" customWidth="1"/>
    <col min="12291" max="12291" width="12" style="53" customWidth="1"/>
    <col min="12292" max="12292" width="3.85546875" style="53" customWidth="1"/>
    <col min="12293" max="12293" width="4" style="53" customWidth="1"/>
    <col min="12294" max="12295" width="3.7109375" style="53" customWidth="1"/>
    <col min="12296" max="12296" width="4.140625" style="53" customWidth="1"/>
    <col min="12297" max="12297" width="70.85546875" style="53" customWidth="1"/>
    <col min="12298" max="12299" width="4.140625" style="53" customWidth="1"/>
    <col min="12300" max="12304" width="4" style="53" customWidth="1"/>
    <col min="12305" max="12305" width="7.42578125" style="53" customWidth="1"/>
    <col min="12306" max="12308" width="3.85546875" style="53" customWidth="1"/>
    <col min="12309" max="12316" width="4" style="53" customWidth="1"/>
    <col min="12317" max="12320" width="3.85546875" style="53" customWidth="1"/>
    <col min="12321" max="12344" width="4" style="53" customWidth="1"/>
    <col min="12345" max="12345" width="5.5703125" style="53" customWidth="1"/>
    <col min="12346" max="12346" width="5.42578125" style="53" customWidth="1"/>
    <col min="12347" max="12347" width="4.85546875" style="53" customWidth="1"/>
    <col min="12348" max="12544" width="9.140625" style="53"/>
    <col min="12545" max="12545" width="2.7109375" style="53" customWidth="1"/>
    <col min="12546" max="12546" width="4.85546875" style="53" customWidth="1"/>
    <col min="12547" max="12547" width="12" style="53" customWidth="1"/>
    <col min="12548" max="12548" width="3.85546875" style="53" customWidth="1"/>
    <col min="12549" max="12549" width="4" style="53" customWidth="1"/>
    <col min="12550" max="12551" width="3.7109375" style="53" customWidth="1"/>
    <col min="12552" max="12552" width="4.140625" style="53" customWidth="1"/>
    <col min="12553" max="12553" width="70.85546875" style="53" customWidth="1"/>
    <col min="12554" max="12555" width="4.140625" style="53" customWidth="1"/>
    <col min="12556" max="12560" width="4" style="53" customWidth="1"/>
    <col min="12561" max="12561" width="7.42578125" style="53" customWidth="1"/>
    <col min="12562" max="12564" width="3.85546875" style="53" customWidth="1"/>
    <col min="12565" max="12572" width="4" style="53" customWidth="1"/>
    <col min="12573" max="12576" width="3.85546875" style="53" customWidth="1"/>
    <col min="12577" max="12600" width="4" style="53" customWidth="1"/>
    <col min="12601" max="12601" width="5.5703125" style="53" customWidth="1"/>
    <col min="12602" max="12602" width="5.42578125" style="53" customWidth="1"/>
    <col min="12603" max="12603" width="4.85546875" style="53" customWidth="1"/>
    <col min="12604" max="12800" width="9.140625" style="53"/>
    <col min="12801" max="12801" width="2.7109375" style="53" customWidth="1"/>
    <col min="12802" max="12802" width="4.85546875" style="53" customWidth="1"/>
    <col min="12803" max="12803" width="12" style="53" customWidth="1"/>
    <col min="12804" max="12804" width="3.85546875" style="53" customWidth="1"/>
    <col min="12805" max="12805" width="4" style="53" customWidth="1"/>
    <col min="12806" max="12807" width="3.7109375" style="53" customWidth="1"/>
    <col min="12808" max="12808" width="4.140625" style="53" customWidth="1"/>
    <col min="12809" max="12809" width="70.85546875" style="53" customWidth="1"/>
    <col min="12810" max="12811" width="4.140625" style="53" customWidth="1"/>
    <col min="12812" max="12816" width="4" style="53" customWidth="1"/>
    <col min="12817" max="12817" width="7.42578125" style="53" customWidth="1"/>
    <col min="12818" max="12820" width="3.85546875" style="53" customWidth="1"/>
    <col min="12821" max="12828" width="4" style="53" customWidth="1"/>
    <col min="12829" max="12832" width="3.85546875" style="53" customWidth="1"/>
    <col min="12833" max="12856" width="4" style="53" customWidth="1"/>
    <col min="12857" max="12857" width="5.5703125" style="53" customWidth="1"/>
    <col min="12858" max="12858" width="5.42578125" style="53" customWidth="1"/>
    <col min="12859" max="12859" width="4.85546875" style="53" customWidth="1"/>
    <col min="12860" max="13056" width="9.140625" style="53"/>
    <col min="13057" max="13057" width="2.7109375" style="53" customWidth="1"/>
    <col min="13058" max="13058" width="4.85546875" style="53" customWidth="1"/>
    <col min="13059" max="13059" width="12" style="53" customWidth="1"/>
    <col min="13060" max="13060" width="3.85546875" style="53" customWidth="1"/>
    <col min="13061" max="13061" width="4" style="53" customWidth="1"/>
    <col min="13062" max="13063" width="3.7109375" style="53" customWidth="1"/>
    <col min="13064" max="13064" width="4.140625" style="53" customWidth="1"/>
    <col min="13065" max="13065" width="70.85546875" style="53" customWidth="1"/>
    <col min="13066" max="13067" width="4.140625" style="53" customWidth="1"/>
    <col min="13068" max="13072" width="4" style="53" customWidth="1"/>
    <col min="13073" max="13073" width="7.42578125" style="53" customWidth="1"/>
    <col min="13074" max="13076" width="3.85546875" style="53" customWidth="1"/>
    <col min="13077" max="13084" width="4" style="53" customWidth="1"/>
    <col min="13085" max="13088" width="3.85546875" style="53" customWidth="1"/>
    <col min="13089" max="13112" width="4" style="53" customWidth="1"/>
    <col min="13113" max="13113" width="5.5703125" style="53" customWidth="1"/>
    <col min="13114" max="13114" width="5.42578125" style="53" customWidth="1"/>
    <col min="13115" max="13115" width="4.85546875" style="53" customWidth="1"/>
    <col min="13116" max="13312" width="9.140625" style="53"/>
    <col min="13313" max="13313" width="2.7109375" style="53" customWidth="1"/>
    <col min="13314" max="13314" width="4.85546875" style="53" customWidth="1"/>
    <col min="13315" max="13315" width="12" style="53" customWidth="1"/>
    <col min="13316" max="13316" width="3.85546875" style="53" customWidth="1"/>
    <col min="13317" max="13317" width="4" style="53" customWidth="1"/>
    <col min="13318" max="13319" width="3.7109375" style="53" customWidth="1"/>
    <col min="13320" max="13320" width="4.140625" style="53" customWidth="1"/>
    <col min="13321" max="13321" width="70.85546875" style="53" customWidth="1"/>
    <col min="13322" max="13323" width="4.140625" style="53" customWidth="1"/>
    <col min="13324" max="13328" width="4" style="53" customWidth="1"/>
    <col min="13329" max="13329" width="7.42578125" style="53" customWidth="1"/>
    <col min="13330" max="13332" width="3.85546875" style="53" customWidth="1"/>
    <col min="13333" max="13340" width="4" style="53" customWidth="1"/>
    <col min="13341" max="13344" width="3.85546875" style="53" customWidth="1"/>
    <col min="13345" max="13368" width="4" style="53" customWidth="1"/>
    <col min="13369" max="13369" width="5.5703125" style="53" customWidth="1"/>
    <col min="13370" max="13370" width="5.42578125" style="53" customWidth="1"/>
    <col min="13371" max="13371" width="4.85546875" style="53" customWidth="1"/>
    <col min="13372" max="13568" width="9.140625" style="53"/>
    <col min="13569" max="13569" width="2.7109375" style="53" customWidth="1"/>
    <col min="13570" max="13570" width="4.85546875" style="53" customWidth="1"/>
    <col min="13571" max="13571" width="12" style="53" customWidth="1"/>
    <col min="13572" max="13572" width="3.85546875" style="53" customWidth="1"/>
    <col min="13573" max="13573" width="4" style="53" customWidth="1"/>
    <col min="13574" max="13575" width="3.7109375" style="53" customWidth="1"/>
    <col min="13576" max="13576" width="4.140625" style="53" customWidth="1"/>
    <col min="13577" max="13577" width="70.85546875" style="53" customWidth="1"/>
    <col min="13578" max="13579" width="4.140625" style="53" customWidth="1"/>
    <col min="13580" max="13584" width="4" style="53" customWidth="1"/>
    <col min="13585" max="13585" width="7.42578125" style="53" customWidth="1"/>
    <col min="13586" max="13588" width="3.85546875" style="53" customWidth="1"/>
    <col min="13589" max="13596" width="4" style="53" customWidth="1"/>
    <col min="13597" max="13600" width="3.85546875" style="53" customWidth="1"/>
    <col min="13601" max="13624" width="4" style="53" customWidth="1"/>
    <col min="13625" max="13625" width="5.5703125" style="53" customWidth="1"/>
    <col min="13626" max="13626" width="5.42578125" style="53" customWidth="1"/>
    <col min="13627" max="13627" width="4.85546875" style="53" customWidth="1"/>
    <col min="13628" max="13824" width="9.140625" style="53"/>
    <col min="13825" max="13825" width="2.7109375" style="53" customWidth="1"/>
    <col min="13826" max="13826" width="4.85546875" style="53" customWidth="1"/>
    <col min="13827" max="13827" width="12" style="53" customWidth="1"/>
    <col min="13828" max="13828" width="3.85546875" style="53" customWidth="1"/>
    <col min="13829" max="13829" width="4" style="53" customWidth="1"/>
    <col min="13830" max="13831" width="3.7109375" style="53" customWidth="1"/>
    <col min="13832" max="13832" width="4.140625" style="53" customWidth="1"/>
    <col min="13833" max="13833" width="70.85546875" style="53" customWidth="1"/>
    <col min="13834" max="13835" width="4.140625" style="53" customWidth="1"/>
    <col min="13836" max="13840" width="4" style="53" customWidth="1"/>
    <col min="13841" max="13841" width="7.42578125" style="53" customWidth="1"/>
    <col min="13842" max="13844" width="3.85546875" style="53" customWidth="1"/>
    <col min="13845" max="13852" width="4" style="53" customWidth="1"/>
    <col min="13853" max="13856" width="3.85546875" style="53" customWidth="1"/>
    <col min="13857" max="13880" width="4" style="53" customWidth="1"/>
    <col min="13881" max="13881" width="5.5703125" style="53" customWidth="1"/>
    <col min="13882" max="13882" width="5.42578125" style="53" customWidth="1"/>
    <col min="13883" max="13883" width="4.85546875" style="53" customWidth="1"/>
    <col min="13884" max="14080" width="9.140625" style="53"/>
    <col min="14081" max="14081" width="2.7109375" style="53" customWidth="1"/>
    <col min="14082" max="14082" width="4.85546875" style="53" customWidth="1"/>
    <col min="14083" max="14083" width="12" style="53" customWidth="1"/>
    <col min="14084" max="14084" width="3.85546875" style="53" customWidth="1"/>
    <col min="14085" max="14085" width="4" style="53" customWidth="1"/>
    <col min="14086" max="14087" width="3.7109375" style="53" customWidth="1"/>
    <col min="14088" max="14088" width="4.140625" style="53" customWidth="1"/>
    <col min="14089" max="14089" width="70.85546875" style="53" customWidth="1"/>
    <col min="14090" max="14091" width="4.140625" style="53" customWidth="1"/>
    <col min="14092" max="14096" width="4" style="53" customWidth="1"/>
    <col min="14097" max="14097" width="7.42578125" style="53" customWidth="1"/>
    <col min="14098" max="14100" width="3.85546875" style="53" customWidth="1"/>
    <col min="14101" max="14108" width="4" style="53" customWidth="1"/>
    <col min="14109" max="14112" width="3.85546875" style="53" customWidth="1"/>
    <col min="14113" max="14136" width="4" style="53" customWidth="1"/>
    <col min="14137" max="14137" width="5.5703125" style="53" customWidth="1"/>
    <col min="14138" max="14138" width="5.42578125" style="53" customWidth="1"/>
    <col min="14139" max="14139" width="4.85546875" style="53" customWidth="1"/>
    <col min="14140" max="14336" width="9.140625" style="53"/>
    <col min="14337" max="14337" width="2.7109375" style="53" customWidth="1"/>
    <col min="14338" max="14338" width="4.85546875" style="53" customWidth="1"/>
    <col min="14339" max="14339" width="12" style="53" customWidth="1"/>
    <col min="14340" max="14340" width="3.85546875" style="53" customWidth="1"/>
    <col min="14341" max="14341" width="4" style="53" customWidth="1"/>
    <col min="14342" max="14343" width="3.7109375" style="53" customWidth="1"/>
    <col min="14344" max="14344" width="4.140625" style="53" customWidth="1"/>
    <col min="14345" max="14345" width="70.85546875" style="53" customWidth="1"/>
    <col min="14346" max="14347" width="4.140625" style="53" customWidth="1"/>
    <col min="14348" max="14352" width="4" style="53" customWidth="1"/>
    <col min="14353" max="14353" width="7.42578125" style="53" customWidth="1"/>
    <col min="14354" max="14356" width="3.85546875" style="53" customWidth="1"/>
    <col min="14357" max="14364" width="4" style="53" customWidth="1"/>
    <col min="14365" max="14368" width="3.85546875" style="53" customWidth="1"/>
    <col min="14369" max="14392" width="4" style="53" customWidth="1"/>
    <col min="14393" max="14393" width="5.5703125" style="53" customWidth="1"/>
    <col min="14394" max="14394" width="5.42578125" style="53" customWidth="1"/>
    <col min="14395" max="14395" width="4.85546875" style="53" customWidth="1"/>
    <col min="14396" max="14592" width="9.140625" style="53"/>
    <col min="14593" max="14593" width="2.7109375" style="53" customWidth="1"/>
    <col min="14594" max="14594" width="4.85546875" style="53" customWidth="1"/>
    <col min="14595" max="14595" width="12" style="53" customWidth="1"/>
    <col min="14596" max="14596" width="3.85546875" style="53" customWidth="1"/>
    <col min="14597" max="14597" width="4" style="53" customWidth="1"/>
    <col min="14598" max="14599" width="3.7109375" style="53" customWidth="1"/>
    <col min="14600" max="14600" width="4.140625" style="53" customWidth="1"/>
    <col min="14601" max="14601" width="70.85546875" style="53" customWidth="1"/>
    <col min="14602" max="14603" width="4.140625" style="53" customWidth="1"/>
    <col min="14604" max="14608" width="4" style="53" customWidth="1"/>
    <col min="14609" max="14609" width="7.42578125" style="53" customWidth="1"/>
    <col min="14610" max="14612" width="3.85546875" style="53" customWidth="1"/>
    <col min="14613" max="14620" width="4" style="53" customWidth="1"/>
    <col min="14621" max="14624" width="3.85546875" style="53" customWidth="1"/>
    <col min="14625" max="14648" width="4" style="53" customWidth="1"/>
    <col min="14649" max="14649" width="5.5703125" style="53" customWidth="1"/>
    <col min="14650" max="14650" width="5.42578125" style="53" customWidth="1"/>
    <col min="14651" max="14651" width="4.85546875" style="53" customWidth="1"/>
    <col min="14652" max="14848" width="9.140625" style="53"/>
    <col min="14849" max="14849" width="2.7109375" style="53" customWidth="1"/>
    <col min="14850" max="14850" width="4.85546875" style="53" customWidth="1"/>
    <col min="14851" max="14851" width="12" style="53" customWidth="1"/>
    <col min="14852" max="14852" width="3.85546875" style="53" customWidth="1"/>
    <col min="14853" max="14853" width="4" style="53" customWidth="1"/>
    <col min="14854" max="14855" width="3.7109375" style="53" customWidth="1"/>
    <col min="14856" max="14856" width="4.140625" style="53" customWidth="1"/>
    <col min="14857" max="14857" width="70.85546875" style="53" customWidth="1"/>
    <col min="14858" max="14859" width="4.140625" style="53" customWidth="1"/>
    <col min="14860" max="14864" width="4" style="53" customWidth="1"/>
    <col min="14865" max="14865" width="7.42578125" style="53" customWidth="1"/>
    <col min="14866" max="14868" width="3.85546875" style="53" customWidth="1"/>
    <col min="14869" max="14876" width="4" style="53" customWidth="1"/>
    <col min="14877" max="14880" width="3.85546875" style="53" customWidth="1"/>
    <col min="14881" max="14904" width="4" style="53" customWidth="1"/>
    <col min="14905" max="14905" width="5.5703125" style="53" customWidth="1"/>
    <col min="14906" max="14906" width="5.42578125" style="53" customWidth="1"/>
    <col min="14907" max="14907" width="4.85546875" style="53" customWidth="1"/>
    <col min="14908" max="15104" width="9.140625" style="53"/>
    <col min="15105" max="15105" width="2.7109375" style="53" customWidth="1"/>
    <col min="15106" max="15106" width="4.85546875" style="53" customWidth="1"/>
    <col min="15107" max="15107" width="12" style="53" customWidth="1"/>
    <col min="15108" max="15108" width="3.85546875" style="53" customWidth="1"/>
    <col min="15109" max="15109" width="4" style="53" customWidth="1"/>
    <col min="15110" max="15111" width="3.7109375" style="53" customWidth="1"/>
    <col min="15112" max="15112" width="4.140625" style="53" customWidth="1"/>
    <col min="15113" max="15113" width="70.85546875" style="53" customWidth="1"/>
    <col min="15114" max="15115" width="4.140625" style="53" customWidth="1"/>
    <col min="15116" max="15120" width="4" style="53" customWidth="1"/>
    <col min="15121" max="15121" width="7.42578125" style="53" customWidth="1"/>
    <col min="15122" max="15124" width="3.85546875" style="53" customWidth="1"/>
    <col min="15125" max="15132" width="4" style="53" customWidth="1"/>
    <col min="15133" max="15136" width="3.85546875" style="53" customWidth="1"/>
    <col min="15137" max="15160" width="4" style="53" customWidth="1"/>
    <col min="15161" max="15161" width="5.5703125" style="53" customWidth="1"/>
    <col min="15162" max="15162" width="5.42578125" style="53" customWidth="1"/>
    <col min="15163" max="15163" width="4.85546875" style="53" customWidth="1"/>
    <col min="15164" max="15360" width="9.140625" style="53"/>
    <col min="15361" max="15361" width="2.7109375" style="53" customWidth="1"/>
    <col min="15362" max="15362" width="4.85546875" style="53" customWidth="1"/>
    <col min="15363" max="15363" width="12" style="53" customWidth="1"/>
    <col min="15364" max="15364" width="3.85546875" style="53" customWidth="1"/>
    <col min="15365" max="15365" width="4" style="53" customWidth="1"/>
    <col min="15366" max="15367" width="3.7109375" style="53" customWidth="1"/>
    <col min="15368" max="15368" width="4.140625" style="53" customWidth="1"/>
    <col min="15369" max="15369" width="70.85546875" style="53" customWidth="1"/>
    <col min="15370" max="15371" width="4.140625" style="53" customWidth="1"/>
    <col min="15372" max="15376" width="4" style="53" customWidth="1"/>
    <col min="15377" max="15377" width="7.42578125" style="53" customWidth="1"/>
    <col min="15378" max="15380" width="3.85546875" style="53" customWidth="1"/>
    <col min="15381" max="15388" width="4" style="53" customWidth="1"/>
    <col min="15389" max="15392" width="3.85546875" style="53" customWidth="1"/>
    <col min="15393" max="15416" width="4" style="53" customWidth="1"/>
    <col min="15417" max="15417" width="5.5703125" style="53" customWidth="1"/>
    <col min="15418" max="15418" width="5.42578125" style="53" customWidth="1"/>
    <col min="15419" max="15419" width="4.85546875" style="53" customWidth="1"/>
    <col min="15420" max="15616" width="9.140625" style="53"/>
    <col min="15617" max="15617" width="2.7109375" style="53" customWidth="1"/>
    <col min="15618" max="15618" width="4.85546875" style="53" customWidth="1"/>
    <col min="15619" max="15619" width="12" style="53" customWidth="1"/>
    <col min="15620" max="15620" width="3.85546875" style="53" customWidth="1"/>
    <col min="15621" max="15621" width="4" style="53" customWidth="1"/>
    <col min="15622" max="15623" width="3.7109375" style="53" customWidth="1"/>
    <col min="15624" max="15624" width="4.140625" style="53" customWidth="1"/>
    <col min="15625" max="15625" width="70.85546875" style="53" customWidth="1"/>
    <col min="15626" max="15627" width="4.140625" style="53" customWidth="1"/>
    <col min="15628" max="15632" width="4" style="53" customWidth="1"/>
    <col min="15633" max="15633" width="7.42578125" style="53" customWidth="1"/>
    <col min="15634" max="15636" width="3.85546875" style="53" customWidth="1"/>
    <col min="15637" max="15644" width="4" style="53" customWidth="1"/>
    <col min="15645" max="15648" width="3.85546875" style="53" customWidth="1"/>
    <col min="15649" max="15672" width="4" style="53" customWidth="1"/>
    <col min="15673" max="15673" width="5.5703125" style="53" customWidth="1"/>
    <col min="15674" max="15674" width="5.42578125" style="53" customWidth="1"/>
    <col min="15675" max="15675" width="4.85546875" style="53" customWidth="1"/>
    <col min="15676" max="15872" width="9.140625" style="53"/>
    <col min="15873" max="15873" width="2.7109375" style="53" customWidth="1"/>
    <col min="15874" max="15874" width="4.85546875" style="53" customWidth="1"/>
    <col min="15875" max="15875" width="12" style="53" customWidth="1"/>
    <col min="15876" max="15876" width="3.85546875" style="53" customWidth="1"/>
    <col min="15877" max="15877" width="4" style="53" customWidth="1"/>
    <col min="15878" max="15879" width="3.7109375" style="53" customWidth="1"/>
    <col min="15880" max="15880" width="4.140625" style="53" customWidth="1"/>
    <col min="15881" max="15881" width="70.85546875" style="53" customWidth="1"/>
    <col min="15882" max="15883" width="4.140625" style="53" customWidth="1"/>
    <col min="15884" max="15888" width="4" style="53" customWidth="1"/>
    <col min="15889" max="15889" width="7.42578125" style="53" customWidth="1"/>
    <col min="15890" max="15892" width="3.85546875" style="53" customWidth="1"/>
    <col min="15893" max="15900" width="4" style="53" customWidth="1"/>
    <col min="15901" max="15904" width="3.85546875" style="53" customWidth="1"/>
    <col min="15905" max="15928" width="4" style="53" customWidth="1"/>
    <col min="15929" max="15929" width="5.5703125" style="53" customWidth="1"/>
    <col min="15930" max="15930" width="5.42578125" style="53" customWidth="1"/>
    <col min="15931" max="15931" width="4.85546875" style="53" customWidth="1"/>
    <col min="15932" max="16128" width="9.140625" style="53"/>
    <col min="16129" max="16129" width="2.7109375" style="53" customWidth="1"/>
    <col min="16130" max="16130" width="4.85546875" style="53" customWidth="1"/>
    <col min="16131" max="16131" width="12" style="53" customWidth="1"/>
    <col min="16132" max="16132" width="3.85546875" style="53" customWidth="1"/>
    <col min="16133" max="16133" width="4" style="53" customWidth="1"/>
    <col min="16134" max="16135" width="3.7109375" style="53" customWidth="1"/>
    <col min="16136" max="16136" width="4.140625" style="53" customWidth="1"/>
    <col min="16137" max="16137" width="70.85546875" style="53" customWidth="1"/>
    <col min="16138" max="16139" width="4.140625" style="53" customWidth="1"/>
    <col min="16140" max="16144" width="4" style="53" customWidth="1"/>
    <col min="16145" max="16145" width="7.42578125" style="53" customWidth="1"/>
    <col min="16146" max="16148" width="3.85546875" style="53" customWidth="1"/>
    <col min="16149" max="16156" width="4" style="53" customWidth="1"/>
    <col min="16157" max="16160" width="3.85546875" style="53" customWidth="1"/>
    <col min="16161" max="16184" width="4" style="53" customWidth="1"/>
    <col min="16185" max="16185" width="5.5703125" style="53" customWidth="1"/>
    <col min="16186" max="16186" width="5.42578125" style="53" customWidth="1"/>
    <col min="16187" max="16187" width="4.85546875" style="53" customWidth="1"/>
    <col min="16188" max="16384" width="9.140625" style="53"/>
  </cols>
  <sheetData>
    <row r="1" spans="1:101" ht="18.75">
      <c r="B1" s="54"/>
      <c r="C1" s="55"/>
      <c r="J1" s="159" t="s">
        <v>35</v>
      </c>
      <c r="K1" s="159"/>
      <c r="L1" s="159"/>
      <c r="M1" s="159"/>
      <c r="N1" s="56"/>
      <c r="O1" s="56"/>
      <c r="P1" s="56"/>
      <c r="Q1" s="56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  <c r="AY1" s="57"/>
      <c r="AZ1" s="57"/>
      <c r="BA1" s="57"/>
      <c r="BB1" s="57"/>
      <c r="BC1" s="57"/>
      <c r="BD1" s="57"/>
      <c r="BE1" s="57"/>
      <c r="BF1" s="57"/>
      <c r="BG1" s="57"/>
      <c r="BH1" s="57"/>
      <c r="BI1" s="57"/>
      <c r="BJ1" s="57"/>
      <c r="BK1" s="57"/>
      <c r="BL1" s="57"/>
      <c r="BM1" s="57"/>
      <c r="BN1" s="57"/>
      <c r="BO1" s="57"/>
      <c r="BP1" s="57"/>
      <c r="BQ1" s="57"/>
      <c r="BR1" s="57"/>
      <c r="BS1" s="57"/>
      <c r="BT1" s="57"/>
      <c r="BU1" s="57"/>
      <c r="BV1" s="57"/>
      <c r="BW1" s="57"/>
      <c r="BX1" s="57"/>
      <c r="BY1" s="57"/>
      <c r="BZ1" s="57"/>
      <c r="CA1" s="57"/>
      <c r="CB1" s="57"/>
      <c r="CC1" s="57"/>
      <c r="CD1" s="57"/>
      <c r="CE1" s="57"/>
      <c r="CF1" s="57"/>
      <c r="CG1" s="57"/>
      <c r="CH1" s="57"/>
      <c r="CI1" s="57"/>
      <c r="CJ1" s="57"/>
      <c r="CK1" s="57"/>
      <c r="CL1" s="57"/>
      <c r="CM1" s="57"/>
      <c r="CN1" s="57"/>
      <c r="CO1" s="57"/>
      <c r="CP1" s="57"/>
      <c r="CQ1" s="57"/>
      <c r="CR1" s="57"/>
      <c r="CS1" s="57"/>
      <c r="CT1" s="57"/>
      <c r="CU1" s="57"/>
      <c r="CV1" s="57"/>
      <c r="CW1" s="57"/>
    </row>
    <row r="2" spans="1:101" ht="18.75">
      <c r="C2" s="55"/>
      <c r="J2" s="155" t="s">
        <v>86</v>
      </c>
      <c r="K2" s="156"/>
      <c r="L2" s="156"/>
      <c r="M2" s="156"/>
      <c r="N2" s="156"/>
      <c r="O2" s="156"/>
      <c r="P2" s="156"/>
      <c r="Q2" s="58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  <c r="BM2" s="57"/>
      <c r="BN2" s="57"/>
      <c r="BO2" s="57"/>
      <c r="BP2" s="57"/>
      <c r="BQ2" s="57"/>
      <c r="BR2" s="57"/>
      <c r="BS2" s="57"/>
      <c r="BT2" s="57"/>
      <c r="BU2" s="57"/>
      <c r="BV2" s="57"/>
      <c r="BW2" s="57"/>
      <c r="BX2" s="57"/>
      <c r="BY2" s="57"/>
      <c r="BZ2" s="57"/>
      <c r="CA2" s="57"/>
      <c r="CB2" s="57"/>
      <c r="CC2" s="57"/>
      <c r="CD2" s="57"/>
      <c r="CE2" s="57"/>
      <c r="CF2" s="57"/>
      <c r="CG2" s="57"/>
      <c r="CH2" s="57"/>
      <c r="CI2" s="57"/>
      <c r="CJ2" s="57"/>
      <c r="CK2" s="57"/>
      <c r="CL2" s="57"/>
      <c r="CM2" s="57"/>
      <c r="CN2" s="57"/>
      <c r="CO2" s="57"/>
      <c r="CP2" s="57"/>
      <c r="CQ2" s="57"/>
      <c r="CR2" s="57"/>
      <c r="CS2" s="57"/>
      <c r="CT2" s="57"/>
      <c r="CU2" s="57"/>
      <c r="CV2" s="57"/>
      <c r="CW2" s="57"/>
    </row>
    <row r="3" spans="1:101" ht="15">
      <c r="C3" s="59"/>
      <c r="J3" t="s">
        <v>87</v>
      </c>
      <c r="K3"/>
      <c r="L3"/>
      <c r="M3"/>
      <c r="N3"/>
      <c r="O3"/>
      <c r="P3"/>
      <c r="Q3" s="56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  <c r="BK3" s="57"/>
      <c r="BL3" s="57"/>
      <c r="BM3" s="57"/>
      <c r="BN3" s="57"/>
      <c r="BO3" s="57"/>
      <c r="BP3" s="57"/>
      <c r="BQ3" s="57"/>
      <c r="BR3" s="57"/>
      <c r="BS3" s="57"/>
      <c r="BT3" s="57"/>
      <c r="BU3" s="57"/>
      <c r="BV3" s="57"/>
      <c r="BW3" s="57"/>
      <c r="BX3" s="57"/>
      <c r="BY3" s="57"/>
      <c r="BZ3" s="57"/>
      <c r="CA3" s="57"/>
      <c r="CB3" s="57"/>
      <c r="CC3" s="57"/>
      <c r="CD3" s="57"/>
      <c r="CE3" s="57"/>
      <c r="CF3" s="57"/>
      <c r="CG3" s="57"/>
      <c r="CH3" s="57"/>
      <c r="CI3" s="57"/>
      <c r="CJ3" s="57"/>
      <c r="CK3" s="57"/>
      <c r="CL3" s="57"/>
      <c r="CM3" s="57"/>
      <c r="CN3" s="57"/>
      <c r="CO3" s="57"/>
      <c r="CP3" s="57"/>
      <c r="CQ3" s="57"/>
      <c r="CR3" s="57"/>
      <c r="CS3" s="57"/>
      <c r="CT3" s="57"/>
      <c r="CU3" s="57"/>
      <c r="CV3" s="57"/>
      <c r="CW3" s="57"/>
    </row>
    <row r="4" spans="1:101" ht="18.75">
      <c r="C4" s="55"/>
      <c r="J4" s="56"/>
      <c r="K4" s="56"/>
      <c r="L4" s="56"/>
      <c r="M4" s="56"/>
      <c r="N4" s="56"/>
      <c r="O4" s="160"/>
      <c r="P4" s="160"/>
      <c r="Q4" s="160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  <c r="AU4" s="57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  <c r="BG4" s="57"/>
      <c r="BH4" s="57"/>
      <c r="BI4" s="57"/>
      <c r="BJ4" s="57"/>
      <c r="BK4" s="57"/>
      <c r="BL4" s="57"/>
      <c r="BM4" s="57"/>
      <c r="BN4" s="57"/>
      <c r="BO4" s="57"/>
      <c r="BP4" s="57"/>
      <c r="BQ4" s="57"/>
      <c r="BR4" s="57"/>
      <c r="BS4" s="57"/>
      <c r="BT4" s="57"/>
      <c r="BU4" s="57"/>
      <c r="BV4" s="57"/>
      <c r="BW4" s="57"/>
      <c r="BX4" s="57"/>
      <c r="BY4" s="57"/>
      <c r="BZ4" s="57"/>
      <c r="CA4" s="57"/>
      <c r="CB4" s="57"/>
      <c r="CC4" s="57"/>
      <c r="CD4" s="57"/>
      <c r="CE4" s="57"/>
      <c r="CF4" s="57"/>
      <c r="CG4" s="57"/>
      <c r="CH4" s="57"/>
      <c r="CI4" s="57"/>
      <c r="CJ4" s="57"/>
      <c r="CK4" s="57"/>
      <c r="CL4" s="57"/>
      <c r="CM4" s="57"/>
      <c r="CN4" s="57"/>
      <c r="CO4" s="57"/>
      <c r="CP4" s="57"/>
      <c r="CQ4" s="57"/>
      <c r="CR4" s="57"/>
      <c r="CS4" s="57"/>
      <c r="CT4" s="57"/>
      <c r="CU4" s="57"/>
      <c r="CV4" s="57"/>
      <c r="CW4" s="57"/>
    </row>
    <row r="5" spans="1:101" ht="150.75" customHeight="1">
      <c r="A5" s="161" t="s">
        <v>36</v>
      </c>
      <c r="B5" s="162"/>
      <c r="C5" s="162"/>
      <c r="D5" s="162"/>
      <c r="E5" s="162"/>
      <c r="F5" s="162"/>
      <c r="G5" s="162"/>
      <c r="H5" s="162"/>
      <c r="I5" s="162"/>
      <c r="J5" s="162"/>
      <c r="K5" s="162"/>
      <c r="L5" s="162"/>
      <c r="M5" s="162"/>
      <c r="N5" s="162"/>
      <c r="O5" s="162"/>
      <c r="P5" s="162"/>
      <c r="Q5" s="162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  <c r="BG5" s="57"/>
      <c r="BH5" s="57"/>
      <c r="BI5" s="57"/>
      <c r="BJ5" s="57"/>
      <c r="BK5" s="57"/>
      <c r="BL5" s="57"/>
      <c r="BM5" s="57"/>
      <c r="BN5" s="57"/>
      <c r="BO5" s="57"/>
      <c r="BP5" s="57"/>
      <c r="BQ5" s="57"/>
      <c r="BR5" s="57"/>
      <c r="BS5" s="57"/>
      <c r="BT5" s="57"/>
      <c r="BU5" s="57"/>
      <c r="BV5" s="57"/>
      <c r="BW5" s="57"/>
      <c r="BX5" s="57"/>
      <c r="BY5" s="57"/>
      <c r="BZ5" s="57"/>
      <c r="CA5" s="57"/>
      <c r="CB5" s="57"/>
      <c r="CC5" s="57"/>
      <c r="CD5" s="57"/>
      <c r="CE5" s="57"/>
      <c r="CF5" s="57"/>
      <c r="CG5" s="57"/>
      <c r="CH5" s="57"/>
      <c r="CI5" s="57"/>
      <c r="CJ5" s="57"/>
      <c r="CK5" s="57"/>
      <c r="CL5" s="57"/>
      <c r="CM5" s="57"/>
      <c r="CN5" s="57"/>
      <c r="CO5" s="57"/>
      <c r="CP5" s="57"/>
      <c r="CQ5" s="57"/>
      <c r="CR5" s="57"/>
      <c r="CS5" s="57"/>
      <c r="CT5" s="57"/>
      <c r="CU5" s="57"/>
      <c r="CV5" s="57"/>
      <c r="CW5" s="57"/>
    </row>
    <row r="6" spans="1:101" ht="21.75" customHeight="1">
      <c r="A6" s="163" t="s">
        <v>88</v>
      </c>
      <c r="B6" s="164"/>
      <c r="C6" s="164"/>
      <c r="D6" s="164"/>
      <c r="E6" s="164"/>
      <c r="F6" s="164"/>
      <c r="G6" s="164"/>
      <c r="H6" s="164"/>
      <c r="I6" s="164"/>
      <c r="J6" s="164"/>
      <c r="K6" s="164"/>
      <c r="L6" s="164"/>
      <c r="M6" s="164"/>
      <c r="N6" s="164"/>
      <c r="O6" s="164"/>
      <c r="P6" s="164"/>
      <c r="Q6" s="164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  <c r="BG6" s="57"/>
      <c r="BH6" s="57"/>
      <c r="BI6" s="57"/>
      <c r="BJ6" s="57"/>
      <c r="BK6" s="57"/>
      <c r="BL6" s="57"/>
      <c r="BM6" s="57"/>
      <c r="BN6" s="57"/>
      <c r="BO6" s="57"/>
      <c r="BP6" s="57"/>
      <c r="BQ6" s="57"/>
      <c r="BR6" s="57"/>
      <c r="BS6" s="57"/>
      <c r="BT6" s="57"/>
      <c r="BU6" s="57"/>
      <c r="BV6" s="57"/>
      <c r="BW6" s="57"/>
      <c r="BX6" s="57"/>
      <c r="BY6" s="57"/>
      <c r="BZ6" s="57"/>
      <c r="CA6" s="57"/>
      <c r="CB6" s="57"/>
      <c r="CC6" s="57"/>
      <c r="CD6" s="57"/>
      <c r="CE6" s="57"/>
      <c r="CF6" s="57"/>
      <c r="CG6" s="57"/>
      <c r="CH6" s="57"/>
      <c r="CI6" s="57"/>
      <c r="CJ6" s="57"/>
      <c r="CK6" s="57"/>
      <c r="CL6" s="57"/>
      <c r="CM6" s="57"/>
      <c r="CN6" s="57"/>
      <c r="CO6" s="57"/>
      <c r="CP6" s="57"/>
      <c r="CQ6" s="57"/>
      <c r="CR6" s="57"/>
      <c r="CS6" s="57"/>
      <c r="CT6" s="57"/>
      <c r="CU6" s="57"/>
      <c r="CV6" s="57"/>
      <c r="CW6" s="57"/>
    </row>
    <row r="7" spans="1:101" ht="15.75">
      <c r="A7" s="165" t="s">
        <v>89</v>
      </c>
      <c r="B7" s="162"/>
      <c r="C7" s="162"/>
      <c r="D7" s="162"/>
      <c r="E7" s="162"/>
      <c r="F7" s="162"/>
      <c r="G7" s="162"/>
      <c r="H7" s="162"/>
      <c r="I7" s="162"/>
      <c r="J7" s="162"/>
      <c r="K7" s="162"/>
      <c r="L7" s="162"/>
      <c r="M7" s="162"/>
      <c r="N7" s="162"/>
      <c r="O7" s="162"/>
      <c r="P7" s="162"/>
      <c r="Q7" s="162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7"/>
      <c r="BE7" s="57"/>
      <c r="BF7" s="57"/>
      <c r="BG7" s="57"/>
      <c r="BH7" s="57"/>
      <c r="BI7" s="57"/>
      <c r="BJ7" s="57"/>
      <c r="BK7" s="57"/>
      <c r="BL7" s="57"/>
      <c r="BM7" s="57"/>
      <c r="BN7" s="57"/>
      <c r="BO7" s="57"/>
      <c r="BP7" s="57"/>
      <c r="BQ7" s="57"/>
      <c r="BR7" s="57"/>
      <c r="BS7" s="57"/>
      <c r="BT7" s="57"/>
      <c r="BU7" s="57"/>
      <c r="BV7" s="57"/>
      <c r="BW7" s="57"/>
      <c r="BX7" s="57"/>
      <c r="BY7" s="57"/>
      <c r="BZ7" s="57"/>
      <c r="CA7" s="57"/>
      <c r="CB7" s="57"/>
      <c r="CC7" s="57"/>
      <c r="CD7" s="57"/>
      <c r="CE7" s="57"/>
      <c r="CF7" s="57"/>
      <c r="CG7" s="57"/>
      <c r="CH7" s="57"/>
      <c r="CI7" s="57"/>
      <c r="CJ7" s="57"/>
      <c r="CK7" s="57"/>
      <c r="CL7" s="57"/>
      <c r="CM7" s="57"/>
      <c r="CN7" s="57"/>
      <c r="CO7" s="57"/>
      <c r="CP7" s="57"/>
      <c r="CQ7" s="57"/>
      <c r="CR7" s="57"/>
      <c r="CS7" s="57"/>
      <c r="CT7" s="57"/>
      <c r="CU7" s="57"/>
      <c r="CV7" s="57"/>
      <c r="CW7" s="57"/>
    </row>
    <row r="8" spans="1:101" ht="34.5" customHeight="1">
      <c r="A8" s="166" t="s">
        <v>90</v>
      </c>
      <c r="B8" s="167"/>
      <c r="C8" s="167"/>
      <c r="D8" s="167"/>
      <c r="E8" s="167"/>
      <c r="F8" s="167"/>
      <c r="G8" s="167"/>
      <c r="H8" s="167"/>
      <c r="I8" s="167"/>
      <c r="J8" s="167"/>
      <c r="K8" s="167"/>
      <c r="L8" s="167"/>
      <c r="M8" s="167"/>
      <c r="N8" s="167"/>
      <c r="O8" s="167"/>
      <c r="P8" s="167"/>
      <c r="Q8" s="16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  <c r="AY8" s="57"/>
      <c r="AZ8" s="57"/>
      <c r="BA8" s="57"/>
      <c r="BB8" s="57"/>
      <c r="BC8" s="57"/>
      <c r="BD8" s="57"/>
      <c r="BE8" s="57"/>
      <c r="BF8" s="57"/>
      <c r="BG8" s="57"/>
      <c r="BH8" s="57"/>
      <c r="BI8" s="57"/>
      <c r="BJ8" s="57"/>
      <c r="BK8" s="57"/>
      <c r="BL8" s="57"/>
      <c r="BM8" s="57"/>
      <c r="BN8" s="57"/>
      <c r="BO8" s="57"/>
      <c r="BP8" s="57"/>
      <c r="BQ8" s="57"/>
      <c r="BR8" s="57"/>
      <c r="BS8" s="57"/>
      <c r="BT8" s="57"/>
      <c r="BU8" s="57"/>
      <c r="BV8" s="57"/>
      <c r="BW8" s="57"/>
      <c r="BX8" s="57"/>
      <c r="BY8" s="57"/>
      <c r="BZ8" s="57"/>
      <c r="CA8" s="57"/>
      <c r="CB8" s="57"/>
      <c r="CC8" s="57"/>
      <c r="CD8" s="57"/>
      <c r="CE8" s="57"/>
      <c r="CF8" s="57"/>
      <c r="CG8" s="57"/>
      <c r="CH8" s="57"/>
      <c r="CI8" s="57"/>
      <c r="CJ8" s="57"/>
      <c r="CK8" s="57"/>
      <c r="CL8" s="57"/>
      <c r="CM8" s="57"/>
      <c r="CN8" s="57"/>
      <c r="CO8" s="57"/>
      <c r="CP8" s="57"/>
      <c r="CQ8" s="57"/>
      <c r="CR8" s="57"/>
      <c r="CS8" s="57"/>
      <c r="CT8" s="57"/>
      <c r="CU8" s="57"/>
      <c r="CV8" s="57"/>
      <c r="CW8" s="57"/>
    </row>
    <row r="9" spans="1:101" ht="15.75">
      <c r="A9" s="168" t="s">
        <v>60</v>
      </c>
      <c r="B9" s="169"/>
      <c r="C9" s="169"/>
      <c r="D9" s="169"/>
      <c r="E9" s="169"/>
      <c r="F9" s="169"/>
      <c r="G9" s="169"/>
      <c r="H9" s="169"/>
      <c r="I9" s="169"/>
      <c r="J9" s="169"/>
      <c r="K9" s="169"/>
      <c r="L9" s="169"/>
      <c r="M9" s="169"/>
      <c r="N9" s="169"/>
      <c r="O9" s="169"/>
      <c r="P9" s="169"/>
      <c r="Q9" s="169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  <c r="AY9" s="57"/>
      <c r="AZ9" s="57"/>
      <c r="BA9" s="57"/>
      <c r="BB9" s="57"/>
      <c r="BC9" s="57"/>
      <c r="BD9" s="57"/>
      <c r="BE9" s="57"/>
      <c r="BF9" s="57"/>
      <c r="BG9" s="57"/>
      <c r="BH9" s="57"/>
      <c r="BI9" s="57"/>
      <c r="BJ9" s="57"/>
      <c r="BK9" s="57"/>
      <c r="BL9" s="57"/>
      <c r="BM9" s="57"/>
      <c r="BN9" s="57"/>
      <c r="BO9" s="57"/>
      <c r="BP9" s="57"/>
      <c r="BQ9" s="57"/>
      <c r="BR9" s="57"/>
      <c r="BS9" s="57"/>
      <c r="BT9" s="57"/>
      <c r="BU9" s="57"/>
      <c r="BV9" s="57"/>
      <c r="BW9" s="57"/>
      <c r="BX9" s="57"/>
      <c r="BY9" s="57"/>
      <c r="BZ9" s="57"/>
      <c r="CA9" s="57"/>
      <c r="CB9" s="57"/>
      <c r="CC9" s="57"/>
      <c r="CD9" s="57"/>
      <c r="CE9" s="57"/>
      <c r="CF9" s="57"/>
      <c r="CG9" s="57"/>
      <c r="CH9" s="57"/>
      <c r="CI9" s="57"/>
      <c r="CJ9" s="57"/>
      <c r="CK9" s="57"/>
      <c r="CL9" s="57"/>
      <c r="CM9" s="57"/>
      <c r="CN9" s="57"/>
      <c r="CO9" s="57"/>
      <c r="CP9" s="57"/>
      <c r="CQ9" s="57"/>
      <c r="CR9" s="57"/>
      <c r="CS9" s="57"/>
      <c r="CT9" s="57"/>
      <c r="CU9" s="57"/>
      <c r="CV9" s="57"/>
      <c r="CW9" s="57"/>
    </row>
    <row r="10" spans="1:101" ht="56.25" customHeight="1">
      <c r="A10" s="60"/>
      <c r="B10" s="61"/>
      <c r="C10" s="61"/>
      <c r="D10" s="61"/>
      <c r="E10" s="157" t="s">
        <v>91</v>
      </c>
      <c r="F10" s="158"/>
      <c r="G10" s="158"/>
      <c r="H10" s="158"/>
      <c r="I10" s="158"/>
      <c r="J10" s="158"/>
      <c r="K10" s="158"/>
      <c r="L10" s="158"/>
      <c r="M10" s="158"/>
      <c r="N10" s="158"/>
      <c r="O10" s="158"/>
      <c r="P10" s="158"/>
      <c r="Q10" s="158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7"/>
      <c r="BL10" s="57"/>
      <c r="BM10" s="57"/>
      <c r="BN10" s="57"/>
      <c r="BO10" s="57"/>
      <c r="BP10" s="57"/>
      <c r="BQ10" s="57"/>
      <c r="BR10" s="57"/>
      <c r="BS10" s="57"/>
      <c r="BT10" s="57"/>
      <c r="BU10" s="57"/>
      <c r="BV10" s="57"/>
      <c r="BW10" s="57"/>
      <c r="BX10" s="57"/>
      <c r="BY10" s="57"/>
      <c r="BZ10" s="57"/>
      <c r="CA10" s="57"/>
      <c r="CB10" s="57"/>
      <c r="CC10" s="57"/>
      <c r="CD10" s="57"/>
      <c r="CE10" s="57"/>
      <c r="CF10" s="57"/>
      <c r="CG10" s="57"/>
      <c r="CH10" s="57"/>
      <c r="CI10" s="57"/>
      <c r="CJ10" s="57"/>
      <c r="CK10" s="57"/>
      <c r="CL10" s="57"/>
      <c r="CM10" s="57"/>
      <c r="CN10" s="57"/>
      <c r="CO10" s="57"/>
      <c r="CP10" s="57"/>
      <c r="CQ10" s="57"/>
      <c r="CR10" s="57"/>
      <c r="CS10" s="57"/>
      <c r="CT10" s="57"/>
      <c r="CU10" s="57"/>
      <c r="CV10" s="57"/>
      <c r="CW10" s="57"/>
    </row>
    <row r="11" spans="1:101" ht="18.75">
      <c r="A11" s="60"/>
      <c r="B11" s="61"/>
      <c r="C11" s="61"/>
      <c r="D11" s="61"/>
      <c r="E11" s="157" t="s">
        <v>37</v>
      </c>
      <c r="F11" s="158"/>
      <c r="G11" s="158"/>
      <c r="H11" s="158"/>
      <c r="I11" s="158"/>
      <c r="J11" s="158"/>
      <c r="K11" s="158"/>
      <c r="L11" s="158"/>
      <c r="M11" s="158"/>
      <c r="N11" s="158"/>
      <c r="O11" s="158"/>
      <c r="P11" s="158"/>
      <c r="Q11" s="158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57"/>
      <c r="BL11" s="57"/>
      <c r="BM11" s="57"/>
      <c r="BN11" s="57"/>
      <c r="BO11" s="57"/>
      <c r="BP11" s="57"/>
      <c r="BQ11" s="57"/>
      <c r="BR11" s="57"/>
      <c r="BS11" s="57"/>
      <c r="BT11" s="57"/>
      <c r="BU11" s="57"/>
      <c r="BV11" s="57"/>
      <c r="BW11" s="57"/>
      <c r="BX11" s="57"/>
      <c r="BY11" s="57"/>
      <c r="BZ11" s="57"/>
      <c r="CA11" s="57"/>
      <c r="CB11" s="57"/>
      <c r="CC11" s="57"/>
      <c r="CD11" s="57"/>
      <c r="CE11" s="57"/>
      <c r="CF11" s="57"/>
      <c r="CG11" s="57"/>
      <c r="CH11" s="57"/>
      <c r="CI11" s="57"/>
      <c r="CJ11" s="57"/>
      <c r="CK11" s="57"/>
      <c r="CL11" s="57"/>
      <c r="CM11" s="57"/>
      <c r="CN11" s="57"/>
      <c r="CO11" s="57"/>
      <c r="CP11" s="57"/>
      <c r="CQ11" s="57"/>
      <c r="CR11" s="57"/>
      <c r="CS11" s="57"/>
      <c r="CT11" s="57"/>
      <c r="CU11" s="57"/>
      <c r="CV11" s="57"/>
      <c r="CW11" s="57"/>
    </row>
    <row r="12" spans="1:101" ht="18.75">
      <c r="C12" s="60"/>
      <c r="E12" s="157" t="s">
        <v>92</v>
      </c>
      <c r="F12" s="158"/>
      <c r="G12" s="158"/>
      <c r="H12" s="158"/>
      <c r="I12" s="158"/>
      <c r="J12" s="158"/>
      <c r="K12" s="158"/>
      <c r="L12" s="158"/>
      <c r="M12" s="158"/>
      <c r="N12" s="158"/>
      <c r="O12" s="158"/>
      <c r="P12" s="158"/>
      <c r="Q12" s="158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s="57"/>
      <c r="AN12" s="57"/>
      <c r="AO12" s="57"/>
      <c r="AP12" s="57"/>
      <c r="AQ12" s="57"/>
      <c r="AR12" s="57"/>
      <c r="AS12" s="57"/>
      <c r="AT12" s="57"/>
      <c r="AU12" s="57"/>
      <c r="AV12" s="57"/>
      <c r="AW12" s="57"/>
      <c r="AX12" s="57"/>
      <c r="AY12" s="57"/>
      <c r="AZ12" s="57"/>
      <c r="BA12" s="57"/>
      <c r="BB12" s="57"/>
      <c r="BC12" s="57"/>
      <c r="BD12" s="57"/>
      <c r="BE12" s="57"/>
      <c r="BF12" s="57"/>
      <c r="BG12" s="57"/>
      <c r="BH12" s="57"/>
      <c r="BI12" s="57"/>
      <c r="BJ12" s="57"/>
      <c r="BK12" s="57"/>
      <c r="BL12" s="57"/>
      <c r="BM12" s="57"/>
      <c r="BN12" s="57"/>
      <c r="BO12" s="57"/>
      <c r="BP12" s="57"/>
      <c r="BQ12" s="57"/>
      <c r="BR12" s="57"/>
      <c r="BS12" s="57"/>
      <c r="BT12" s="57"/>
      <c r="BU12" s="57"/>
      <c r="BV12" s="57"/>
      <c r="BW12" s="57"/>
      <c r="BX12" s="57"/>
      <c r="BY12" s="57"/>
      <c r="BZ12" s="57"/>
      <c r="CA12" s="57"/>
      <c r="CB12" s="57"/>
      <c r="CC12" s="57"/>
      <c r="CD12" s="57"/>
      <c r="CE12" s="57"/>
      <c r="CF12" s="57"/>
      <c r="CG12" s="57"/>
      <c r="CH12" s="57"/>
      <c r="CI12" s="57"/>
      <c r="CJ12" s="57"/>
      <c r="CK12" s="57"/>
      <c r="CL12" s="57"/>
      <c r="CM12" s="57"/>
      <c r="CN12" s="57"/>
      <c r="CO12" s="57"/>
      <c r="CP12" s="57"/>
      <c r="CQ12" s="57"/>
      <c r="CR12" s="57"/>
      <c r="CS12" s="57"/>
      <c r="CT12" s="57"/>
      <c r="CU12" s="57"/>
      <c r="CV12" s="57"/>
      <c r="CW12" s="57"/>
    </row>
    <row r="13" spans="1:101" ht="18.75">
      <c r="E13" s="157" t="s">
        <v>38</v>
      </c>
      <c r="F13" s="158"/>
      <c r="G13" s="158"/>
      <c r="H13" s="158"/>
      <c r="I13" s="158"/>
      <c r="J13" s="158"/>
      <c r="K13" s="158"/>
      <c r="L13" s="158"/>
      <c r="M13" s="158"/>
      <c r="N13" s="158"/>
      <c r="O13" s="158"/>
      <c r="P13" s="158"/>
      <c r="Q13" s="158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57"/>
      <c r="AU13" s="57"/>
      <c r="AV13" s="57"/>
      <c r="AW13" s="57"/>
      <c r="AX13" s="57"/>
      <c r="AY13" s="57"/>
      <c r="AZ13" s="57"/>
      <c r="BA13" s="57"/>
      <c r="BB13" s="57"/>
      <c r="BC13" s="57"/>
      <c r="BD13" s="57"/>
      <c r="BE13" s="57"/>
      <c r="BF13" s="57"/>
      <c r="BG13" s="57"/>
      <c r="BH13" s="57"/>
      <c r="BI13" s="57"/>
      <c r="BJ13" s="57"/>
      <c r="BK13" s="57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  <c r="CA13" s="57"/>
      <c r="CB13" s="57"/>
      <c r="CC13" s="57"/>
      <c r="CD13" s="57"/>
      <c r="CE13" s="57"/>
      <c r="CF13" s="57"/>
      <c r="CG13" s="57"/>
      <c r="CH13" s="57"/>
      <c r="CI13" s="57"/>
      <c r="CJ13" s="57"/>
      <c r="CK13" s="57"/>
      <c r="CL13" s="57"/>
      <c r="CM13" s="57"/>
      <c r="CN13" s="57"/>
      <c r="CO13" s="57"/>
      <c r="CP13" s="57"/>
      <c r="CQ13" s="57"/>
      <c r="CR13" s="57"/>
      <c r="CS13" s="57"/>
      <c r="CT13" s="57"/>
      <c r="CU13" s="57"/>
      <c r="CV13" s="57"/>
      <c r="CW13" s="57"/>
    </row>
    <row r="14" spans="1:101" ht="16.5" customHeight="1">
      <c r="E14" s="157"/>
      <c r="F14" s="158"/>
      <c r="G14" s="158"/>
      <c r="H14" s="158"/>
      <c r="I14" s="158"/>
      <c r="J14" s="158"/>
      <c r="K14" s="158"/>
      <c r="L14" s="158"/>
      <c r="M14" s="158"/>
      <c r="N14" s="158"/>
      <c r="O14" s="158"/>
      <c r="P14" s="158"/>
      <c r="Q14" s="158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57"/>
      <c r="AU14" s="57"/>
      <c r="AV14" s="57"/>
      <c r="AW14" s="57"/>
      <c r="AX14" s="57"/>
      <c r="AY14" s="57"/>
      <c r="AZ14" s="57"/>
      <c r="BA14" s="57"/>
      <c r="BB14" s="57"/>
      <c r="BC14" s="57"/>
      <c r="BD14" s="57"/>
      <c r="BE14" s="57"/>
      <c r="BF14" s="57"/>
      <c r="BG14" s="57"/>
      <c r="BH14" s="57"/>
      <c r="BI14" s="57"/>
      <c r="BJ14" s="57"/>
      <c r="BK14" s="57"/>
      <c r="BL14" s="57"/>
      <c r="BM14" s="57"/>
      <c r="BN14" s="57"/>
      <c r="BO14" s="57"/>
      <c r="BP14" s="57"/>
      <c r="BQ14" s="57"/>
      <c r="BR14" s="57"/>
      <c r="BS14" s="57"/>
      <c r="BT14" s="57"/>
      <c r="BU14" s="57"/>
      <c r="BV14" s="57"/>
      <c r="BW14" s="57"/>
      <c r="BX14" s="57"/>
      <c r="BY14" s="57"/>
      <c r="BZ14" s="57"/>
      <c r="CA14" s="57"/>
      <c r="CB14" s="57"/>
      <c r="CC14" s="57"/>
      <c r="CD14" s="57"/>
      <c r="CE14" s="57"/>
      <c r="CF14" s="57"/>
      <c r="CG14" s="57"/>
      <c r="CH14" s="57"/>
      <c r="CI14" s="57"/>
      <c r="CJ14" s="57"/>
      <c r="CK14" s="57"/>
      <c r="CL14" s="57"/>
      <c r="CM14" s="57"/>
      <c r="CN14" s="57"/>
      <c r="CO14" s="57"/>
      <c r="CP14" s="57"/>
      <c r="CQ14" s="57"/>
      <c r="CR14" s="57"/>
      <c r="CS14" s="57"/>
      <c r="CT14" s="57"/>
      <c r="CU14" s="57"/>
      <c r="CV14" s="57"/>
      <c r="CW14" s="57"/>
    </row>
    <row r="15" spans="1:101">
      <c r="A15" s="57"/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  <c r="AN15" s="57"/>
      <c r="AO15" s="57"/>
      <c r="AP15" s="57"/>
      <c r="AQ15" s="57"/>
      <c r="AR15" s="57"/>
      <c r="AS15" s="57"/>
      <c r="AT15" s="57"/>
      <c r="AU15" s="57"/>
      <c r="AV15" s="57"/>
      <c r="AW15" s="57"/>
      <c r="AX15" s="57"/>
      <c r="AY15" s="57"/>
      <c r="AZ15" s="57"/>
      <c r="BA15" s="57"/>
      <c r="BB15" s="57"/>
      <c r="BC15" s="57"/>
      <c r="BD15" s="57"/>
      <c r="BE15" s="57"/>
      <c r="BF15" s="57"/>
      <c r="BG15" s="57"/>
      <c r="BH15" s="57"/>
      <c r="BI15" s="57"/>
      <c r="BJ15" s="57"/>
      <c r="BK15" s="57"/>
      <c r="BL15" s="57"/>
      <c r="BM15" s="57"/>
      <c r="BN15" s="57"/>
      <c r="BO15" s="57"/>
      <c r="BP15" s="57"/>
      <c r="BQ15" s="57"/>
      <c r="BR15" s="57"/>
      <c r="BS15" s="57"/>
      <c r="BT15" s="57"/>
      <c r="BU15" s="57"/>
      <c r="BV15" s="57"/>
      <c r="BW15" s="57"/>
      <c r="BX15" s="57"/>
      <c r="BY15" s="57"/>
      <c r="BZ15" s="57"/>
      <c r="CA15" s="57"/>
      <c r="CB15" s="57"/>
      <c r="CC15" s="57"/>
      <c r="CD15" s="57"/>
      <c r="CE15" s="57"/>
      <c r="CF15" s="57"/>
      <c r="CG15" s="57"/>
      <c r="CH15" s="57"/>
      <c r="CI15" s="57"/>
      <c r="CJ15" s="57"/>
      <c r="CK15" s="57"/>
      <c r="CL15" s="57"/>
      <c r="CM15" s="57"/>
      <c r="CN15" s="57"/>
      <c r="CO15" s="57"/>
      <c r="CP15" s="57"/>
      <c r="CQ15" s="57"/>
      <c r="CR15" s="57"/>
      <c r="CS15" s="57"/>
      <c r="CT15" s="57"/>
      <c r="CU15" s="57"/>
      <c r="CV15" s="57"/>
      <c r="CW15" s="57"/>
    </row>
    <row r="16" spans="1:101">
      <c r="A16" s="57"/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57"/>
      <c r="AN16" s="57"/>
      <c r="AO16" s="57"/>
      <c r="AP16" s="57"/>
      <c r="AQ16" s="57"/>
      <c r="AR16" s="57"/>
      <c r="AS16" s="57"/>
      <c r="AT16" s="57"/>
      <c r="AU16" s="57"/>
      <c r="AV16" s="57"/>
      <c r="AW16" s="57"/>
      <c r="AX16" s="57"/>
      <c r="AY16" s="57"/>
      <c r="AZ16" s="57"/>
      <c r="BA16" s="57"/>
      <c r="BB16" s="57"/>
      <c r="BC16" s="57"/>
      <c r="BD16" s="57"/>
      <c r="BE16" s="57"/>
      <c r="BF16" s="57"/>
      <c r="BG16" s="57"/>
      <c r="BH16" s="57"/>
      <c r="BI16" s="57"/>
      <c r="BJ16" s="57"/>
      <c r="BK16" s="57"/>
      <c r="BL16" s="57"/>
      <c r="BM16" s="57"/>
      <c r="BN16" s="57"/>
      <c r="BO16" s="57"/>
      <c r="BP16" s="57"/>
      <c r="BQ16" s="57"/>
      <c r="BR16" s="57"/>
      <c r="BS16" s="57"/>
      <c r="BT16" s="57"/>
      <c r="BU16" s="57"/>
      <c r="BV16" s="57"/>
      <c r="BW16" s="57"/>
      <c r="BX16" s="57"/>
      <c r="BY16" s="57"/>
      <c r="BZ16" s="57"/>
      <c r="CA16" s="57"/>
      <c r="CB16" s="57"/>
      <c r="CC16" s="57"/>
      <c r="CD16" s="57"/>
      <c r="CE16" s="57"/>
      <c r="CF16" s="57"/>
      <c r="CG16" s="57"/>
      <c r="CH16" s="57"/>
      <c r="CI16" s="57"/>
      <c r="CJ16" s="57"/>
      <c r="CK16" s="57"/>
      <c r="CL16" s="57"/>
      <c r="CM16" s="57"/>
      <c r="CN16" s="57"/>
      <c r="CO16" s="57"/>
      <c r="CP16" s="57"/>
      <c r="CQ16" s="57"/>
      <c r="CR16" s="57"/>
      <c r="CS16" s="57"/>
      <c r="CT16" s="57"/>
      <c r="CU16" s="57"/>
      <c r="CV16" s="57"/>
      <c r="CW16" s="57"/>
    </row>
    <row r="17" spans="1:101">
      <c r="A17" s="57"/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7"/>
      <c r="AU17" s="57"/>
      <c r="AV17" s="57"/>
      <c r="AW17" s="57"/>
      <c r="AX17" s="57"/>
      <c r="AY17" s="57"/>
      <c r="AZ17" s="57"/>
      <c r="BA17" s="57"/>
      <c r="BB17" s="57"/>
      <c r="BC17" s="57"/>
      <c r="BD17" s="57"/>
      <c r="BE17" s="57"/>
      <c r="BF17" s="57"/>
      <c r="BG17" s="57"/>
      <c r="BH17" s="57"/>
      <c r="BI17" s="57"/>
      <c r="BJ17" s="57"/>
      <c r="BK17" s="57"/>
      <c r="BL17" s="57"/>
      <c r="BM17" s="57"/>
      <c r="BN17" s="57"/>
      <c r="BO17" s="57"/>
      <c r="BP17" s="57"/>
      <c r="BQ17" s="57"/>
      <c r="BR17" s="57"/>
      <c r="BS17" s="57"/>
      <c r="BT17" s="57"/>
      <c r="BU17" s="57"/>
      <c r="BV17" s="57"/>
      <c r="BW17" s="57"/>
      <c r="BX17" s="57"/>
      <c r="BY17" s="57"/>
      <c r="BZ17" s="57"/>
      <c r="CA17" s="57"/>
      <c r="CB17" s="57"/>
      <c r="CC17" s="57"/>
      <c r="CD17" s="57"/>
      <c r="CE17" s="57"/>
      <c r="CF17" s="57"/>
      <c r="CG17" s="57"/>
      <c r="CH17" s="57"/>
      <c r="CI17" s="57"/>
      <c r="CJ17" s="57"/>
      <c r="CK17" s="57"/>
      <c r="CL17" s="57"/>
      <c r="CM17" s="57"/>
      <c r="CN17" s="57"/>
      <c r="CO17" s="57"/>
      <c r="CP17" s="57"/>
      <c r="CQ17" s="57"/>
      <c r="CR17" s="57"/>
      <c r="CS17" s="57"/>
      <c r="CT17" s="57"/>
      <c r="CU17" s="57"/>
      <c r="CV17" s="57"/>
      <c r="CW17" s="57"/>
    </row>
    <row r="18" spans="1:101">
      <c r="A18" s="57"/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57"/>
      <c r="AP18" s="57"/>
      <c r="AQ18" s="57"/>
      <c r="AR18" s="57"/>
      <c r="AS18" s="57"/>
      <c r="AT18" s="57"/>
      <c r="AU18" s="57"/>
      <c r="AV18" s="57"/>
      <c r="AW18" s="57"/>
      <c r="AX18" s="57"/>
      <c r="AY18" s="57"/>
      <c r="AZ18" s="57"/>
      <c r="BA18" s="57"/>
      <c r="BB18" s="57"/>
      <c r="BC18" s="57"/>
      <c r="BD18" s="57"/>
      <c r="BE18" s="57"/>
      <c r="BF18" s="57"/>
      <c r="BG18" s="57"/>
      <c r="BH18" s="57"/>
      <c r="BI18" s="57"/>
      <c r="BJ18" s="57"/>
      <c r="BK18" s="57"/>
      <c r="BL18" s="57"/>
      <c r="BM18" s="57"/>
      <c r="BN18" s="57"/>
      <c r="BO18" s="57"/>
      <c r="BP18" s="57"/>
      <c r="BQ18" s="57"/>
      <c r="BR18" s="57"/>
      <c r="BS18" s="57"/>
      <c r="BT18" s="57"/>
      <c r="BU18" s="57"/>
      <c r="BV18" s="57"/>
      <c r="BW18" s="57"/>
      <c r="BX18" s="57"/>
      <c r="BY18" s="57"/>
      <c r="BZ18" s="57"/>
      <c r="CA18" s="57"/>
      <c r="CB18" s="57"/>
      <c r="CC18" s="57"/>
      <c r="CD18" s="57"/>
      <c r="CE18" s="57"/>
      <c r="CF18" s="57"/>
      <c r="CG18" s="57"/>
      <c r="CH18" s="57"/>
      <c r="CI18" s="57"/>
      <c r="CJ18" s="57"/>
      <c r="CK18" s="57"/>
      <c r="CL18" s="57"/>
      <c r="CM18" s="57"/>
      <c r="CN18" s="57"/>
      <c r="CO18" s="57"/>
      <c r="CP18" s="57"/>
      <c r="CQ18" s="57"/>
      <c r="CR18" s="57"/>
      <c r="CS18" s="57"/>
      <c r="CT18" s="57"/>
      <c r="CU18" s="57"/>
      <c r="CV18" s="57"/>
      <c r="CW18" s="57"/>
    </row>
    <row r="19" spans="1:101">
      <c r="A19" s="57"/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57"/>
      <c r="BC19" s="57"/>
      <c r="BD19" s="57"/>
      <c r="BE19" s="57"/>
      <c r="BF19" s="57"/>
      <c r="BG19" s="57"/>
      <c r="BH19" s="57"/>
      <c r="BI19" s="57"/>
      <c r="BJ19" s="57"/>
      <c r="BK19" s="57"/>
      <c r="BL19" s="57"/>
      <c r="BM19" s="57"/>
      <c r="BN19" s="57"/>
      <c r="BO19" s="57"/>
      <c r="BP19" s="57"/>
      <c r="BQ19" s="57"/>
      <c r="BR19" s="57"/>
      <c r="BS19" s="57"/>
      <c r="BT19" s="57"/>
      <c r="BU19" s="57"/>
      <c r="BV19" s="57"/>
      <c r="BW19" s="57"/>
      <c r="BX19" s="57"/>
      <c r="BY19" s="57"/>
      <c r="BZ19" s="57"/>
      <c r="CA19" s="57"/>
      <c r="CB19" s="57"/>
      <c r="CC19" s="57"/>
      <c r="CD19" s="57"/>
      <c r="CE19" s="57"/>
      <c r="CF19" s="57"/>
      <c r="CG19" s="57"/>
      <c r="CH19" s="57"/>
      <c r="CI19" s="57"/>
      <c r="CJ19" s="57"/>
      <c r="CK19" s="57"/>
      <c r="CL19" s="57"/>
      <c r="CM19" s="57"/>
      <c r="CN19" s="57"/>
      <c r="CO19" s="57"/>
      <c r="CP19" s="57"/>
      <c r="CQ19" s="57"/>
      <c r="CR19" s="57"/>
      <c r="CS19" s="57"/>
      <c r="CT19" s="57"/>
      <c r="CU19" s="57"/>
      <c r="CV19" s="57"/>
      <c r="CW19" s="57"/>
    </row>
    <row r="20" spans="1:101">
      <c r="A20" s="57"/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57"/>
      <c r="AQ20" s="57"/>
      <c r="AR20" s="57"/>
      <c r="AS20" s="57"/>
      <c r="AT20" s="57"/>
      <c r="AU20" s="57"/>
      <c r="AV20" s="57"/>
      <c r="AW20" s="57"/>
      <c r="AX20" s="57"/>
      <c r="AY20" s="57"/>
      <c r="AZ20" s="57"/>
      <c r="BA20" s="57"/>
      <c r="BB20" s="57"/>
      <c r="BC20" s="57"/>
      <c r="BD20" s="57"/>
      <c r="BE20" s="57"/>
      <c r="BF20" s="57"/>
      <c r="BG20" s="57"/>
      <c r="BH20" s="57"/>
      <c r="BI20" s="57"/>
      <c r="BJ20" s="57"/>
      <c r="BK20" s="57"/>
      <c r="BL20" s="57"/>
      <c r="BM20" s="57"/>
      <c r="BN20" s="57"/>
      <c r="BO20" s="57"/>
      <c r="BP20" s="57"/>
      <c r="BQ20" s="57"/>
      <c r="BR20" s="57"/>
      <c r="BS20" s="57"/>
      <c r="BT20" s="57"/>
      <c r="BU20" s="57"/>
      <c r="BV20" s="57"/>
      <c r="BW20" s="57"/>
      <c r="BX20" s="57"/>
      <c r="BY20" s="57"/>
      <c r="BZ20" s="57"/>
      <c r="CA20" s="57"/>
      <c r="CB20" s="57"/>
      <c r="CC20" s="57"/>
      <c r="CD20" s="57"/>
      <c r="CE20" s="57"/>
      <c r="CF20" s="57"/>
      <c r="CG20" s="57"/>
      <c r="CH20" s="57"/>
      <c r="CI20" s="57"/>
      <c r="CJ20" s="57"/>
      <c r="CK20" s="57"/>
      <c r="CL20" s="57"/>
      <c r="CM20" s="57"/>
      <c r="CN20" s="57"/>
      <c r="CO20" s="57"/>
      <c r="CP20" s="57"/>
      <c r="CQ20" s="57"/>
      <c r="CR20" s="57"/>
      <c r="CS20" s="57"/>
      <c r="CT20" s="57"/>
      <c r="CU20" s="57"/>
      <c r="CV20" s="57"/>
      <c r="CW20" s="57"/>
    </row>
    <row r="21" spans="1:101">
      <c r="A21" s="57"/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M21" s="57"/>
      <c r="AN21" s="57"/>
      <c r="AO21" s="57"/>
      <c r="AP21" s="57"/>
      <c r="AQ21" s="57"/>
      <c r="AR21" s="57"/>
      <c r="AS21" s="57"/>
      <c r="AT21" s="57"/>
      <c r="AU21" s="57"/>
      <c r="AV21" s="57"/>
      <c r="AW21" s="57"/>
      <c r="AX21" s="57"/>
      <c r="AY21" s="57"/>
      <c r="AZ21" s="57"/>
      <c r="BA21" s="57"/>
      <c r="BB21" s="57"/>
      <c r="BC21" s="57"/>
      <c r="BD21" s="57"/>
      <c r="BE21" s="57"/>
      <c r="BF21" s="57"/>
      <c r="BG21" s="57"/>
      <c r="BH21" s="57"/>
      <c r="BI21" s="57"/>
      <c r="BJ21" s="57"/>
      <c r="BK21" s="57"/>
      <c r="BL21" s="57"/>
      <c r="BM21" s="57"/>
      <c r="BN21" s="57"/>
      <c r="BO21" s="57"/>
      <c r="BP21" s="57"/>
      <c r="BQ21" s="57"/>
      <c r="BR21" s="57"/>
      <c r="BS21" s="57"/>
      <c r="BT21" s="57"/>
      <c r="BU21" s="57"/>
      <c r="BV21" s="57"/>
      <c r="BW21" s="57"/>
      <c r="BX21" s="57"/>
      <c r="BY21" s="57"/>
      <c r="BZ21" s="57"/>
      <c r="CA21" s="57"/>
      <c r="CB21" s="57"/>
      <c r="CC21" s="57"/>
      <c r="CD21" s="57"/>
      <c r="CE21" s="57"/>
      <c r="CF21" s="57"/>
      <c r="CG21" s="57"/>
      <c r="CH21" s="57"/>
      <c r="CI21" s="57"/>
      <c r="CJ21" s="57"/>
      <c r="CK21" s="57"/>
      <c r="CL21" s="57"/>
      <c r="CM21" s="57"/>
      <c r="CN21" s="57"/>
      <c r="CO21" s="57"/>
      <c r="CP21" s="57"/>
      <c r="CQ21" s="57"/>
      <c r="CR21" s="57"/>
      <c r="CS21" s="57"/>
      <c r="CT21" s="57"/>
      <c r="CU21" s="57"/>
      <c r="CV21" s="57"/>
      <c r="CW21" s="57"/>
    </row>
    <row r="22" spans="1:101">
      <c r="A22" s="57"/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7"/>
      <c r="AO22" s="57"/>
      <c r="AP22" s="57"/>
      <c r="AQ22" s="57"/>
      <c r="AR22" s="57"/>
      <c r="AS22" s="57"/>
      <c r="AT22" s="57"/>
      <c r="AU22" s="57"/>
      <c r="AV22" s="57"/>
      <c r="AW22" s="57"/>
      <c r="AX22" s="57"/>
      <c r="AY22" s="57"/>
      <c r="AZ22" s="57"/>
      <c r="BA22" s="57"/>
      <c r="BB22" s="57"/>
      <c r="BC22" s="57"/>
      <c r="BD22" s="57"/>
      <c r="BE22" s="57"/>
      <c r="BF22" s="57"/>
      <c r="BG22" s="57"/>
      <c r="BH22" s="57"/>
      <c r="BI22" s="57"/>
      <c r="BJ22" s="57"/>
      <c r="BK22" s="57"/>
      <c r="BL22" s="57"/>
      <c r="BM22" s="57"/>
      <c r="BN22" s="57"/>
      <c r="BO22" s="57"/>
      <c r="BP22" s="57"/>
      <c r="BQ22" s="57"/>
      <c r="BR22" s="57"/>
      <c r="BS22" s="57"/>
      <c r="BT22" s="57"/>
      <c r="BU22" s="57"/>
      <c r="BV22" s="57"/>
      <c r="BW22" s="57"/>
      <c r="BX22" s="57"/>
      <c r="BY22" s="57"/>
      <c r="BZ22" s="57"/>
      <c r="CA22" s="57"/>
      <c r="CB22" s="57"/>
      <c r="CC22" s="57"/>
      <c r="CD22" s="57"/>
      <c r="CE22" s="57"/>
      <c r="CF22" s="57"/>
      <c r="CG22" s="57"/>
      <c r="CH22" s="57"/>
      <c r="CI22" s="57"/>
      <c r="CJ22" s="57"/>
      <c r="CK22" s="57"/>
      <c r="CL22" s="57"/>
      <c r="CM22" s="57"/>
      <c r="CN22" s="57"/>
      <c r="CO22" s="57"/>
      <c r="CP22" s="57"/>
      <c r="CQ22" s="57"/>
      <c r="CR22" s="57"/>
      <c r="CS22" s="57"/>
      <c r="CT22" s="57"/>
      <c r="CU22" s="57"/>
      <c r="CV22" s="57"/>
      <c r="CW22" s="57"/>
    </row>
    <row r="23" spans="1:101">
      <c r="A23" s="57"/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7"/>
      <c r="AO23" s="57"/>
      <c r="AP23" s="57"/>
      <c r="AQ23" s="57"/>
      <c r="AR23" s="57"/>
      <c r="AS23" s="57"/>
      <c r="AT23" s="57"/>
      <c r="AU23" s="57"/>
      <c r="AV23" s="57"/>
      <c r="AW23" s="57"/>
      <c r="AX23" s="57"/>
      <c r="AY23" s="57"/>
      <c r="AZ23" s="57"/>
      <c r="BA23" s="57"/>
      <c r="BB23" s="57"/>
      <c r="BC23" s="57"/>
      <c r="BD23" s="57"/>
      <c r="BE23" s="57"/>
      <c r="BF23" s="57"/>
      <c r="BG23" s="57"/>
      <c r="BH23" s="57"/>
      <c r="BI23" s="57"/>
      <c r="BJ23" s="57"/>
      <c r="BK23" s="57"/>
      <c r="BL23" s="57"/>
      <c r="BM23" s="57"/>
      <c r="BN23" s="57"/>
      <c r="BO23" s="57"/>
      <c r="BP23" s="57"/>
      <c r="BQ23" s="57"/>
      <c r="BR23" s="57"/>
      <c r="BS23" s="57"/>
      <c r="BT23" s="57"/>
      <c r="BU23" s="57"/>
      <c r="BV23" s="57"/>
      <c r="BW23" s="57"/>
      <c r="BX23" s="57"/>
      <c r="BY23" s="57"/>
      <c r="BZ23" s="57"/>
      <c r="CA23" s="57"/>
      <c r="CB23" s="57"/>
      <c r="CC23" s="57"/>
      <c r="CD23" s="57"/>
      <c r="CE23" s="57"/>
      <c r="CF23" s="57"/>
      <c r="CG23" s="57"/>
      <c r="CH23" s="57"/>
      <c r="CI23" s="57"/>
      <c r="CJ23" s="57"/>
      <c r="CK23" s="57"/>
      <c r="CL23" s="57"/>
      <c r="CM23" s="57"/>
      <c r="CN23" s="57"/>
      <c r="CO23" s="57"/>
      <c r="CP23" s="57"/>
      <c r="CQ23" s="57"/>
      <c r="CR23" s="57"/>
      <c r="CS23" s="57"/>
      <c r="CT23" s="57"/>
      <c r="CU23" s="57"/>
      <c r="CV23" s="57"/>
      <c r="CW23" s="57"/>
    </row>
    <row r="24" spans="1:101">
      <c r="A24" s="57"/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/>
      <c r="AN24" s="57"/>
      <c r="AO24" s="57"/>
      <c r="AP24" s="57"/>
      <c r="AQ24" s="57"/>
      <c r="AR24" s="57"/>
      <c r="AS24" s="57"/>
      <c r="AT24" s="57"/>
      <c r="AU24" s="57"/>
      <c r="AV24" s="57"/>
      <c r="AW24" s="57"/>
      <c r="AX24" s="57"/>
      <c r="AY24" s="57"/>
      <c r="AZ24" s="57"/>
      <c r="BA24" s="57"/>
      <c r="BB24" s="57"/>
      <c r="BC24" s="57"/>
      <c r="BD24" s="57"/>
      <c r="BE24" s="57"/>
      <c r="BF24" s="57"/>
      <c r="BG24" s="57"/>
      <c r="BH24" s="57"/>
      <c r="BI24" s="57"/>
      <c r="BJ24" s="57"/>
      <c r="BK24" s="57"/>
      <c r="BL24" s="57"/>
      <c r="BM24" s="57"/>
      <c r="BN24" s="57"/>
      <c r="BO24" s="57"/>
      <c r="BP24" s="57"/>
      <c r="BQ24" s="57"/>
      <c r="BR24" s="57"/>
      <c r="BS24" s="57"/>
      <c r="BT24" s="57"/>
      <c r="BU24" s="57"/>
      <c r="BV24" s="57"/>
      <c r="BW24" s="57"/>
      <c r="BX24" s="57"/>
      <c r="BY24" s="57"/>
      <c r="BZ24" s="57"/>
      <c r="CA24" s="57"/>
      <c r="CB24" s="57"/>
      <c r="CC24" s="57"/>
      <c r="CD24" s="57"/>
      <c r="CE24" s="57"/>
      <c r="CF24" s="57"/>
      <c r="CG24" s="57"/>
      <c r="CH24" s="57"/>
      <c r="CI24" s="57"/>
      <c r="CJ24" s="57"/>
      <c r="CK24" s="57"/>
      <c r="CL24" s="57"/>
      <c r="CM24" s="57"/>
      <c r="CN24" s="57"/>
      <c r="CO24" s="57"/>
      <c r="CP24" s="57"/>
      <c r="CQ24" s="57"/>
      <c r="CR24" s="57"/>
      <c r="CS24" s="57"/>
      <c r="CT24" s="57"/>
      <c r="CU24" s="57"/>
      <c r="CV24" s="57"/>
      <c r="CW24" s="57"/>
    </row>
    <row r="25" spans="1:101">
      <c r="A25" s="57"/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  <c r="BM25" s="57"/>
      <c r="BN25" s="57"/>
      <c r="BO25" s="57"/>
      <c r="BP25" s="57"/>
      <c r="BQ25" s="57"/>
      <c r="BR25" s="57"/>
      <c r="BS25" s="57"/>
      <c r="BT25" s="57"/>
      <c r="BU25" s="57"/>
      <c r="BV25" s="57"/>
      <c r="BW25" s="57"/>
      <c r="BX25" s="57"/>
      <c r="BY25" s="57"/>
      <c r="BZ25" s="57"/>
      <c r="CA25" s="57"/>
      <c r="CB25" s="57"/>
      <c r="CC25" s="57"/>
      <c r="CD25" s="57"/>
      <c r="CE25" s="57"/>
      <c r="CF25" s="57"/>
      <c r="CG25" s="57"/>
      <c r="CH25" s="57"/>
      <c r="CI25" s="57"/>
      <c r="CJ25" s="57"/>
      <c r="CK25" s="57"/>
      <c r="CL25" s="57"/>
      <c r="CM25" s="57"/>
      <c r="CN25" s="57"/>
      <c r="CO25" s="57"/>
      <c r="CP25" s="57"/>
      <c r="CQ25" s="57"/>
      <c r="CR25" s="57"/>
      <c r="CS25" s="57"/>
      <c r="CT25" s="57"/>
      <c r="CU25" s="57"/>
      <c r="CV25" s="57"/>
      <c r="CW25" s="57"/>
    </row>
    <row r="26" spans="1:101">
      <c r="A26" s="57"/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  <c r="BA26" s="57"/>
      <c r="BB26" s="57"/>
      <c r="BC26" s="57"/>
      <c r="BD26" s="57"/>
      <c r="BE26" s="57"/>
      <c r="BF26" s="57"/>
      <c r="BG26" s="57"/>
      <c r="BH26" s="57"/>
      <c r="BI26" s="57"/>
      <c r="BJ26" s="57"/>
      <c r="BK26" s="57"/>
      <c r="BL26" s="57"/>
      <c r="BM26" s="57"/>
      <c r="BN26" s="57"/>
      <c r="BO26" s="57"/>
      <c r="BP26" s="57"/>
      <c r="BQ26" s="57"/>
      <c r="BR26" s="57"/>
      <c r="BS26" s="57"/>
      <c r="BT26" s="57"/>
      <c r="BU26" s="57"/>
      <c r="BV26" s="57"/>
      <c r="BW26" s="57"/>
      <c r="BX26" s="57"/>
      <c r="BY26" s="57"/>
      <c r="BZ26" s="57"/>
      <c r="CA26" s="57"/>
      <c r="CB26" s="57"/>
      <c r="CC26" s="57"/>
      <c r="CD26" s="57"/>
      <c r="CE26" s="57"/>
      <c r="CF26" s="57"/>
      <c r="CG26" s="57"/>
      <c r="CH26" s="57"/>
      <c r="CI26" s="57"/>
      <c r="CJ26" s="57"/>
      <c r="CK26" s="57"/>
      <c r="CL26" s="57"/>
      <c r="CM26" s="57"/>
      <c r="CN26" s="57"/>
      <c r="CO26" s="57"/>
      <c r="CP26" s="57"/>
      <c r="CQ26" s="57"/>
      <c r="CR26" s="57"/>
      <c r="CS26" s="57"/>
      <c r="CT26" s="57"/>
      <c r="CU26" s="57"/>
      <c r="CV26" s="57"/>
      <c r="CW26" s="57"/>
    </row>
    <row r="27" spans="1:101">
      <c r="A27" s="57"/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7"/>
      <c r="AP27" s="57"/>
      <c r="AQ27" s="57"/>
      <c r="AR27" s="57"/>
      <c r="AS27" s="57"/>
      <c r="AT27" s="57"/>
      <c r="AU27" s="57"/>
      <c r="AV27" s="57"/>
      <c r="AW27" s="57"/>
      <c r="AX27" s="57"/>
      <c r="AY27" s="57"/>
      <c r="AZ27" s="57"/>
      <c r="BA27" s="57"/>
      <c r="BB27" s="57"/>
      <c r="BC27" s="57"/>
      <c r="BD27" s="57"/>
      <c r="BE27" s="57"/>
      <c r="BF27" s="57"/>
      <c r="BG27" s="57"/>
      <c r="BH27" s="57"/>
      <c r="BI27" s="57"/>
      <c r="BJ27" s="57"/>
      <c r="BK27" s="57"/>
      <c r="BL27" s="57"/>
      <c r="BM27" s="57"/>
      <c r="BN27" s="57"/>
      <c r="BO27" s="57"/>
      <c r="BP27" s="57"/>
      <c r="BQ27" s="57"/>
      <c r="BR27" s="57"/>
      <c r="BS27" s="57"/>
      <c r="BT27" s="57"/>
      <c r="BU27" s="57"/>
      <c r="BV27" s="57"/>
      <c r="BW27" s="57"/>
      <c r="BX27" s="57"/>
      <c r="BY27" s="57"/>
      <c r="BZ27" s="57"/>
      <c r="CA27" s="57"/>
      <c r="CB27" s="57"/>
      <c r="CC27" s="57"/>
      <c r="CD27" s="57"/>
      <c r="CE27" s="57"/>
      <c r="CF27" s="57"/>
      <c r="CG27" s="57"/>
      <c r="CH27" s="57"/>
      <c r="CI27" s="57"/>
      <c r="CJ27" s="57"/>
      <c r="CK27" s="57"/>
      <c r="CL27" s="57"/>
      <c r="CM27" s="57"/>
      <c r="CN27" s="57"/>
      <c r="CO27" s="57"/>
      <c r="CP27" s="57"/>
      <c r="CQ27" s="57"/>
      <c r="CR27" s="57"/>
      <c r="CS27" s="57"/>
      <c r="CT27" s="57"/>
      <c r="CU27" s="57"/>
      <c r="CV27" s="57"/>
      <c r="CW27" s="57"/>
    </row>
    <row r="28" spans="1:101">
      <c r="A28" s="57"/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57"/>
      <c r="AP28" s="57"/>
      <c r="AQ28" s="57"/>
      <c r="AR28" s="57"/>
      <c r="AS28" s="57"/>
      <c r="AT28" s="57"/>
      <c r="AU28" s="57"/>
      <c r="AV28" s="57"/>
      <c r="AW28" s="57"/>
      <c r="AX28" s="57"/>
      <c r="AY28" s="57"/>
      <c r="AZ28" s="57"/>
      <c r="BA28" s="57"/>
      <c r="BB28" s="57"/>
      <c r="BC28" s="57"/>
      <c r="BD28" s="57"/>
      <c r="BE28" s="57"/>
      <c r="BF28" s="57"/>
      <c r="BG28" s="57"/>
      <c r="BH28" s="57"/>
      <c r="BI28" s="57"/>
      <c r="BJ28" s="57"/>
      <c r="BK28" s="57"/>
      <c r="BL28" s="57"/>
      <c r="BM28" s="57"/>
      <c r="BN28" s="57"/>
      <c r="BO28" s="57"/>
      <c r="BP28" s="57"/>
      <c r="BQ28" s="57"/>
      <c r="BR28" s="57"/>
      <c r="BS28" s="57"/>
      <c r="BT28" s="57"/>
      <c r="BU28" s="57"/>
      <c r="BV28" s="57"/>
      <c r="BW28" s="57"/>
      <c r="BX28" s="57"/>
      <c r="BY28" s="57"/>
      <c r="BZ28" s="57"/>
      <c r="CA28" s="57"/>
      <c r="CB28" s="57"/>
      <c r="CC28" s="57"/>
      <c r="CD28" s="57"/>
      <c r="CE28" s="57"/>
      <c r="CF28" s="57"/>
      <c r="CG28" s="57"/>
      <c r="CH28" s="57"/>
      <c r="CI28" s="57"/>
      <c r="CJ28" s="57"/>
      <c r="CK28" s="57"/>
      <c r="CL28" s="57"/>
      <c r="CM28" s="57"/>
      <c r="CN28" s="57"/>
      <c r="CO28" s="57"/>
      <c r="CP28" s="57"/>
      <c r="CQ28" s="57"/>
      <c r="CR28" s="57"/>
      <c r="CS28" s="57"/>
      <c r="CT28" s="57"/>
      <c r="CU28" s="57"/>
      <c r="CV28" s="57"/>
      <c r="CW28" s="57"/>
    </row>
    <row r="29" spans="1:101">
      <c r="A29" s="57"/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57"/>
      <c r="AQ29" s="57"/>
      <c r="AR29" s="57"/>
      <c r="AS29" s="57"/>
      <c r="AT29" s="57"/>
      <c r="AU29" s="57"/>
      <c r="AV29" s="57"/>
      <c r="AW29" s="57"/>
      <c r="AX29" s="57"/>
      <c r="AY29" s="57"/>
      <c r="AZ29" s="57"/>
      <c r="BA29" s="57"/>
      <c r="BB29" s="57"/>
      <c r="BC29" s="57"/>
      <c r="BD29" s="57"/>
      <c r="BE29" s="57"/>
      <c r="BF29" s="57"/>
      <c r="BG29" s="57"/>
      <c r="BH29" s="57"/>
      <c r="BI29" s="57"/>
      <c r="BJ29" s="57"/>
      <c r="BK29" s="57"/>
      <c r="BL29" s="57"/>
      <c r="BM29" s="57"/>
      <c r="BN29" s="57"/>
      <c r="BO29" s="57"/>
      <c r="BP29" s="57"/>
      <c r="BQ29" s="57"/>
      <c r="BR29" s="57"/>
      <c r="BS29" s="57"/>
      <c r="BT29" s="57"/>
      <c r="BU29" s="57"/>
      <c r="BV29" s="57"/>
      <c r="BW29" s="57"/>
      <c r="BX29" s="57"/>
      <c r="BY29" s="57"/>
      <c r="BZ29" s="57"/>
      <c r="CA29" s="57"/>
      <c r="CB29" s="57"/>
      <c r="CC29" s="57"/>
      <c r="CD29" s="57"/>
      <c r="CE29" s="57"/>
      <c r="CF29" s="57"/>
      <c r="CG29" s="57"/>
      <c r="CH29" s="57"/>
      <c r="CI29" s="57"/>
      <c r="CJ29" s="57"/>
      <c r="CK29" s="57"/>
      <c r="CL29" s="57"/>
      <c r="CM29" s="57"/>
      <c r="CN29" s="57"/>
      <c r="CO29" s="57"/>
      <c r="CP29" s="57"/>
      <c r="CQ29" s="57"/>
      <c r="CR29" s="57"/>
      <c r="CS29" s="57"/>
      <c r="CT29" s="57"/>
      <c r="CU29" s="57"/>
      <c r="CV29" s="57"/>
      <c r="CW29" s="57"/>
    </row>
    <row r="30" spans="1:101">
      <c r="A30" s="57"/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7"/>
      <c r="AP30" s="57"/>
      <c r="AQ30" s="57"/>
      <c r="AR30" s="57"/>
      <c r="AS30" s="57"/>
      <c r="AT30" s="57"/>
      <c r="AU30" s="57"/>
      <c r="AV30" s="57"/>
      <c r="AW30" s="57"/>
      <c r="AX30" s="57"/>
      <c r="AY30" s="57"/>
      <c r="AZ30" s="57"/>
      <c r="BA30" s="57"/>
      <c r="BB30" s="57"/>
      <c r="BC30" s="57"/>
      <c r="BD30" s="57"/>
      <c r="BE30" s="57"/>
      <c r="BF30" s="57"/>
      <c r="BG30" s="57"/>
      <c r="BH30" s="57"/>
      <c r="BI30" s="57"/>
      <c r="BJ30" s="57"/>
      <c r="BK30" s="57"/>
      <c r="BL30" s="57"/>
      <c r="BM30" s="57"/>
      <c r="BN30" s="57"/>
      <c r="BO30" s="57"/>
      <c r="BP30" s="57"/>
      <c r="BQ30" s="57"/>
      <c r="BR30" s="57"/>
      <c r="BS30" s="57"/>
      <c r="BT30" s="57"/>
      <c r="BU30" s="57"/>
      <c r="BV30" s="57"/>
      <c r="BW30" s="57"/>
      <c r="BX30" s="57"/>
      <c r="BY30" s="57"/>
      <c r="BZ30" s="57"/>
      <c r="CA30" s="57"/>
      <c r="CB30" s="57"/>
      <c r="CC30" s="57"/>
      <c r="CD30" s="57"/>
      <c r="CE30" s="57"/>
      <c r="CF30" s="57"/>
      <c r="CG30" s="57"/>
      <c r="CH30" s="57"/>
      <c r="CI30" s="57"/>
      <c r="CJ30" s="57"/>
      <c r="CK30" s="57"/>
      <c r="CL30" s="57"/>
      <c r="CM30" s="57"/>
      <c r="CN30" s="57"/>
      <c r="CO30" s="57"/>
      <c r="CP30" s="57"/>
      <c r="CQ30" s="57"/>
      <c r="CR30" s="57"/>
      <c r="CS30" s="57"/>
      <c r="CT30" s="57"/>
      <c r="CU30" s="57"/>
      <c r="CV30" s="57"/>
      <c r="CW30" s="57"/>
    </row>
    <row r="31" spans="1:101">
      <c r="A31" s="57"/>
      <c r="B31" s="57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7"/>
      <c r="AP31" s="57"/>
      <c r="AQ31" s="57"/>
      <c r="AR31" s="57"/>
      <c r="AS31" s="57"/>
      <c r="AT31" s="57"/>
      <c r="AU31" s="57"/>
      <c r="AV31" s="57"/>
      <c r="AW31" s="57"/>
      <c r="AX31" s="57"/>
      <c r="AY31" s="57"/>
      <c r="AZ31" s="57"/>
      <c r="BA31" s="57"/>
      <c r="BB31" s="57"/>
      <c r="BC31" s="57"/>
      <c r="BD31" s="57"/>
      <c r="BE31" s="57"/>
      <c r="BF31" s="57"/>
      <c r="BG31" s="57"/>
      <c r="BH31" s="57"/>
      <c r="BI31" s="57"/>
      <c r="BJ31" s="57"/>
      <c r="BK31" s="57"/>
      <c r="BL31" s="57"/>
      <c r="BM31" s="57"/>
      <c r="BN31" s="57"/>
      <c r="BO31" s="57"/>
      <c r="BP31" s="57"/>
      <c r="BQ31" s="57"/>
      <c r="BR31" s="57"/>
      <c r="BS31" s="57"/>
      <c r="BT31" s="57"/>
      <c r="BU31" s="57"/>
      <c r="BV31" s="57"/>
      <c r="BW31" s="57"/>
      <c r="BX31" s="57"/>
      <c r="BY31" s="57"/>
      <c r="BZ31" s="57"/>
      <c r="CA31" s="57"/>
      <c r="CB31" s="57"/>
      <c r="CC31" s="57"/>
      <c r="CD31" s="57"/>
      <c r="CE31" s="57"/>
      <c r="CF31" s="57"/>
      <c r="CG31" s="57"/>
      <c r="CH31" s="57"/>
      <c r="CI31" s="57"/>
      <c r="CJ31" s="57"/>
      <c r="CK31" s="57"/>
      <c r="CL31" s="57"/>
      <c r="CM31" s="57"/>
      <c r="CN31" s="57"/>
      <c r="CO31" s="57"/>
      <c r="CP31" s="57"/>
      <c r="CQ31" s="57"/>
      <c r="CR31" s="57"/>
      <c r="CS31" s="57"/>
      <c r="CT31" s="57"/>
      <c r="CU31" s="57"/>
      <c r="CV31" s="57"/>
      <c r="CW31" s="57"/>
    </row>
    <row r="32" spans="1:101">
      <c r="A32" s="57"/>
      <c r="B32" s="57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7"/>
      <c r="AP32" s="57"/>
      <c r="AQ32" s="57"/>
      <c r="AR32" s="57"/>
      <c r="AS32" s="57"/>
      <c r="AT32" s="57"/>
      <c r="AU32" s="57"/>
      <c r="AV32" s="57"/>
      <c r="AW32" s="57"/>
      <c r="AX32" s="57"/>
      <c r="AY32" s="57"/>
      <c r="AZ32" s="57"/>
      <c r="BA32" s="57"/>
      <c r="BB32" s="57"/>
      <c r="BC32" s="57"/>
      <c r="BD32" s="57"/>
      <c r="BE32" s="57"/>
      <c r="BF32" s="57"/>
      <c r="BG32" s="57"/>
      <c r="BH32" s="57"/>
      <c r="BI32" s="57"/>
      <c r="BJ32" s="57"/>
      <c r="BK32" s="57"/>
      <c r="BL32" s="57"/>
      <c r="BM32" s="57"/>
      <c r="BN32" s="57"/>
      <c r="BO32" s="57"/>
      <c r="BP32" s="57"/>
      <c r="BQ32" s="57"/>
      <c r="BR32" s="57"/>
      <c r="BS32" s="57"/>
      <c r="BT32" s="57"/>
      <c r="BU32" s="57"/>
      <c r="BV32" s="57"/>
      <c r="BW32" s="57"/>
      <c r="BX32" s="57"/>
      <c r="BY32" s="57"/>
      <c r="BZ32" s="57"/>
      <c r="CA32" s="57"/>
      <c r="CB32" s="57"/>
      <c r="CC32" s="57"/>
      <c r="CD32" s="57"/>
      <c r="CE32" s="57"/>
      <c r="CF32" s="57"/>
      <c r="CG32" s="57"/>
      <c r="CH32" s="57"/>
      <c r="CI32" s="57"/>
      <c r="CJ32" s="57"/>
      <c r="CK32" s="57"/>
      <c r="CL32" s="57"/>
      <c r="CM32" s="57"/>
      <c r="CN32" s="57"/>
      <c r="CO32" s="57"/>
      <c r="CP32" s="57"/>
      <c r="CQ32" s="57"/>
      <c r="CR32" s="57"/>
      <c r="CS32" s="57"/>
      <c r="CT32" s="57"/>
      <c r="CU32" s="57"/>
      <c r="CV32" s="57"/>
      <c r="CW32" s="57"/>
    </row>
    <row r="33" spans="1:101">
      <c r="A33" s="57"/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>
        <v>1</v>
      </c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7"/>
      <c r="AP33" s="57"/>
      <c r="AQ33" s="57"/>
      <c r="AR33" s="57"/>
      <c r="AS33" s="57"/>
      <c r="AT33" s="57"/>
      <c r="AU33" s="57"/>
      <c r="AV33" s="57"/>
      <c r="AW33" s="57"/>
      <c r="AX33" s="57"/>
      <c r="AY33" s="57"/>
      <c r="AZ33" s="57"/>
      <c r="BA33" s="57"/>
      <c r="BB33" s="57"/>
      <c r="BC33" s="57"/>
      <c r="BD33" s="57"/>
      <c r="BE33" s="57"/>
      <c r="BF33" s="57"/>
      <c r="BG33" s="57"/>
      <c r="BH33" s="57"/>
      <c r="BI33" s="57"/>
      <c r="BJ33" s="57"/>
      <c r="BK33" s="57"/>
      <c r="BL33" s="57"/>
      <c r="BM33" s="57"/>
      <c r="BN33" s="57"/>
      <c r="BO33" s="57"/>
      <c r="BP33" s="57"/>
      <c r="BQ33" s="57"/>
      <c r="BR33" s="57"/>
      <c r="BS33" s="57"/>
      <c r="BT33" s="57"/>
      <c r="BU33" s="57"/>
      <c r="BV33" s="57"/>
      <c r="BW33" s="57"/>
      <c r="BX33" s="57"/>
      <c r="BY33" s="57"/>
      <c r="BZ33" s="57"/>
      <c r="CA33" s="57"/>
      <c r="CB33" s="57"/>
      <c r="CC33" s="57"/>
      <c r="CD33" s="57"/>
      <c r="CE33" s="57"/>
      <c r="CF33" s="57"/>
      <c r="CG33" s="57"/>
      <c r="CH33" s="57"/>
      <c r="CI33" s="57"/>
      <c r="CJ33" s="57"/>
      <c r="CK33" s="57"/>
      <c r="CL33" s="57"/>
      <c r="CM33" s="57"/>
      <c r="CN33" s="57"/>
      <c r="CO33" s="57"/>
      <c r="CP33" s="57"/>
      <c r="CQ33" s="57"/>
      <c r="CR33" s="57"/>
      <c r="CS33" s="57"/>
      <c r="CT33" s="57"/>
      <c r="CU33" s="57"/>
      <c r="CV33" s="57"/>
      <c r="CW33" s="57"/>
    </row>
  </sheetData>
  <mergeCells count="12">
    <mergeCell ref="E14:Q14"/>
    <mergeCell ref="J1:M1"/>
    <mergeCell ref="O4:Q4"/>
    <mergeCell ref="A5:Q5"/>
    <mergeCell ref="A6:Q6"/>
    <mergeCell ref="A7:Q7"/>
    <mergeCell ref="A8:Q8"/>
    <mergeCell ref="A9:Q9"/>
    <mergeCell ref="E10:Q10"/>
    <mergeCell ref="E11:Q11"/>
    <mergeCell ref="E12:Q12"/>
    <mergeCell ref="E13:Q13"/>
  </mergeCells>
  <pageMargins left="0.19685039370078741" right="0.19685039370078741" top="0.19685039370078741" bottom="0.19685039370078741" header="0.51181102362204722" footer="0.51181102362204722"/>
  <pageSetup paperSize="9" scale="98" fitToHeight="2" orientation="landscape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EL59"/>
  <sheetViews>
    <sheetView view="pageBreakPreview" zoomScale="60" workbookViewId="0">
      <selection activeCell="AW40" sqref="AW40"/>
    </sheetView>
  </sheetViews>
  <sheetFormatPr defaultRowHeight="15"/>
  <cols>
    <col min="1" max="1" width="7.42578125" customWidth="1"/>
    <col min="2" max="2" width="13.28515625" customWidth="1"/>
    <col min="3" max="3" width="36" customWidth="1"/>
    <col min="4" max="4" width="12.28515625" customWidth="1"/>
    <col min="5" max="10" width="4.5703125" customWidth="1"/>
    <col min="11" max="13" width="4.5703125" style="16" customWidth="1"/>
    <col min="14" max="14" width="4.5703125" customWidth="1"/>
    <col min="15" max="25" width="4.5703125" style="12" customWidth="1"/>
    <col min="26" max="29" width="4.5703125" style="14" customWidth="1"/>
    <col min="30" max="30" width="4.5703125" style="13" customWidth="1"/>
    <col min="31" max="31" width="4.5703125" style="17" customWidth="1"/>
    <col min="32" max="42" width="4.5703125" style="13" customWidth="1"/>
    <col min="43" max="55" width="4.5703125" customWidth="1"/>
    <col min="56" max="56" width="4.5703125" style="15" customWidth="1"/>
    <col min="57" max="57" width="9.140625" style="12"/>
    <col min="258" max="258" width="15.42578125" customWidth="1"/>
    <col min="259" max="259" width="29.5703125" customWidth="1"/>
    <col min="260" max="260" width="12.28515625" customWidth="1"/>
    <col min="261" max="312" width="4.5703125" customWidth="1"/>
    <col min="514" max="514" width="15.42578125" customWidth="1"/>
    <col min="515" max="515" width="29.5703125" customWidth="1"/>
    <col min="516" max="516" width="12.28515625" customWidth="1"/>
    <col min="517" max="568" width="4.5703125" customWidth="1"/>
    <col min="770" max="770" width="15.42578125" customWidth="1"/>
    <col min="771" max="771" width="29.5703125" customWidth="1"/>
    <col min="772" max="772" width="12.28515625" customWidth="1"/>
    <col min="773" max="824" width="4.5703125" customWidth="1"/>
    <col min="1026" max="1026" width="15.42578125" customWidth="1"/>
    <col min="1027" max="1027" width="29.5703125" customWidth="1"/>
    <col min="1028" max="1028" width="12.28515625" customWidth="1"/>
    <col min="1029" max="1080" width="4.5703125" customWidth="1"/>
    <col min="1282" max="1282" width="15.42578125" customWidth="1"/>
    <col min="1283" max="1283" width="29.5703125" customWidth="1"/>
    <col min="1284" max="1284" width="12.28515625" customWidth="1"/>
    <col min="1285" max="1336" width="4.5703125" customWidth="1"/>
    <col min="1538" max="1538" width="15.42578125" customWidth="1"/>
    <col min="1539" max="1539" width="29.5703125" customWidth="1"/>
    <col min="1540" max="1540" width="12.28515625" customWidth="1"/>
    <col min="1541" max="1592" width="4.5703125" customWidth="1"/>
    <col min="1794" max="1794" width="15.42578125" customWidth="1"/>
    <col min="1795" max="1795" width="29.5703125" customWidth="1"/>
    <col min="1796" max="1796" width="12.28515625" customWidth="1"/>
    <col min="1797" max="1848" width="4.5703125" customWidth="1"/>
    <col min="2050" max="2050" width="15.42578125" customWidth="1"/>
    <col min="2051" max="2051" width="29.5703125" customWidth="1"/>
    <col min="2052" max="2052" width="12.28515625" customWidth="1"/>
    <col min="2053" max="2104" width="4.5703125" customWidth="1"/>
    <col min="2306" max="2306" width="15.42578125" customWidth="1"/>
    <col min="2307" max="2307" width="29.5703125" customWidth="1"/>
    <col min="2308" max="2308" width="12.28515625" customWidth="1"/>
    <col min="2309" max="2360" width="4.5703125" customWidth="1"/>
    <col min="2562" max="2562" width="15.42578125" customWidth="1"/>
    <col min="2563" max="2563" width="29.5703125" customWidth="1"/>
    <col min="2564" max="2564" width="12.28515625" customWidth="1"/>
    <col min="2565" max="2616" width="4.5703125" customWidth="1"/>
    <col min="2818" max="2818" width="15.42578125" customWidth="1"/>
    <col min="2819" max="2819" width="29.5703125" customWidth="1"/>
    <col min="2820" max="2820" width="12.28515625" customWidth="1"/>
    <col min="2821" max="2872" width="4.5703125" customWidth="1"/>
    <col min="3074" max="3074" width="15.42578125" customWidth="1"/>
    <col min="3075" max="3075" width="29.5703125" customWidth="1"/>
    <col min="3076" max="3076" width="12.28515625" customWidth="1"/>
    <col min="3077" max="3128" width="4.5703125" customWidth="1"/>
    <col min="3330" max="3330" width="15.42578125" customWidth="1"/>
    <col min="3331" max="3331" width="29.5703125" customWidth="1"/>
    <col min="3332" max="3332" width="12.28515625" customWidth="1"/>
    <col min="3333" max="3384" width="4.5703125" customWidth="1"/>
    <col min="3586" max="3586" width="15.42578125" customWidth="1"/>
    <col min="3587" max="3587" width="29.5703125" customWidth="1"/>
    <col min="3588" max="3588" width="12.28515625" customWidth="1"/>
    <col min="3589" max="3640" width="4.5703125" customWidth="1"/>
    <col min="3842" max="3842" width="15.42578125" customWidth="1"/>
    <col min="3843" max="3843" width="29.5703125" customWidth="1"/>
    <col min="3844" max="3844" width="12.28515625" customWidth="1"/>
    <col min="3845" max="3896" width="4.5703125" customWidth="1"/>
    <col min="4098" max="4098" width="15.42578125" customWidth="1"/>
    <col min="4099" max="4099" width="29.5703125" customWidth="1"/>
    <col min="4100" max="4100" width="12.28515625" customWidth="1"/>
    <col min="4101" max="4152" width="4.5703125" customWidth="1"/>
    <col min="4354" max="4354" width="15.42578125" customWidth="1"/>
    <col min="4355" max="4355" width="29.5703125" customWidth="1"/>
    <col min="4356" max="4356" width="12.28515625" customWidth="1"/>
    <col min="4357" max="4408" width="4.5703125" customWidth="1"/>
    <col min="4610" max="4610" width="15.42578125" customWidth="1"/>
    <col min="4611" max="4611" width="29.5703125" customWidth="1"/>
    <col min="4612" max="4612" width="12.28515625" customWidth="1"/>
    <col min="4613" max="4664" width="4.5703125" customWidth="1"/>
    <col min="4866" max="4866" width="15.42578125" customWidth="1"/>
    <col min="4867" max="4867" width="29.5703125" customWidth="1"/>
    <col min="4868" max="4868" width="12.28515625" customWidth="1"/>
    <col min="4869" max="4920" width="4.5703125" customWidth="1"/>
    <col min="5122" max="5122" width="15.42578125" customWidth="1"/>
    <col min="5123" max="5123" width="29.5703125" customWidth="1"/>
    <col min="5124" max="5124" width="12.28515625" customWidth="1"/>
    <col min="5125" max="5176" width="4.5703125" customWidth="1"/>
    <col min="5378" max="5378" width="15.42578125" customWidth="1"/>
    <col min="5379" max="5379" width="29.5703125" customWidth="1"/>
    <col min="5380" max="5380" width="12.28515625" customWidth="1"/>
    <col min="5381" max="5432" width="4.5703125" customWidth="1"/>
    <col min="5634" max="5634" width="15.42578125" customWidth="1"/>
    <col min="5635" max="5635" width="29.5703125" customWidth="1"/>
    <col min="5636" max="5636" width="12.28515625" customWidth="1"/>
    <col min="5637" max="5688" width="4.5703125" customWidth="1"/>
    <col min="5890" max="5890" width="15.42578125" customWidth="1"/>
    <col min="5891" max="5891" width="29.5703125" customWidth="1"/>
    <col min="5892" max="5892" width="12.28515625" customWidth="1"/>
    <col min="5893" max="5944" width="4.5703125" customWidth="1"/>
    <col min="6146" max="6146" width="15.42578125" customWidth="1"/>
    <col min="6147" max="6147" width="29.5703125" customWidth="1"/>
    <col min="6148" max="6148" width="12.28515625" customWidth="1"/>
    <col min="6149" max="6200" width="4.5703125" customWidth="1"/>
    <col min="6402" max="6402" width="15.42578125" customWidth="1"/>
    <col min="6403" max="6403" width="29.5703125" customWidth="1"/>
    <col min="6404" max="6404" width="12.28515625" customWidth="1"/>
    <col min="6405" max="6456" width="4.5703125" customWidth="1"/>
    <col min="6658" max="6658" width="15.42578125" customWidth="1"/>
    <col min="6659" max="6659" width="29.5703125" customWidth="1"/>
    <col min="6660" max="6660" width="12.28515625" customWidth="1"/>
    <col min="6661" max="6712" width="4.5703125" customWidth="1"/>
    <col min="6914" max="6914" width="15.42578125" customWidth="1"/>
    <col min="6915" max="6915" width="29.5703125" customWidth="1"/>
    <col min="6916" max="6916" width="12.28515625" customWidth="1"/>
    <col min="6917" max="6968" width="4.5703125" customWidth="1"/>
    <col min="7170" max="7170" width="15.42578125" customWidth="1"/>
    <col min="7171" max="7171" width="29.5703125" customWidth="1"/>
    <col min="7172" max="7172" width="12.28515625" customWidth="1"/>
    <col min="7173" max="7224" width="4.5703125" customWidth="1"/>
    <col min="7426" max="7426" width="15.42578125" customWidth="1"/>
    <col min="7427" max="7427" width="29.5703125" customWidth="1"/>
    <col min="7428" max="7428" width="12.28515625" customWidth="1"/>
    <col min="7429" max="7480" width="4.5703125" customWidth="1"/>
    <col min="7682" max="7682" width="15.42578125" customWidth="1"/>
    <col min="7683" max="7683" width="29.5703125" customWidth="1"/>
    <col min="7684" max="7684" width="12.28515625" customWidth="1"/>
    <col min="7685" max="7736" width="4.5703125" customWidth="1"/>
    <col min="7938" max="7938" width="15.42578125" customWidth="1"/>
    <col min="7939" max="7939" width="29.5703125" customWidth="1"/>
    <col min="7940" max="7940" width="12.28515625" customWidth="1"/>
    <col min="7941" max="7992" width="4.5703125" customWidth="1"/>
    <col min="8194" max="8194" width="15.42578125" customWidth="1"/>
    <col min="8195" max="8195" width="29.5703125" customWidth="1"/>
    <col min="8196" max="8196" width="12.28515625" customWidth="1"/>
    <col min="8197" max="8248" width="4.5703125" customWidth="1"/>
    <col min="8450" max="8450" width="15.42578125" customWidth="1"/>
    <col min="8451" max="8451" width="29.5703125" customWidth="1"/>
    <col min="8452" max="8452" width="12.28515625" customWidth="1"/>
    <col min="8453" max="8504" width="4.5703125" customWidth="1"/>
    <col min="8706" max="8706" width="15.42578125" customWidth="1"/>
    <col min="8707" max="8707" width="29.5703125" customWidth="1"/>
    <col min="8708" max="8708" width="12.28515625" customWidth="1"/>
    <col min="8709" max="8760" width="4.5703125" customWidth="1"/>
    <col min="8962" max="8962" width="15.42578125" customWidth="1"/>
    <col min="8963" max="8963" width="29.5703125" customWidth="1"/>
    <col min="8964" max="8964" width="12.28515625" customWidth="1"/>
    <col min="8965" max="9016" width="4.5703125" customWidth="1"/>
    <col min="9218" max="9218" width="15.42578125" customWidth="1"/>
    <col min="9219" max="9219" width="29.5703125" customWidth="1"/>
    <col min="9220" max="9220" width="12.28515625" customWidth="1"/>
    <col min="9221" max="9272" width="4.5703125" customWidth="1"/>
    <col min="9474" max="9474" width="15.42578125" customWidth="1"/>
    <col min="9475" max="9475" width="29.5703125" customWidth="1"/>
    <col min="9476" max="9476" width="12.28515625" customWidth="1"/>
    <col min="9477" max="9528" width="4.5703125" customWidth="1"/>
    <col min="9730" max="9730" width="15.42578125" customWidth="1"/>
    <col min="9731" max="9731" width="29.5703125" customWidth="1"/>
    <col min="9732" max="9732" width="12.28515625" customWidth="1"/>
    <col min="9733" max="9784" width="4.5703125" customWidth="1"/>
    <col min="9986" max="9986" width="15.42578125" customWidth="1"/>
    <col min="9987" max="9987" width="29.5703125" customWidth="1"/>
    <col min="9988" max="9988" width="12.28515625" customWidth="1"/>
    <col min="9989" max="10040" width="4.5703125" customWidth="1"/>
    <col min="10242" max="10242" width="15.42578125" customWidth="1"/>
    <col min="10243" max="10243" width="29.5703125" customWidth="1"/>
    <col min="10244" max="10244" width="12.28515625" customWidth="1"/>
    <col min="10245" max="10296" width="4.5703125" customWidth="1"/>
    <col min="10498" max="10498" width="15.42578125" customWidth="1"/>
    <col min="10499" max="10499" width="29.5703125" customWidth="1"/>
    <col min="10500" max="10500" width="12.28515625" customWidth="1"/>
    <col min="10501" max="10552" width="4.5703125" customWidth="1"/>
    <col min="10754" max="10754" width="15.42578125" customWidth="1"/>
    <col min="10755" max="10755" width="29.5703125" customWidth="1"/>
    <col min="10756" max="10756" width="12.28515625" customWidth="1"/>
    <col min="10757" max="10808" width="4.5703125" customWidth="1"/>
    <col min="11010" max="11010" width="15.42578125" customWidth="1"/>
    <col min="11011" max="11011" width="29.5703125" customWidth="1"/>
    <col min="11012" max="11012" width="12.28515625" customWidth="1"/>
    <col min="11013" max="11064" width="4.5703125" customWidth="1"/>
    <col min="11266" max="11266" width="15.42578125" customWidth="1"/>
    <col min="11267" max="11267" width="29.5703125" customWidth="1"/>
    <col min="11268" max="11268" width="12.28515625" customWidth="1"/>
    <col min="11269" max="11320" width="4.5703125" customWidth="1"/>
    <col min="11522" max="11522" width="15.42578125" customWidth="1"/>
    <col min="11523" max="11523" width="29.5703125" customWidth="1"/>
    <col min="11524" max="11524" width="12.28515625" customWidth="1"/>
    <col min="11525" max="11576" width="4.5703125" customWidth="1"/>
    <col min="11778" max="11778" width="15.42578125" customWidth="1"/>
    <col min="11779" max="11779" width="29.5703125" customWidth="1"/>
    <col min="11780" max="11780" width="12.28515625" customWidth="1"/>
    <col min="11781" max="11832" width="4.5703125" customWidth="1"/>
    <col min="12034" max="12034" width="15.42578125" customWidth="1"/>
    <col min="12035" max="12035" width="29.5703125" customWidth="1"/>
    <col min="12036" max="12036" width="12.28515625" customWidth="1"/>
    <col min="12037" max="12088" width="4.5703125" customWidth="1"/>
    <col min="12290" max="12290" width="15.42578125" customWidth="1"/>
    <col min="12291" max="12291" width="29.5703125" customWidth="1"/>
    <col min="12292" max="12292" width="12.28515625" customWidth="1"/>
    <col min="12293" max="12344" width="4.5703125" customWidth="1"/>
    <col min="12546" max="12546" width="15.42578125" customWidth="1"/>
    <col min="12547" max="12547" width="29.5703125" customWidth="1"/>
    <col min="12548" max="12548" width="12.28515625" customWidth="1"/>
    <col min="12549" max="12600" width="4.5703125" customWidth="1"/>
    <col min="12802" max="12802" width="15.42578125" customWidth="1"/>
    <col min="12803" max="12803" width="29.5703125" customWidth="1"/>
    <col min="12804" max="12804" width="12.28515625" customWidth="1"/>
    <col min="12805" max="12856" width="4.5703125" customWidth="1"/>
    <col min="13058" max="13058" width="15.42578125" customWidth="1"/>
    <col min="13059" max="13059" width="29.5703125" customWidth="1"/>
    <col min="13060" max="13060" width="12.28515625" customWidth="1"/>
    <col min="13061" max="13112" width="4.5703125" customWidth="1"/>
    <col min="13314" max="13314" width="15.42578125" customWidth="1"/>
    <col min="13315" max="13315" width="29.5703125" customWidth="1"/>
    <col min="13316" max="13316" width="12.28515625" customWidth="1"/>
    <col min="13317" max="13368" width="4.5703125" customWidth="1"/>
    <col min="13570" max="13570" width="15.42578125" customWidth="1"/>
    <col min="13571" max="13571" width="29.5703125" customWidth="1"/>
    <col min="13572" max="13572" width="12.28515625" customWidth="1"/>
    <col min="13573" max="13624" width="4.5703125" customWidth="1"/>
    <col min="13826" max="13826" width="15.42578125" customWidth="1"/>
    <col min="13827" max="13827" width="29.5703125" customWidth="1"/>
    <col min="13828" max="13828" width="12.28515625" customWidth="1"/>
    <col min="13829" max="13880" width="4.5703125" customWidth="1"/>
    <col min="14082" max="14082" width="15.42578125" customWidth="1"/>
    <col min="14083" max="14083" width="29.5703125" customWidth="1"/>
    <col min="14084" max="14084" width="12.28515625" customWidth="1"/>
    <col min="14085" max="14136" width="4.5703125" customWidth="1"/>
    <col min="14338" max="14338" width="15.42578125" customWidth="1"/>
    <col min="14339" max="14339" width="29.5703125" customWidth="1"/>
    <col min="14340" max="14340" width="12.28515625" customWidth="1"/>
    <col min="14341" max="14392" width="4.5703125" customWidth="1"/>
    <col min="14594" max="14594" width="15.42578125" customWidth="1"/>
    <col min="14595" max="14595" width="29.5703125" customWidth="1"/>
    <col min="14596" max="14596" width="12.28515625" customWidth="1"/>
    <col min="14597" max="14648" width="4.5703125" customWidth="1"/>
    <col min="14850" max="14850" width="15.42578125" customWidth="1"/>
    <col min="14851" max="14851" width="29.5703125" customWidth="1"/>
    <col min="14852" max="14852" width="12.28515625" customWidth="1"/>
    <col min="14853" max="14904" width="4.5703125" customWidth="1"/>
    <col min="15106" max="15106" width="15.42578125" customWidth="1"/>
    <col min="15107" max="15107" width="29.5703125" customWidth="1"/>
    <col min="15108" max="15108" width="12.28515625" customWidth="1"/>
    <col min="15109" max="15160" width="4.5703125" customWidth="1"/>
    <col min="15362" max="15362" width="15.42578125" customWidth="1"/>
    <col min="15363" max="15363" width="29.5703125" customWidth="1"/>
    <col min="15364" max="15364" width="12.28515625" customWidth="1"/>
    <col min="15365" max="15416" width="4.5703125" customWidth="1"/>
    <col min="15618" max="15618" width="15.42578125" customWidth="1"/>
    <col min="15619" max="15619" width="29.5703125" customWidth="1"/>
    <col min="15620" max="15620" width="12.28515625" customWidth="1"/>
    <col min="15621" max="15672" width="4.5703125" customWidth="1"/>
    <col min="15874" max="15874" width="15.42578125" customWidth="1"/>
    <col min="15875" max="15875" width="29.5703125" customWidth="1"/>
    <col min="15876" max="15876" width="12.28515625" customWidth="1"/>
    <col min="15877" max="15928" width="4.5703125" customWidth="1"/>
    <col min="16130" max="16130" width="15.42578125" customWidth="1"/>
    <col min="16131" max="16131" width="29.5703125" customWidth="1"/>
    <col min="16132" max="16132" width="12.28515625" customWidth="1"/>
    <col min="16133" max="16184" width="4.5703125" customWidth="1"/>
  </cols>
  <sheetData>
    <row r="1" spans="1:57" ht="83.25" customHeight="1">
      <c r="A1" s="170" t="s">
        <v>81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1"/>
      <c r="U1" s="171"/>
      <c r="V1" s="171"/>
      <c r="W1" s="171"/>
      <c r="X1" s="171"/>
      <c r="Y1" s="171"/>
      <c r="Z1" s="171"/>
      <c r="AA1" s="171"/>
      <c r="AB1" s="171"/>
      <c r="AC1" s="171"/>
      <c r="AD1" s="171"/>
      <c r="AE1" s="171"/>
      <c r="AF1" s="171"/>
      <c r="AG1" s="171"/>
      <c r="AH1" s="171"/>
      <c r="AI1" s="171"/>
      <c r="AJ1" s="171"/>
      <c r="AK1" s="171"/>
      <c r="AL1" s="171"/>
      <c r="AM1" s="171"/>
      <c r="AN1" s="171"/>
      <c r="AO1" s="171"/>
      <c r="AP1" s="171"/>
      <c r="AQ1" s="171"/>
      <c r="AR1" s="171"/>
      <c r="AS1" s="171"/>
      <c r="AT1" s="171"/>
      <c r="AU1" s="171"/>
      <c r="AV1" s="171"/>
      <c r="AW1" s="171"/>
      <c r="AX1" s="171"/>
      <c r="AY1" s="171"/>
      <c r="AZ1" s="172" t="s">
        <v>0</v>
      </c>
      <c r="BA1" s="172"/>
      <c r="BB1" s="172"/>
      <c r="BC1" s="172"/>
      <c r="BD1" s="172"/>
      <c r="BE1" s="172"/>
    </row>
    <row r="2" spans="1:57" ht="95.25">
      <c r="A2" s="173" t="s">
        <v>1</v>
      </c>
      <c r="B2" s="176" t="s">
        <v>2</v>
      </c>
      <c r="C2" s="173" t="s">
        <v>3</v>
      </c>
      <c r="D2" s="176" t="s">
        <v>4</v>
      </c>
      <c r="E2" s="86" t="s">
        <v>39</v>
      </c>
      <c r="F2" s="179" t="s">
        <v>5</v>
      </c>
      <c r="G2" s="180"/>
      <c r="H2" s="181"/>
      <c r="I2" s="87" t="s">
        <v>40</v>
      </c>
      <c r="J2" s="179" t="s">
        <v>6</v>
      </c>
      <c r="K2" s="180"/>
      <c r="L2" s="180"/>
      <c r="M2" s="181"/>
      <c r="N2" s="88" t="s">
        <v>41</v>
      </c>
      <c r="O2" s="182" t="s">
        <v>7</v>
      </c>
      <c r="P2" s="183"/>
      <c r="Q2" s="183"/>
      <c r="R2" s="89" t="s">
        <v>42</v>
      </c>
      <c r="S2" s="182" t="s">
        <v>8</v>
      </c>
      <c r="T2" s="183"/>
      <c r="U2" s="184"/>
      <c r="V2" s="105" t="s">
        <v>43</v>
      </c>
      <c r="W2" s="203" t="s">
        <v>9</v>
      </c>
      <c r="X2" s="204"/>
      <c r="Y2" s="204"/>
      <c r="Z2" s="205"/>
      <c r="AA2" s="106" t="s">
        <v>44</v>
      </c>
      <c r="AB2" s="206" t="s">
        <v>10</v>
      </c>
      <c r="AC2" s="207"/>
      <c r="AD2" s="208"/>
      <c r="AE2" s="90" t="s">
        <v>45</v>
      </c>
      <c r="AF2" s="206" t="s">
        <v>11</v>
      </c>
      <c r="AG2" s="207"/>
      <c r="AH2" s="208"/>
      <c r="AI2" s="91" t="s">
        <v>46</v>
      </c>
      <c r="AJ2" s="209" t="s">
        <v>12</v>
      </c>
      <c r="AK2" s="210"/>
      <c r="AL2" s="210"/>
      <c r="AM2" s="211"/>
      <c r="AN2" s="92" t="s">
        <v>47</v>
      </c>
      <c r="AO2" s="190" t="s">
        <v>13</v>
      </c>
      <c r="AP2" s="191"/>
      <c r="AQ2" s="192"/>
      <c r="AR2" s="92" t="s">
        <v>48</v>
      </c>
      <c r="AS2" s="179" t="s">
        <v>14</v>
      </c>
      <c r="AT2" s="180"/>
      <c r="AU2" s="181"/>
      <c r="AV2" s="92" t="s">
        <v>49</v>
      </c>
      <c r="AW2" s="179" t="s">
        <v>15</v>
      </c>
      <c r="AX2" s="180"/>
      <c r="AY2" s="180"/>
      <c r="AZ2" s="181"/>
      <c r="BA2" s="88" t="s">
        <v>50</v>
      </c>
      <c r="BB2" s="179" t="s">
        <v>16</v>
      </c>
      <c r="BC2" s="181"/>
      <c r="BD2" s="93" t="s">
        <v>51</v>
      </c>
      <c r="BE2" s="185" t="s">
        <v>17</v>
      </c>
    </row>
    <row r="3" spans="1:57" ht="15.75">
      <c r="A3" s="174"/>
      <c r="B3" s="177"/>
      <c r="C3" s="174"/>
      <c r="D3" s="177"/>
      <c r="E3" s="188" t="s">
        <v>18</v>
      </c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189"/>
      <c r="Q3" s="189"/>
      <c r="R3" s="189"/>
      <c r="S3" s="189"/>
      <c r="T3" s="189"/>
      <c r="U3" s="189"/>
      <c r="V3" s="189"/>
      <c r="W3" s="189"/>
      <c r="X3" s="189"/>
      <c r="Y3" s="189"/>
      <c r="Z3" s="189"/>
      <c r="AA3" s="189"/>
      <c r="AB3" s="189"/>
      <c r="AC3" s="189"/>
      <c r="AD3" s="189"/>
      <c r="AE3" s="189"/>
      <c r="AF3" s="189"/>
      <c r="AG3" s="189"/>
      <c r="AH3" s="189"/>
      <c r="AI3" s="189"/>
      <c r="AJ3" s="189"/>
      <c r="AK3" s="189"/>
      <c r="AL3" s="189"/>
      <c r="AM3" s="189"/>
      <c r="AN3" s="189"/>
      <c r="AO3" s="189"/>
      <c r="AP3" s="189"/>
      <c r="AQ3" s="189"/>
      <c r="AR3" s="189"/>
      <c r="AS3" s="189"/>
      <c r="AT3" s="189"/>
      <c r="AU3" s="189"/>
      <c r="AV3" s="189"/>
      <c r="AW3" s="189"/>
      <c r="AX3" s="189"/>
      <c r="AY3" s="189"/>
      <c r="AZ3" s="189"/>
      <c r="BA3" s="189"/>
      <c r="BB3" s="189"/>
      <c r="BC3" s="189"/>
      <c r="BD3" s="189"/>
      <c r="BE3" s="186"/>
    </row>
    <row r="4" spans="1:57" ht="47.25" customHeight="1">
      <c r="A4" s="175"/>
      <c r="B4" s="178"/>
      <c r="C4" s="175"/>
      <c r="D4" s="178"/>
      <c r="E4" s="20">
        <v>35</v>
      </c>
      <c r="F4" s="20">
        <v>36</v>
      </c>
      <c r="G4" s="20">
        <v>37</v>
      </c>
      <c r="H4" s="20">
        <v>38</v>
      </c>
      <c r="I4" s="20">
        <v>39</v>
      </c>
      <c r="J4" s="20">
        <v>40</v>
      </c>
      <c r="K4" s="20">
        <v>41</v>
      </c>
      <c r="L4" s="20">
        <v>42</v>
      </c>
      <c r="M4" s="20">
        <v>43</v>
      </c>
      <c r="N4" s="20">
        <v>44</v>
      </c>
      <c r="O4" s="20">
        <v>45</v>
      </c>
      <c r="P4" s="20">
        <v>46</v>
      </c>
      <c r="Q4" s="20">
        <v>47</v>
      </c>
      <c r="R4" s="20">
        <v>48</v>
      </c>
      <c r="S4" s="20">
        <v>49</v>
      </c>
      <c r="T4" s="20">
        <v>50</v>
      </c>
      <c r="U4" s="20">
        <v>51</v>
      </c>
      <c r="V4" s="20">
        <v>52</v>
      </c>
      <c r="W4" s="104">
        <v>1</v>
      </c>
      <c r="X4" s="104">
        <v>2</v>
      </c>
      <c r="Y4" s="104">
        <v>3</v>
      </c>
      <c r="Z4" s="104">
        <v>4</v>
      </c>
      <c r="AA4" s="104">
        <v>5</v>
      </c>
      <c r="AB4" s="104">
        <v>6</v>
      </c>
      <c r="AC4" s="104">
        <v>7</v>
      </c>
      <c r="AD4" s="94">
        <v>8</v>
      </c>
      <c r="AE4" s="94">
        <v>9</v>
      </c>
      <c r="AF4" s="94">
        <v>10</v>
      </c>
      <c r="AG4" s="94">
        <v>11</v>
      </c>
      <c r="AH4" s="94">
        <v>12</v>
      </c>
      <c r="AI4" s="94">
        <v>13</v>
      </c>
      <c r="AJ4" s="94">
        <v>14</v>
      </c>
      <c r="AK4" s="94">
        <v>15</v>
      </c>
      <c r="AL4" s="94">
        <v>16</v>
      </c>
      <c r="AM4" s="94">
        <v>17</v>
      </c>
      <c r="AN4" s="94">
        <v>18</v>
      </c>
      <c r="AO4" s="94">
        <v>19</v>
      </c>
      <c r="AP4" s="94">
        <v>20</v>
      </c>
      <c r="AQ4" s="94">
        <v>21</v>
      </c>
      <c r="AR4" s="94">
        <v>22</v>
      </c>
      <c r="AS4" s="94">
        <v>23</v>
      </c>
      <c r="AT4" s="94">
        <v>24</v>
      </c>
      <c r="AU4" s="94">
        <v>25</v>
      </c>
      <c r="AV4" s="94">
        <v>26</v>
      </c>
      <c r="AW4" s="94">
        <v>27</v>
      </c>
      <c r="AX4" s="94">
        <v>28</v>
      </c>
      <c r="AY4" s="94">
        <v>29</v>
      </c>
      <c r="AZ4" s="94">
        <v>30</v>
      </c>
      <c r="BA4" s="94">
        <v>31</v>
      </c>
      <c r="BB4" s="94">
        <v>32</v>
      </c>
      <c r="BC4" s="94">
        <v>33</v>
      </c>
      <c r="BD4" s="94">
        <v>34</v>
      </c>
      <c r="BE4" s="186"/>
    </row>
    <row r="5" spans="1:57" ht="15.75">
      <c r="A5" s="189" t="s">
        <v>19</v>
      </c>
      <c r="B5" s="189"/>
      <c r="C5" s="189"/>
      <c r="D5" s="189"/>
      <c r="E5" s="189"/>
      <c r="F5" s="189"/>
      <c r="G5" s="189"/>
      <c r="H5" s="189"/>
      <c r="I5" s="189"/>
      <c r="J5" s="189"/>
      <c r="K5" s="189"/>
      <c r="L5" s="189"/>
      <c r="M5" s="189"/>
      <c r="N5" s="189"/>
      <c r="O5" s="189"/>
      <c r="P5" s="189"/>
      <c r="Q5" s="189"/>
      <c r="R5" s="189"/>
      <c r="S5" s="189"/>
      <c r="T5" s="189"/>
      <c r="U5" s="189"/>
      <c r="V5" s="189"/>
      <c r="W5" s="189"/>
      <c r="X5" s="189"/>
      <c r="Y5" s="189"/>
      <c r="Z5" s="189"/>
      <c r="AA5" s="189"/>
      <c r="AB5" s="189"/>
      <c r="AC5" s="189"/>
      <c r="AD5" s="189"/>
      <c r="AE5" s="189"/>
      <c r="AF5" s="189"/>
      <c r="AG5" s="189"/>
      <c r="AH5" s="189"/>
      <c r="AI5" s="189"/>
      <c r="AJ5" s="189"/>
      <c r="AK5" s="189"/>
      <c r="AL5" s="189"/>
      <c r="AM5" s="189"/>
      <c r="AN5" s="189"/>
      <c r="AO5" s="189"/>
      <c r="AP5" s="189"/>
      <c r="AQ5" s="189"/>
      <c r="AR5" s="189"/>
      <c r="AS5" s="189"/>
      <c r="AT5" s="189"/>
      <c r="AU5" s="189"/>
      <c r="AV5" s="189"/>
      <c r="AW5" s="189"/>
      <c r="AX5" s="189"/>
      <c r="AY5" s="189"/>
      <c r="AZ5" s="189"/>
      <c r="BA5" s="189"/>
      <c r="BB5" s="189"/>
      <c r="BC5" s="189"/>
      <c r="BD5" s="189"/>
      <c r="BE5" s="186"/>
    </row>
    <row r="6" spans="1:57" ht="21.75" customHeight="1">
      <c r="A6" s="38"/>
      <c r="B6" s="19"/>
      <c r="C6" s="19"/>
      <c r="D6" s="19"/>
      <c r="E6" s="20">
        <v>1</v>
      </c>
      <c r="F6" s="20">
        <v>2</v>
      </c>
      <c r="G6" s="20">
        <v>3</v>
      </c>
      <c r="H6" s="20">
        <v>4</v>
      </c>
      <c r="I6" s="20">
        <v>5</v>
      </c>
      <c r="J6" s="20">
        <v>6</v>
      </c>
      <c r="K6" s="20">
        <v>7</v>
      </c>
      <c r="L6" s="20">
        <v>8</v>
      </c>
      <c r="M6" s="20">
        <v>9</v>
      </c>
      <c r="N6" s="20">
        <v>10</v>
      </c>
      <c r="O6" s="20">
        <v>11</v>
      </c>
      <c r="P6" s="20">
        <v>12</v>
      </c>
      <c r="Q6" s="20">
        <v>13</v>
      </c>
      <c r="R6" s="20">
        <v>14</v>
      </c>
      <c r="S6" s="20">
        <v>15</v>
      </c>
      <c r="T6" s="20">
        <v>16</v>
      </c>
      <c r="U6" s="20">
        <v>17</v>
      </c>
      <c r="V6" s="20">
        <v>18</v>
      </c>
      <c r="W6" s="20">
        <v>19</v>
      </c>
      <c r="X6" s="20">
        <v>20</v>
      </c>
      <c r="Y6" s="20">
        <v>21</v>
      </c>
      <c r="Z6" s="20">
        <v>22</v>
      </c>
      <c r="AA6" s="20">
        <v>23</v>
      </c>
      <c r="AB6" s="20">
        <v>24</v>
      </c>
      <c r="AC6" s="20">
        <v>25</v>
      </c>
      <c r="AD6" s="20">
        <v>26</v>
      </c>
      <c r="AE6" s="20">
        <v>27</v>
      </c>
      <c r="AF6" s="20">
        <v>28</v>
      </c>
      <c r="AG6" s="20">
        <v>29</v>
      </c>
      <c r="AH6" s="20">
        <v>30</v>
      </c>
      <c r="AI6" s="20">
        <v>31</v>
      </c>
      <c r="AJ6" s="20">
        <v>32</v>
      </c>
      <c r="AK6" s="20">
        <v>33</v>
      </c>
      <c r="AL6" s="20">
        <v>34</v>
      </c>
      <c r="AM6" s="20">
        <v>35</v>
      </c>
      <c r="AN6" s="20">
        <v>36</v>
      </c>
      <c r="AO6" s="20">
        <v>37</v>
      </c>
      <c r="AP6" s="20">
        <v>38</v>
      </c>
      <c r="AQ6" s="20">
        <v>39</v>
      </c>
      <c r="AR6" s="20">
        <v>40</v>
      </c>
      <c r="AS6" s="20">
        <v>41</v>
      </c>
      <c r="AT6" s="20">
        <v>42</v>
      </c>
      <c r="AU6" s="20">
        <v>43</v>
      </c>
      <c r="AV6" s="20">
        <v>44</v>
      </c>
      <c r="AW6" s="20">
        <v>45</v>
      </c>
      <c r="AX6" s="20">
        <v>46</v>
      </c>
      <c r="AY6" s="20">
        <v>47</v>
      </c>
      <c r="AZ6" s="20">
        <v>48</v>
      </c>
      <c r="BA6" s="20">
        <v>49</v>
      </c>
      <c r="BB6" s="20">
        <v>50</v>
      </c>
      <c r="BC6" s="20">
        <v>51</v>
      </c>
      <c r="BD6" s="20">
        <v>52</v>
      </c>
      <c r="BE6" s="187"/>
    </row>
    <row r="7" spans="1:57" ht="31.5" customHeight="1">
      <c r="A7" s="193" t="s">
        <v>52</v>
      </c>
      <c r="B7" s="196" t="s">
        <v>61</v>
      </c>
      <c r="C7" s="196" t="s">
        <v>62</v>
      </c>
      <c r="D7" s="46" t="s">
        <v>20</v>
      </c>
      <c r="E7" s="66">
        <f t="shared" ref="E7:X7" si="0">E13</f>
        <v>0</v>
      </c>
      <c r="F7" s="66">
        <f t="shared" si="0"/>
        <v>0</v>
      </c>
      <c r="G7" s="66">
        <f t="shared" si="0"/>
        <v>0</v>
      </c>
      <c r="H7" s="66">
        <f t="shared" si="0"/>
        <v>0</v>
      </c>
      <c r="I7" s="66">
        <f t="shared" si="0"/>
        <v>0</v>
      </c>
      <c r="J7" s="66">
        <f t="shared" si="0"/>
        <v>0</v>
      </c>
      <c r="K7" s="66">
        <f t="shared" si="0"/>
        <v>0</v>
      </c>
      <c r="L7" s="137">
        <f t="shared" si="0"/>
        <v>0</v>
      </c>
      <c r="M7" s="137">
        <f t="shared" si="0"/>
        <v>0</v>
      </c>
      <c r="N7" s="137">
        <f t="shared" si="0"/>
        <v>4</v>
      </c>
      <c r="O7" s="66">
        <f t="shared" si="0"/>
        <v>0</v>
      </c>
      <c r="P7" s="66">
        <f t="shared" si="0"/>
        <v>0</v>
      </c>
      <c r="Q7" s="66">
        <f t="shared" si="0"/>
        <v>0</v>
      </c>
      <c r="R7" s="66">
        <f t="shared" si="0"/>
        <v>0</v>
      </c>
      <c r="S7" s="66">
        <f t="shared" si="0"/>
        <v>0</v>
      </c>
      <c r="T7" s="66">
        <f t="shared" si="0"/>
        <v>0</v>
      </c>
      <c r="U7" s="66">
        <f t="shared" si="0"/>
        <v>0</v>
      </c>
      <c r="V7" s="66">
        <f t="shared" si="0"/>
        <v>0</v>
      </c>
      <c r="W7" s="66">
        <f t="shared" si="0"/>
        <v>0</v>
      </c>
      <c r="X7" s="66">
        <f t="shared" si="0"/>
        <v>0</v>
      </c>
      <c r="Y7" s="66">
        <f t="shared" ref="Y7:AV7" si="1">Y13</f>
        <v>0</v>
      </c>
      <c r="Z7" s="137">
        <f t="shared" si="1"/>
        <v>4</v>
      </c>
      <c r="AA7" s="137">
        <f t="shared" si="1"/>
        <v>0</v>
      </c>
      <c r="AB7" s="137">
        <f t="shared" si="1"/>
        <v>0</v>
      </c>
      <c r="AC7" s="66">
        <f t="shared" si="1"/>
        <v>0</v>
      </c>
      <c r="AD7" s="66">
        <f t="shared" si="1"/>
        <v>0</v>
      </c>
      <c r="AE7" s="66">
        <f t="shared" si="1"/>
        <v>0</v>
      </c>
      <c r="AF7" s="66">
        <f t="shared" si="1"/>
        <v>0</v>
      </c>
      <c r="AG7" s="66">
        <f t="shared" si="1"/>
        <v>0</v>
      </c>
      <c r="AH7" s="66">
        <f t="shared" si="1"/>
        <v>0</v>
      </c>
      <c r="AI7" s="66">
        <f t="shared" si="1"/>
        <v>0</v>
      </c>
      <c r="AJ7" s="66">
        <f t="shared" si="1"/>
        <v>0</v>
      </c>
      <c r="AK7" s="66">
        <f t="shared" si="1"/>
        <v>0</v>
      </c>
      <c r="AL7" s="66">
        <f t="shared" si="1"/>
        <v>0</v>
      </c>
      <c r="AM7" s="66">
        <f t="shared" si="1"/>
        <v>0</v>
      </c>
      <c r="AN7" s="66">
        <f t="shared" si="1"/>
        <v>0</v>
      </c>
      <c r="AO7" s="66">
        <f t="shared" si="1"/>
        <v>0</v>
      </c>
      <c r="AP7" s="66">
        <f t="shared" si="1"/>
        <v>0</v>
      </c>
      <c r="AQ7" s="66">
        <f t="shared" si="1"/>
        <v>0</v>
      </c>
      <c r="AR7" s="66">
        <f t="shared" si="1"/>
        <v>0</v>
      </c>
      <c r="AS7" s="66">
        <f t="shared" si="1"/>
        <v>0</v>
      </c>
      <c r="AT7" s="66">
        <f t="shared" si="1"/>
        <v>0</v>
      </c>
      <c r="AU7" s="66">
        <f t="shared" si="1"/>
        <v>0</v>
      </c>
      <c r="AV7" s="66">
        <f t="shared" si="1"/>
        <v>0</v>
      </c>
      <c r="AW7" s="67" t="s">
        <v>21</v>
      </c>
      <c r="AX7" s="67" t="s">
        <v>21</v>
      </c>
      <c r="AY7" s="67" t="s">
        <v>21</v>
      </c>
      <c r="AZ7" s="67" t="s">
        <v>21</v>
      </c>
      <c r="BA7" s="67" t="s">
        <v>21</v>
      </c>
      <c r="BB7" s="67" t="s">
        <v>21</v>
      </c>
      <c r="BC7" s="67" t="s">
        <v>21</v>
      </c>
      <c r="BD7" s="68" t="s">
        <v>21</v>
      </c>
      <c r="BE7" s="39">
        <f>SUM(E7:BD7)</f>
        <v>8</v>
      </c>
    </row>
    <row r="8" spans="1:57" ht="17.25" customHeight="1" thickBot="1">
      <c r="A8" s="194"/>
      <c r="B8" s="197"/>
      <c r="C8" s="198"/>
      <c r="D8" s="35" t="s">
        <v>22</v>
      </c>
      <c r="E8" s="3">
        <f t="shared" ref="E8:X8" si="2">E14</f>
        <v>0</v>
      </c>
      <c r="F8" s="3">
        <f t="shared" si="2"/>
        <v>0</v>
      </c>
      <c r="G8" s="3">
        <f t="shared" si="2"/>
        <v>16</v>
      </c>
      <c r="H8" s="3">
        <f t="shared" si="2"/>
        <v>13</v>
      </c>
      <c r="I8" s="3">
        <f t="shared" si="2"/>
        <v>0</v>
      </c>
      <c r="J8" s="3">
        <f t="shared" si="2"/>
        <v>10</v>
      </c>
      <c r="K8" s="3">
        <f t="shared" si="2"/>
        <v>10</v>
      </c>
      <c r="L8" s="122">
        <f t="shared" si="2"/>
        <v>0</v>
      </c>
      <c r="M8" s="122">
        <f t="shared" si="2"/>
        <v>0</v>
      </c>
      <c r="N8" s="122">
        <f t="shared" si="2"/>
        <v>0</v>
      </c>
      <c r="O8" s="3">
        <f t="shared" si="2"/>
        <v>3</v>
      </c>
      <c r="P8" s="3">
        <f t="shared" si="2"/>
        <v>3</v>
      </c>
      <c r="Q8" s="3">
        <f t="shared" si="2"/>
        <v>3</v>
      </c>
      <c r="R8" s="3">
        <f t="shared" si="2"/>
        <v>3</v>
      </c>
      <c r="S8" s="3">
        <f t="shared" si="2"/>
        <v>2</v>
      </c>
      <c r="T8" s="3">
        <f t="shared" si="2"/>
        <v>2</v>
      </c>
      <c r="U8" s="3">
        <f t="shared" si="2"/>
        <v>2</v>
      </c>
      <c r="V8" s="3">
        <f t="shared" si="2"/>
        <v>2</v>
      </c>
      <c r="W8" s="3">
        <f t="shared" si="2"/>
        <v>11</v>
      </c>
      <c r="X8" s="3">
        <f t="shared" si="2"/>
        <v>6</v>
      </c>
      <c r="Y8" s="3">
        <f t="shared" ref="Y8:AV8" si="3">Y14</f>
        <v>4</v>
      </c>
      <c r="Z8" s="122">
        <f t="shared" si="3"/>
        <v>0</v>
      </c>
      <c r="AA8" s="122">
        <f t="shared" si="3"/>
        <v>0</v>
      </c>
      <c r="AB8" s="122">
        <f t="shared" si="3"/>
        <v>0</v>
      </c>
      <c r="AC8" s="3">
        <f t="shared" si="3"/>
        <v>0</v>
      </c>
      <c r="AD8" s="3">
        <f t="shared" si="3"/>
        <v>0</v>
      </c>
      <c r="AE8" s="3">
        <f t="shared" si="3"/>
        <v>0</v>
      </c>
      <c r="AF8" s="3">
        <f t="shared" si="3"/>
        <v>0</v>
      </c>
      <c r="AG8" s="3">
        <f t="shared" si="3"/>
        <v>0</v>
      </c>
      <c r="AH8" s="3">
        <f t="shared" si="3"/>
        <v>0</v>
      </c>
      <c r="AI8" s="3">
        <f t="shared" si="3"/>
        <v>0</v>
      </c>
      <c r="AJ8" s="3">
        <f t="shared" si="3"/>
        <v>0</v>
      </c>
      <c r="AK8" s="3">
        <f t="shared" si="3"/>
        <v>0</v>
      </c>
      <c r="AL8" s="3">
        <f t="shared" si="3"/>
        <v>0</v>
      </c>
      <c r="AM8" s="3">
        <f t="shared" si="3"/>
        <v>0</v>
      </c>
      <c r="AN8" s="3">
        <f t="shared" si="3"/>
        <v>0</v>
      </c>
      <c r="AO8" s="3">
        <f t="shared" si="3"/>
        <v>0</v>
      </c>
      <c r="AP8" s="3">
        <f t="shared" si="3"/>
        <v>0</v>
      </c>
      <c r="AQ8" s="3">
        <f t="shared" si="3"/>
        <v>0</v>
      </c>
      <c r="AR8" s="3">
        <f t="shared" si="3"/>
        <v>0</v>
      </c>
      <c r="AS8" s="3">
        <f t="shared" si="3"/>
        <v>0</v>
      </c>
      <c r="AT8" s="3">
        <f t="shared" si="3"/>
        <v>0</v>
      </c>
      <c r="AU8" s="3">
        <f t="shared" si="3"/>
        <v>0</v>
      </c>
      <c r="AV8" s="3">
        <f t="shared" si="3"/>
        <v>0</v>
      </c>
      <c r="AW8" s="69" t="s">
        <v>21</v>
      </c>
      <c r="AX8" s="69" t="s">
        <v>21</v>
      </c>
      <c r="AY8" s="69" t="s">
        <v>21</v>
      </c>
      <c r="AZ8" s="69" t="s">
        <v>21</v>
      </c>
      <c r="BA8" s="69" t="s">
        <v>21</v>
      </c>
      <c r="BB8" s="70" t="s">
        <v>21</v>
      </c>
      <c r="BC8" s="70" t="s">
        <v>21</v>
      </c>
      <c r="BD8" s="69" t="s">
        <v>21</v>
      </c>
      <c r="BE8" s="8">
        <f>SUM(E8:BD8)</f>
        <v>90</v>
      </c>
    </row>
    <row r="9" spans="1:57" ht="15.75" hidden="1" customHeight="1" thickBot="1">
      <c r="A9" s="194"/>
      <c r="B9" s="199" t="s">
        <v>23</v>
      </c>
      <c r="C9" s="201" t="s">
        <v>24</v>
      </c>
      <c r="D9" s="44" t="s">
        <v>20</v>
      </c>
      <c r="E9" s="18" t="s">
        <v>21</v>
      </c>
      <c r="F9" s="18"/>
      <c r="G9" s="18"/>
      <c r="H9" s="18"/>
      <c r="I9" s="18"/>
      <c r="J9" s="18"/>
      <c r="K9" s="18"/>
      <c r="L9" s="129"/>
      <c r="M9" s="129"/>
      <c r="N9" s="129"/>
      <c r="O9" s="18"/>
      <c r="P9" s="18"/>
      <c r="Q9" s="18"/>
      <c r="R9" s="18"/>
      <c r="S9" s="140"/>
      <c r="T9" s="140"/>
      <c r="U9" s="140"/>
      <c r="V9" s="141" t="s">
        <v>21</v>
      </c>
      <c r="W9" s="141" t="s">
        <v>21</v>
      </c>
      <c r="X9" s="154"/>
      <c r="Y9" s="141"/>
      <c r="Z9" s="142"/>
      <c r="AA9" s="143"/>
      <c r="AB9" s="144"/>
      <c r="AC9" s="1"/>
      <c r="AD9" s="1"/>
      <c r="AE9" s="114"/>
      <c r="AF9" s="141"/>
      <c r="AG9" s="18"/>
      <c r="AH9" s="18"/>
      <c r="AI9" s="18"/>
      <c r="AJ9" s="18"/>
      <c r="AK9" s="18"/>
      <c r="AL9" s="18"/>
      <c r="AM9" s="18"/>
      <c r="AN9" s="18"/>
      <c r="AO9" s="6"/>
      <c r="AP9" s="42"/>
      <c r="AQ9" s="22"/>
      <c r="AR9" s="22"/>
      <c r="AS9" s="21"/>
      <c r="AT9" s="21"/>
      <c r="AU9" s="21"/>
      <c r="AV9" s="18"/>
      <c r="AW9" s="71"/>
      <c r="AX9" s="71"/>
      <c r="AY9" s="71"/>
      <c r="AZ9" s="72" t="s">
        <v>21</v>
      </c>
      <c r="BA9" s="73" t="s">
        <v>21</v>
      </c>
      <c r="BB9" s="72" t="s">
        <v>21</v>
      </c>
      <c r="BC9" s="72" t="s">
        <v>21</v>
      </c>
      <c r="BD9" s="74" t="s">
        <v>21</v>
      </c>
      <c r="BE9" s="1">
        <f t="shared" ref="BE9:BE41" si="4">SUM(E9:BD9)</f>
        <v>0</v>
      </c>
    </row>
    <row r="10" spans="1:57" ht="15.75" hidden="1" customHeight="1" thickBot="1">
      <c r="A10" s="194"/>
      <c r="B10" s="200"/>
      <c r="C10" s="202"/>
      <c r="D10" s="44" t="s">
        <v>22</v>
      </c>
      <c r="E10" s="18" t="s">
        <v>21</v>
      </c>
      <c r="F10" s="18"/>
      <c r="G10" s="18"/>
      <c r="H10" s="18"/>
      <c r="I10" s="18"/>
      <c r="J10" s="18"/>
      <c r="K10" s="18"/>
      <c r="L10" s="129"/>
      <c r="M10" s="129"/>
      <c r="N10" s="129"/>
      <c r="O10" s="18"/>
      <c r="P10" s="18"/>
      <c r="Q10" s="18"/>
      <c r="R10" s="18"/>
      <c r="S10" s="140"/>
      <c r="T10" s="140"/>
      <c r="U10" s="140"/>
      <c r="V10" s="140" t="s">
        <v>21</v>
      </c>
      <c r="W10" s="140" t="s">
        <v>21</v>
      </c>
      <c r="X10" s="21"/>
      <c r="Y10" s="145"/>
      <c r="Z10" s="146"/>
      <c r="AA10" s="147"/>
      <c r="AB10" s="130"/>
      <c r="AC10" s="148"/>
      <c r="AD10" s="148"/>
      <c r="AE10" s="115"/>
      <c r="AF10" s="145"/>
      <c r="AG10" s="21"/>
      <c r="AH10" s="21"/>
      <c r="AI10" s="21"/>
      <c r="AJ10" s="21"/>
      <c r="AK10" s="21"/>
      <c r="AL10" s="21"/>
      <c r="AM10" s="21"/>
      <c r="AN10" s="21"/>
      <c r="AO10" s="41"/>
      <c r="AP10" s="43"/>
      <c r="AQ10" s="23"/>
      <c r="AR10" s="23"/>
      <c r="AS10" s="21"/>
      <c r="AT10" s="21"/>
      <c r="AU10" s="21"/>
      <c r="AV10" s="18"/>
      <c r="AW10" s="71"/>
      <c r="AX10" s="71"/>
      <c r="AY10" s="71"/>
      <c r="AZ10" s="72" t="s">
        <v>21</v>
      </c>
      <c r="BA10" s="73" t="s">
        <v>21</v>
      </c>
      <c r="BB10" s="72" t="s">
        <v>21</v>
      </c>
      <c r="BC10" s="72" t="s">
        <v>21</v>
      </c>
      <c r="BD10" s="74" t="s">
        <v>21</v>
      </c>
      <c r="BE10" s="1">
        <f t="shared" si="4"/>
        <v>0</v>
      </c>
    </row>
    <row r="11" spans="1:57" ht="15.75" hidden="1" customHeight="1" thickBot="1">
      <c r="A11" s="194"/>
      <c r="B11" s="217" t="s">
        <v>25</v>
      </c>
      <c r="C11" s="220" t="s">
        <v>26</v>
      </c>
      <c r="D11" s="44" t="s">
        <v>20</v>
      </c>
      <c r="E11" s="18" t="s">
        <v>21</v>
      </c>
      <c r="F11" s="18"/>
      <c r="G11" s="18"/>
      <c r="H11" s="18"/>
      <c r="I11" s="18"/>
      <c r="J11" s="18"/>
      <c r="K11" s="18"/>
      <c r="L11" s="129"/>
      <c r="M11" s="129"/>
      <c r="N11" s="129"/>
      <c r="O11" s="18"/>
      <c r="P11" s="18"/>
      <c r="Q11" s="18"/>
      <c r="R11" s="18"/>
      <c r="S11" s="140"/>
      <c r="T11" s="140"/>
      <c r="U11" s="140"/>
      <c r="V11" s="140" t="s">
        <v>21</v>
      </c>
      <c r="W11" s="140" t="s">
        <v>21</v>
      </c>
      <c r="X11" s="18"/>
      <c r="Y11" s="140"/>
      <c r="Z11" s="142"/>
      <c r="AA11" s="143"/>
      <c r="AB11" s="129"/>
      <c r="AC11" s="1"/>
      <c r="AD11" s="1"/>
      <c r="AE11" s="114"/>
      <c r="AF11" s="140"/>
      <c r="AG11" s="18"/>
      <c r="AH11" s="18"/>
      <c r="AI11" s="18"/>
      <c r="AJ11" s="18"/>
      <c r="AK11" s="18"/>
      <c r="AL11" s="18"/>
      <c r="AM11" s="18"/>
      <c r="AN11" s="18"/>
      <c r="AO11" s="6"/>
      <c r="AP11" s="42"/>
      <c r="AQ11" s="22"/>
      <c r="AR11" s="22"/>
      <c r="AS11" s="18"/>
      <c r="AT11" s="18"/>
      <c r="AU11" s="21"/>
      <c r="AV11" s="18"/>
      <c r="AW11" s="71"/>
      <c r="AX11" s="71"/>
      <c r="AY11" s="71"/>
      <c r="AZ11" s="72" t="s">
        <v>21</v>
      </c>
      <c r="BA11" s="73" t="s">
        <v>21</v>
      </c>
      <c r="BB11" s="72" t="s">
        <v>21</v>
      </c>
      <c r="BC11" s="72" t="s">
        <v>21</v>
      </c>
      <c r="BD11" s="74" t="s">
        <v>21</v>
      </c>
      <c r="BE11" s="1">
        <f t="shared" si="4"/>
        <v>0</v>
      </c>
    </row>
    <row r="12" spans="1:57" ht="15.75" hidden="1" customHeight="1" thickBot="1">
      <c r="A12" s="194"/>
      <c r="B12" s="199"/>
      <c r="C12" s="202"/>
      <c r="D12" s="40" t="s">
        <v>22</v>
      </c>
      <c r="E12" s="62" t="s">
        <v>21</v>
      </c>
      <c r="F12" s="62"/>
      <c r="G12" s="62"/>
      <c r="H12" s="62"/>
      <c r="I12" s="62"/>
      <c r="J12" s="66"/>
      <c r="K12" s="66"/>
      <c r="L12" s="137"/>
      <c r="M12" s="137"/>
      <c r="N12" s="137"/>
      <c r="O12" s="66"/>
      <c r="P12" s="66"/>
      <c r="Q12" s="66"/>
      <c r="R12" s="66"/>
      <c r="S12" s="65"/>
      <c r="T12" s="65"/>
      <c r="U12" s="65"/>
      <c r="V12" s="65" t="s">
        <v>21</v>
      </c>
      <c r="W12" s="65" t="s">
        <v>21</v>
      </c>
      <c r="X12" s="25"/>
      <c r="Y12" s="149"/>
      <c r="Z12" s="150"/>
      <c r="AA12" s="151"/>
      <c r="AB12" s="131"/>
      <c r="AC12" s="152"/>
      <c r="AD12" s="152"/>
      <c r="AE12" s="116"/>
      <c r="AF12" s="149"/>
      <c r="AG12" s="25"/>
      <c r="AH12" s="25"/>
      <c r="AI12" s="25"/>
      <c r="AJ12" s="25"/>
      <c r="AK12" s="25"/>
      <c r="AL12" s="25"/>
      <c r="AM12" s="25"/>
      <c r="AN12" s="25"/>
      <c r="AO12" s="108"/>
      <c r="AP12" s="109"/>
      <c r="AQ12" s="110"/>
      <c r="AR12" s="110"/>
      <c r="AS12" s="25"/>
      <c r="AT12" s="25"/>
      <c r="AU12" s="25"/>
      <c r="AV12" s="66"/>
      <c r="AW12" s="75"/>
      <c r="AX12" s="75"/>
      <c r="AY12" s="75"/>
      <c r="AZ12" s="76" t="s">
        <v>21</v>
      </c>
      <c r="BA12" s="77" t="s">
        <v>21</v>
      </c>
      <c r="BB12" s="76" t="s">
        <v>21</v>
      </c>
      <c r="BC12" s="76" t="s">
        <v>21</v>
      </c>
      <c r="BD12" s="103" t="s">
        <v>21</v>
      </c>
      <c r="BE12" s="34">
        <f t="shared" si="4"/>
        <v>0</v>
      </c>
    </row>
    <row r="13" spans="1:57" ht="15.75" customHeight="1">
      <c r="A13" s="194"/>
      <c r="B13" s="199" t="s">
        <v>64</v>
      </c>
      <c r="C13" s="249" t="s">
        <v>63</v>
      </c>
      <c r="D13" s="40" t="s">
        <v>20</v>
      </c>
      <c r="E13" s="62">
        <v>0</v>
      </c>
      <c r="F13" s="62">
        <v>0</v>
      </c>
      <c r="G13" s="62">
        <v>0</v>
      </c>
      <c r="H13" s="62">
        <v>0</v>
      </c>
      <c r="I13" s="62">
        <v>0</v>
      </c>
      <c r="J13" s="9">
        <v>0</v>
      </c>
      <c r="K13" s="9">
        <v>0</v>
      </c>
      <c r="L13" s="123">
        <v>0</v>
      </c>
      <c r="M13" s="123">
        <v>0</v>
      </c>
      <c r="N13" s="123">
        <v>4</v>
      </c>
      <c r="O13" s="9">
        <v>0</v>
      </c>
      <c r="P13" s="9">
        <v>0</v>
      </c>
      <c r="Q13" s="9">
        <v>0</v>
      </c>
      <c r="R13" s="9">
        <v>0</v>
      </c>
      <c r="S13" s="9">
        <v>0</v>
      </c>
      <c r="T13" s="9">
        <v>0</v>
      </c>
      <c r="U13" s="9">
        <v>0</v>
      </c>
      <c r="V13" s="9">
        <v>0</v>
      </c>
      <c r="W13" s="9">
        <v>0</v>
      </c>
      <c r="X13" s="28">
        <v>0</v>
      </c>
      <c r="Y13" s="28">
        <v>0</v>
      </c>
      <c r="Z13" s="132">
        <v>4</v>
      </c>
      <c r="AA13" s="132">
        <v>0</v>
      </c>
      <c r="AB13" s="132">
        <v>0</v>
      </c>
      <c r="AC13" s="28">
        <v>0</v>
      </c>
      <c r="AD13" s="28">
        <v>0</v>
      </c>
      <c r="AE13" s="28">
        <v>0</v>
      </c>
      <c r="AF13" s="28">
        <v>0</v>
      </c>
      <c r="AG13" s="28">
        <v>0</v>
      </c>
      <c r="AH13" s="28">
        <v>0</v>
      </c>
      <c r="AI13" s="28">
        <v>0</v>
      </c>
      <c r="AJ13" s="28">
        <v>0</v>
      </c>
      <c r="AK13" s="28">
        <v>0</v>
      </c>
      <c r="AL13" s="28">
        <v>0</v>
      </c>
      <c r="AM13" s="28">
        <v>0</v>
      </c>
      <c r="AN13" s="28">
        <v>0</v>
      </c>
      <c r="AO13" s="28">
        <v>0</v>
      </c>
      <c r="AP13" s="111">
        <v>0</v>
      </c>
      <c r="AQ13" s="111">
        <v>0</v>
      </c>
      <c r="AR13" s="111">
        <v>0</v>
      </c>
      <c r="AS13" s="28">
        <v>0</v>
      </c>
      <c r="AT13" s="28">
        <v>0</v>
      </c>
      <c r="AU13" s="28">
        <v>0</v>
      </c>
      <c r="AV13" s="9">
        <v>0</v>
      </c>
      <c r="AW13" s="69" t="s">
        <v>21</v>
      </c>
      <c r="AX13" s="69" t="s">
        <v>21</v>
      </c>
      <c r="AY13" s="69" t="s">
        <v>21</v>
      </c>
      <c r="AZ13" s="69" t="s">
        <v>21</v>
      </c>
      <c r="BA13" s="69" t="s">
        <v>21</v>
      </c>
      <c r="BB13" s="69" t="s">
        <v>21</v>
      </c>
      <c r="BC13" s="69" t="s">
        <v>21</v>
      </c>
      <c r="BD13" s="69" t="s">
        <v>21</v>
      </c>
      <c r="BE13" s="9">
        <f>SUM(E13:BD13)</f>
        <v>8</v>
      </c>
    </row>
    <row r="14" spans="1:57" ht="15.75" customHeight="1">
      <c r="A14" s="194"/>
      <c r="B14" s="199"/>
      <c r="C14" s="250"/>
      <c r="D14" s="40" t="s">
        <v>22</v>
      </c>
      <c r="E14" s="62">
        <v>0</v>
      </c>
      <c r="F14" s="62">
        <v>0</v>
      </c>
      <c r="G14" s="62">
        <v>16</v>
      </c>
      <c r="H14" s="62">
        <v>13</v>
      </c>
      <c r="I14" s="62">
        <v>0</v>
      </c>
      <c r="J14" s="9">
        <v>10</v>
      </c>
      <c r="K14" s="9">
        <v>10</v>
      </c>
      <c r="L14" s="123">
        <v>0</v>
      </c>
      <c r="M14" s="123">
        <v>0</v>
      </c>
      <c r="N14" s="123">
        <v>0</v>
      </c>
      <c r="O14" s="9">
        <v>3</v>
      </c>
      <c r="P14" s="9">
        <v>3</v>
      </c>
      <c r="Q14" s="9">
        <v>3</v>
      </c>
      <c r="R14" s="9">
        <v>3</v>
      </c>
      <c r="S14" s="9">
        <v>2</v>
      </c>
      <c r="T14" s="9">
        <v>2</v>
      </c>
      <c r="U14" s="9">
        <v>2</v>
      </c>
      <c r="V14" s="9">
        <v>2</v>
      </c>
      <c r="W14" s="9">
        <v>11</v>
      </c>
      <c r="X14" s="28">
        <v>6</v>
      </c>
      <c r="Y14" s="28">
        <v>4</v>
      </c>
      <c r="Z14" s="132">
        <v>0</v>
      </c>
      <c r="AA14" s="132">
        <v>0</v>
      </c>
      <c r="AB14" s="132">
        <v>0</v>
      </c>
      <c r="AC14" s="28">
        <v>0</v>
      </c>
      <c r="AD14" s="28">
        <v>0</v>
      </c>
      <c r="AE14" s="28">
        <v>0</v>
      </c>
      <c r="AF14" s="28">
        <v>0</v>
      </c>
      <c r="AG14" s="28">
        <v>0</v>
      </c>
      <c r="AH14" s="28">
        <v>0</v>
      </c>
      <c r="AI14" s="28">
        <v>0</v>
      </c>
      <c r="AJ14" s="28">
        <v>0</v>
      </c>
      <c r="AK14" s="28">
        <v>0</v>
      </c>
      <c r="AL14" s="28">
        <v>0</v>
      </c>
      <c r="AM14" s="28">
        <v>0</v>
      </c>
      <c r="AN14" s="28">
        <v>0</v>
      </c>
      <c r="AO14" s="28">
        <v>0</v>
      </c>
      <c r="AP14" s="111">
        <v>0</v>
      </c>
      <c r="AQ14" s="111">
        <v>0</v>
      </c>
      <c r="AR14" s="111">
        <v>0</v>
      </c>
      <c r="AS14" s="28">
        <v>0</v>
      </c>
      <c r="AT14" s="28">
        <v>0</v>
      </c>
      <c r="AU14" s="28">
        <v>0</v>
      </c>
      <c r="AV14" s="9">
        <v>0</v>
      </c>
      <c r="AW14" s="69" t="s">
        <v>21</v>
      </c>
      <c r="AX14" s="69" t="s">
        <v>21</v>
      </c>
      <c r="AY14" s="69" t="s">
        <v>21</v>
      </c>
      <c r="AZ14" s="69" t="s">
        <v>21</v>
      </c>
      <c r="BA14" s="69" t="s">
        <v>21</v>
      </c>
      <c r="BB14" s="69" t="s">
        <v>21</v>
      </c>
      <c r="BC14" s="69" t="s">
        <v>21</v>
      </c>
      <c r="BD14" s="69" t="s">
        <v>21</v>
      </c>
      <c r="BE14" s="9">
        <f>SUM(E14:BD14)</f>
        <v>90</v>
      </c>
    </row>
    <row r="15" spans="1:57" ht="15.75" customHeight="1">
      <c r="A15" s="194"/>
      <c r="B15" s="213"/>
      <c r="C15" s="251"/>
      <c r="D15" s="40" t="s">
        <v>27</v>
      </c>
      <c r="E15" s="62"/>
      <c r="F15" s="62"/>
      <c r="G15" s="62"/>
      <c r="H15" s="62"/>
      <c r="I15" s="62"/>
      <c r="J15" s="9"/>
      <c r="K15" s="9"/>
      <c r="L15" s="123"/>
      <c r="M15" s="123"/>
      <c r="N15" s="123"/>
      <c r="O15" s="9"/>
      <c r="P15" s="9"/>
      <c r="Q15" s="9"/>
      <c r="R15" s="9"/>
      <c r="S15" s="9"/>
      <c r="T15" s="9"/>
      <c r="U15" s="9"/>
      <c r="V15" s="9"/>
      <c r="W15" s="9"/>
      <c r="X15" s="28"/>
      <c r="Y15" s="28"/>
      <c r="Z15" s="132"/>
      <c r="AA15" s="132"/>
      <c r="AB15" s="132" t="s">
        <v>84</v>
      </c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111"/>
      <c r="AQ15" s="111"/>
      <c r="AR15" s="111"/>
      <c r="AS15" s="28"/>
      <c r="AT15" s="28"/>
      <c r="AU15" s="28"/>
      <c r="AV15" s="9"/>
      <c r="AW15" s="69"/>
      <c r="AX15" s="69"/>
      <c r="AY15" s="69"/>
      <c r="AZ15" s="112"/>
      <c r="BA15" s="112"/>
      <c r="BB15" s="112"/>
      <c r="BC15" s="112"/>
      <c r="BD15" s="69"/>
      <c r="BE15" s="9"/>
    </row>
    <row r="16" spans="1:57" s="5" customFormat="1" ht="23.25" customHeight="1">
      <c r="A16" s="194"/>
      <c r="B16" s="119" t="s">
        <v>65</v>
      </c>
      <c r="C16" s="218" t="s">
        <v>53</v>
      </c>
      <c r="D16" s="28" t="s">
        <v>20</v>
      </c>
      <c r="E16" s="3">
        <f t="shared" ref="E16:X16" si="5">E18</f>
        <v>0</v>
      </c>
      <c r="F16" s="3">
        <f t="shared" si="5"/>
        <v>0</v>
      </c>
      <c r="G16" s="3">
        <f t="shared" si="5"/>
        <v>0</v>
      </c>
      <c r="H16" s="3">
        <f t="shared" si="5"/>
        <v>0</v>
      </c>
      <c r="I16" s="3">
        <f t="shared" si="5"/>
        <v>0</v>
      </c>
      <c r="J16" s="3">
        <f t="shared" si="5"/>
        <v>0</v>
      </c>
      <c r="K16" s="3">
        <f t="shared" si="5"/>
        <v>0</v>
      </c>
      <c r="L16" s="122">
        <f t="shared" si="5"/>
        <v>4</v>
      </c>
      <c r="M16" s="122">
        <f t="shared" si="5"/>
        <v>14</v>
      </c>
      <c r="N16" s="122">
        <f t="shared" si="5"/>
        <v>10</v>
      </c>
      <c r="O16" s="3">
        <f t="shared" si="5"/>
        <v>0</v>
      </c>
      <c r="P16" s="3">
        <f t="shared" si="5"/>
        <v>0</v>
      </c>
      <c r="Q16" s="3">
        <f t="shared" si="5"/>
        <v>0</v>
      </c>
      <c r="R16" s="3">
        <f t="shared" si="5"/>
        <v>0</v>
      </c>
      <c r="S16" s="3">
        <f t="shared" si="5"/>
        <v>0</v>
      </c>
      <c r="T16" s="3">
        <f t="shared" si="5"/>
        <v>0</v>
      </c>
      <c r="U16" s="62">
        <f t="shared" si="5"/>
        <v>0</v>
      </c>
      <c r="V16" s="62">
        <f t="shared" si="5"/>
        <v>0</v>
      </c>
      <c r="W16" s="62">
        <f t="shared" si="5"/>
        <v>0</v>
      </c>
      <c r="X16" s="62">
        <f t="shared" si="5"/>
        <v>0</v>
      </c>
      <c r="Y16" s="62">
        <f t="shared" ref="Y16:AJ16" si="6">Y18</f>
        <v>0</v>
      </c>
      <c r="Z16" s="125">
        <f t="shared" si="6"/>
        <v>8</v>
      </c>
      <c r="AA16" s="125">
        <f t="shared" si="6"/>
        <v>20</v>
      </c>
      <c r="AB16" s="125">
        <f t="shared" si="6"/>
        <v>0</v>
      </c>
      <c r="AC16" s="62">
        <f t="shared" si="6"/>
        <v>0</v>
      </c>
      <c r="AD16" s="62">
        <f t="shared" si="6"/>
        <v>0</v>
      </c>
      <c r="AE16" s="62">
        <f t="shared" si="6"/>
        <v>0</v>
      </c>
      <c r="AF16" s="62">
        <f t="shared" si="6"/>
        <v>0</v>
      </c>
      <c r="AG16" s="62">
        <f t="shared" si="6"/>
        <v>0</v>
      </c>
      <c r="AH16" s="62">
        <f t="shared" si="6"/>
        <v>0</v>
      </c>
      <c r="AI16" s="62">
        <f t="shared" si="6"/>
        <v>0</v>
      </c>
      <c r="AJ16" s="62">
        <f t="shared" si="6"/>
        <v>0</v>
      </c>
      <c r="AK16" s="3">
        <f t="shared" ref="AK16:AM17" si="7">AK18</f>
        <v>0</v>
      </c>
      <c r="AL16" s="3">
        <f t="shared" si="7"/>
        <v>0</v>
      </c>
      <c r="AM16" s="62">
        <f t="shared" si="7"/>
        <v>0</v>
      </c>
      <c r="AN16" s="62">
        <f t="shared" ref="AN16:AV16" si="8">AN18</f>
        <v>0</v>
      </c>
      <c r="AO16" s="62">
        <f t="shared" si="8"/>
        <v>0</v>
      </c>
      <c r="AP16" s="62">
        <f t="shared" si="8"/>
        <v>0</v>
      </c>
      <c r="AQ16" s="62">
        <f t="shared" si="8"/>
        <v>0</v>
      </c>
      <c r="AR16" s="62">
        <f t="shared" si="8"/>
        <v>0</v>
      </c>
      <c r="AS16" s="62">
        <f t="shared" si="8"/>
        <v>0</v>
      </c>
      <c r="AT16" s="62">
        <f t="shared" si="8"/>
        <v>0</v>
      </c>
      <c r="AU16" s="62">
        <f t="shared" si="8"/>
        <v>0</v>
      </c>
      <c r="AV16" s="62">
        <f t="shared" si="8"/>
        <v>0</v>
      </c>
      <c r="AW16" s="70" t="s">
        <v>21</v>
      </c>
      <c r="AX16" s="70" t="s">
        <v>21</v>
      </c>
      <c r="AY16" s="70" t="s">
        <v>21</v>
      </c>
      <c r="AZ16" s="70" t="s">
        <v>21</v>
      </c>
      <c r="BA16" s="69" t="s">
        <v>21</v>
      </c>
      <c r="BB16" s="69" t="s">
        <v>21</v>
      </c>
      <c r="BC16" s="70" t="s">
        <v>21</v>
      </c>
      <c r="BD16" s="69" t="s">
        <v>21</v>
      </c>
      <c r="BE16" s="36">
        <f>SUM(E16:BD16)</f>
        <v>56</v>
      </c>
    </row>
    <row r="17" spans="1:58" s="5" customFormat="1" ht="15.75">
      <c r="A17" s="194"/>
      <c r="B17" s="113"/>
      <c r="C17" s="219"/>
      <c r="D17" s="28" t="s">
        <v>22</v>
      </c>
      <c r="E17" s="3">
        <f t="shared" ref="E17:S17" si="9">E19</f>
        <v>0</v>
      </c>
      <c r="F17" s="3">
        <f t="shared" si="9"/>
        <v>0</v>
      </c>
      <c r="G17" s="3">
        <f t="shared" si="9"/>
        <v>10</v>
      </c>
      <c r="H17" s="3">
        <f t="shared" si="9"/>
        <v>15</v>
      </c>
      <c r="I17" s="3">
        <f t="shared" si="9"/>
        <v>28</v>
      </c>
      <c r="J17" s="3">
        <f t="shared" si="9"/>
        <v>30</v>
      </c>
      <c r="K17" s="3">
        <f t="shared" si="9"/>
        <v>30</v>
      </c>
      <c r="L17" s="122">
        <f t="shared" si="9"/>
        <v>13</v>
      </c>
      <c r="M17" s="122">
        <f t="shared" si="9"/>
        <v>13</v>
      </c>
      <c r="N17" s="122">
        <f t="shared" si="9"/>
        <v>8</v>
      </c>
      <c r="O17" s="3">
        <f t="shared" si="9"/>
        <v>15</v>
      </c>
      <c r="P17" s="7">
        <f t="shared" si="9"/>
        <v>15</v>
      </c>
      <c r="Q17" s="9">
        <f t="shared" si="9"/>
        <v>15</v>
      </c>
      <c r="R17" s="3">
        <f t="shared" si="9"/>
        <v>15</v>
      </c>
      <c r="S17" s="3">
        <f t="shared" si="9"/>
        <v>15</v>
      </c>
      <c r="T17" s="3">
        <f>T19</f>
        <v>13</v>
      </c>
      <c r="U17" s="62">
        <f>U19</f>
        <v>15</v>
      </c>
      <c r="V17" s="62">
        <f>V19</f>
        <v>13</v>
      </c>
      <c r="W17" s="62">
        <f>W19</f>
        <v>20</v>
      </c>
      <c r="X17" s="62">
        <f>X19</f>
        <v>20</v>
      </c>
      <c r="Y17" s="62">
        <f t="shared" ref="Y17:AJ17" si="10">Y19</f>
        <v>17</v>
      </c>
      <c r="Z17" s="125">
        <f t="shared" si="10"/>
        <v>4</v>
      </c>
      <c r="AA17" s="125">
        <f t="shared" si="10"/>
        <v>5</v>
      </c>
      <c r="AB17" s="125">
        <f t="shared" si="10"/>
        <v>11</v>
      </c>
      <c r="AC17" s="62">
        <f t="shared" si="10"/>
        <v>0</v>
      </c>
      <c r="AD17" s="62">
        <f t="shared" si="10"/>
        <v>0</v>
      </c>
      <c r="AE17" s="62">
        <f t="shared" si="10"/>
        <v>0</v>
      </c>
      <c r="AF17" s="62">
        <f t="shared" si="10"/>
        <v>0</v>
      </c>
      <c r="AG17" s="62">
        <f t="shared" si="10"/>
        <v>0</v>
      </c>
      <c r="AH17" s="62">
        <f t="shared" si="10"/>
        <v>0</v>
      </c>
      <c r="AI17" s="62">
        <f t="shared" si="10"/>
        <v>0</v>
      </c>
      <c r="AJ17" s="3">
        <f t="shared" si="10"/>
        <v>0</v>
      </c>
      <c r="AK17" s="3">
        <f t="shared" si="7"/>
        <v>0</v>
      </c>
      <c r="AL17" s="3">
        <f t="shared" si="7"/>
        <v>0</v>
      </c>
      <c r="AM17" s="62">
        <f t="shared" si="7"/>
        <v>0</v>
      </c>
      <c r="AN17" s="62">
        <f t="shared" ref="AN17:AV17" si="11">AN19</f>
        <v>0</v>
      </c>
      <c r="AO17" s="3">
        <f t="shared" si="11"/>
        <v>0</v>
      </c>
      <c r="AP17" s="3">
        <f t="shared" si="11"/>
        <v>0</v>
      </c>
      <c r="AQ17" s="3">
        <f t="shared" si="11"/>
        <v>0</v>
      </c>
      <c r="AR17" s="3">
        <f t="shared" si="11"/>
        <v>0</v>
      </c>
      <c r="AS17" s="3">
        <f t="shared" si="11"/>
        <v>0</v>
      </c>
      <c r="AT17" s="9">
        <f t="shared" si="11"/>
        <v>0</v>
      </c>
      <c r="AU17" s="3">
        <f t="shared" si="11"/>
        <v>0</v>
      </c>
      <c r="AV17" s="3">
        <f t="shared" si="11"/>
        <v>0</v>
      </c>
      <c r="AW17" s="70" t="s">
        <v>21</v>
      </c>
      <c r="AX17" s="70" t="s">
        <v>21</v>
      </c>
      <c r="AY17" s="70" t="s">
        <v>21</v>
      </c>
      <c r="AZ17" s="70" t="s">
        <v>21</v>
      </c>
      <c r="BA17" s="69" t="s">
        <v>21</v>
      </c>
      <c r="BB17" s="69" t="s">
        <v>21</v>
      </c>
      <c r="BC17" s="70" t="s">
        <v>21</v>
      </c>
      <c r="BD17" s="69" t="s">
        <v>21</v>
      </c>
      <c r="BE17" s="36">
        <f>SUM(E17:BD17)</f>
        <v>340</v>
      </c>
    </row>
    <row r="18" spans="1:58" ht="24.75" customHeight="1">
      <c r="A18" s="194"/>
      <c r="B18" s="196" t="s">
        <v>66</v>
      </c>
      <c r="C18" s="196" t="s">
        <v>67</v>
      </c>
      <c r="D18" s="35" t="s">
        <v>20</v>
      </c>
      <c r="E18" s="3">
        <f t="shared" ref="E18:X18" si="12">E20+E23+E26+E29</f>
        <v>0</v>
      </c>
      <c r="F18" s="3">
        <f t="shared" si="12"/>
        <v>0</v>
      </c>
      <c r="G18" s="3">
        <f t="shared" si="12"/>
        <v>0</v>
      </c>
      <c r="H18" s="3">
        <f t="shared" si="12"/>
        <v>0</v>
      </c>
      <c r="I18" s="3">
        <f t="shared" si="12"/>
        <v>0</v>
      </c>
      <c r="J18" s="3">
        <f t="shared" si="12"/>
        <v>0</v>
      </c>
      <c r="K18" s="3">
        <f t="shared" si="12"/>
        <v>0</v>
      </c>
      <c r="L18" s="122">
        <f t="shared" si="12"/>
        <v>4</v>
      </c>
      <c r="M18" s="122">
        <f t="shared" si="12"/>
        <v>14</v>
      </c>
      <c r="N18" s="122">
        <f t="shared" si="12"/>
        <v>10</v>
      </c>
      <c r="O18" s="3">
        <f t="shared" si="12"/>
        <v>0</v>
      </c>
      <c r="P18" s="3">
        <f t="shared" si="12"/>
        <v>0</v>
      </c>
      <c r="Q18" s="3">
        <f t="shared" si="12"/>
        <v>0</v>
      </c>
      <c r="R18" s="3">
        <f t="shared" si="12"/>
        <v>0</v>
      </c>
      <c r="S18" s="3">
        <f t="shared" si="12"/>
        <v>0</v>
      </c>
      <c r="T18" s="3">
        <f t="shared" si="12"/>
        <v>0</v>
      </c>
      <c r="U18" s="3">
        <f t="shared" si="12"/>
        <v>0</v>
      </c>
      <c r="V18" s="3">
        <f t="shared" si="12"/>
        <v>0</v>
      </c>
      <c r="W18" s="3">
        <f t="shared" si="12"/>
        <v>0</v>
      </c>
      <c r="X18" s="3">
        <f t="shared" si="12"/>
        <v>0</v>
      </c>
      <c r="Y18" s="3">
        <f t="shared" ref="Y18:AV18" si="13">Y20+Y23+Y26+Y29</f>
        <v>0</v>
      </c>
      <c r="Z18" s="122">
        <f t="shared" si="13"/>
        <v>8</v>
      </c>
      <c r="AA18" s="122">
        <f t="shared" si="13"/>
        <v>20</v>
      </c>
      <c r="AB18" s="122">
        <f t="shared" si="13"/>
        <v>0</v>
      </c>
      <c r="AC18" s="3">
        <f t="shared" si="13"/>
        <v>0</v>
      </c>
      <c r="AD18" s="3">
        <f t="shared" si="13"/>
        <v>0</v>
      </c>
      <c r="AE18" s="3">
        <f t="shared" si="13"/>
        <v>0</v>
      </c>
      <c r="AF18" s="3">
        <f t="shared" si="13"/>
        <v>0</v>
      </c>
      <c r="AG18" s="3">
        <f t="shared" si="13"/>
        <v>0</v>
      </c>
      <c r="AH18" s="3">
        <f t="shared" si="13"/>
        <v>0</v>
      </c>
      <c r="AI18" s="3">
        <f t="shared" si="13"/>
        <v>0</v>
      </c>
      <c r="AJ18" s="3">
        <f t="shared" si="13"/>
        <v>0</v>
      </c>
      <c r="AK18" s="3">
        <f t="shared" si="13"/>
        <v>0</v>
      </c>
      <c r="AL18" s="3">
        <f t="shared" si="13"/>
        <v>0</v>
      </c>
      <c r="AM18" s="3">
        <f t="shared" si="13"/>
        <v>0</v>
      </c>
      <c r="AN18" s="3">
        <f t="shared" si="13"/>
        <v>0</v>
      </c>
      <c r="AO18" s="3">
        <f t="shared" si="13"/>
        <v>0</v>
      </c>
      <c r="AP18" s="3">
        <f t="shared" si="13"/>
        <v>0</v>
      </c>
      <c r="AQ18" s="3">
        <f t="shared" si="13"/>
        <v>0</v>
      </c>
      <c r="AR18" s="3">
        <f t="shared" si="13"/>
        <v>0</v>
      </c>
      <c r="AS18" s="3">
        <f t="shared" si="13"/>
        <v>0</v>
      </c>
      <c r="AT18" s="3">
        <f t="shared" si="13"/>
        <v>0</v>
      </c>
      <c r="AU18" s="3">
        <f t="shared" si="13"/>
        <v>0</v>
      </c>
      <c r="AV18" s="3">
        <f t="shared" si="13"/>
        <v>0</v>
      </c>
      <c r="AW18" s="80" t="s">
        <v>21</v>
      </c>
      <c r="AX18" s="80" t="s">
        <v>21</v>
      </c>
      <c r="AY18" s="80" t="s">
        <v>21</v>
      </c>
      <c r="AZ18" s="80" t="s">
        <v>21</v>
      </c>
      <c r="BA18" s="69" t="s">
        <v>21</v>
      </c>
      <c r="BB18" s="69" t="s">
        <v>21</v>
      </c>
      <c r="BC18" s="69" t="s">
        <v>21</v>
      </c>
      <c r="BD18" s="69" t="s">
        <v>21</v>
      </c>
      <c r="BE18" s="24">
        <f t="shared" si="4"/>
        <v>56</v>
      </c>
    </row>
    <row r="19" spans="1:58" ht="15.75">
      <c r="A19" s="194"/>
      <c r="B19" s="197"/>
      <c r="C19" s="197"/>
      <c r="D19" s="35" t="s">
        <v>22</v>
      </c>
      <c r="E19" s="3">
        <f t="shared" ref="E19:X19" si="14">E21+E24+E27+E30</f>
        <v>0</v>
      </c>
      <c r="F19" s="3">
        <f t="shared" si="14"/>
        <v>0</v>
      </c>
      <c r="G19" s="3">
        <f t="shared" si="14"/>
        <v>10</v>
      </c>
      <c r="H19" s="3">
        <f t="shared" si="14"/>
        <v>15</v>
      </c>
      <c r="I19" s="3">
        <f t="shared" si="14"/>
        <v>28</v>
      </c>
      <c r="J19" s="3">
        <f t="shared" si="14"/>
        <v>30</v>
      </c>
      <c r="K19" s="3">
        <f t="shared" si="14"/>
        <v>30</v>
      </c>
      <c r="L19" s="122">
        <f t="shared" si="14"/>
        <v>13</v>
      </c>
      <c r="M19" s="122">
        <f t="shared" si="14"/>
        <v>13</v>
      </c>
      <c r="N19" s="122">
        <f t="shared" si="14"/>
        <v>8</v>
      </c>
      <c r="O19" s="3">
        <f t="shared" si="14"/>
        <v>15</v>
      </c>
      <c r="P19" s="3">
        <f t="shared" si="14"/>
        <v>15</v>
      </c>
      <c r="Q19" s="3">
        <f t="shared" si="14"/>
        <v>15</v>
      </c>
      <c r="R19" s="3">
        <f t="shared" si="14"/>
        <v>15</v>
      </c>
      <c r="S19" s="3">
        <f t="shared" si="14"/>
        <v>15</v>
      </c>
      <c r="T19" s="3">
        <f t="shared" si="14"/>
        <v>13</v>
      </c>
      <c r="U19" s="3">
        <f t="shared" si="14"/>
        <v>15</v>
      </c>
      <c r="V19" s="3">
        <f t="shared" si="14"/>
        <v>13</v>
      </c>
      <c r="W19" s="3">
        <f t="shared" si="14"/>
        <v>20</v>
      </c>
      <c r="X19" s="3">
        <f t="shared" si="14"/>
        <v>20</v>
      </c>
      <c r="Y19" s="3">
        <f t="shared" ref="Y19:AV19" si="15">Y21+Y24+Y27+Y30</f>
        <v>17</v>
      </c>
      <c r="Z19" s="122">
        <f t="shared" si="15"/>
        <v>4</v>
      </c>
      <c r="AA19" s="122">
        <f t="shared" si="15"/>
        <v>5</v>
      </c>
      <c r="AB19" s="122">
        <f t="shared" si="15"/>
        <v>11</v>
      </c>
      <c r="AC19" s="3">
        <f t="shared" si="15"/>
        <v>0</v>
      </c>
      <c r="AD19" s="3">
        <f t="shared" si="15"/>
        <v>0</v>
      </c>
      <c r="AE19" s="3">
        <f t="shared" si="15"/>
        <v>0</v>
      </c>
      <c r="AF19" s="3">
        <f t="shared" si="15"/>
        <v>0</v>
      </c>
      <c r="AG19" s="3">
        <f t="shared" si="15"/>
        <v>0</v>
      </c>
      <c r="AH19" s="3">
        <f t="shared" si="15"/>
        <v>0</v>
      </c>
      <c r="AI19" s="3">
        <f t="shared" si="15"/>
        <v>0</v>
      </c>
      <c r="AJ19" s="3">
        <f t="shared" si="15"/>
        <v>0</v>
      </c>
      <c r="AK19" s="3">
        <f t="shared" si="15"/>
        <v>0</v>
      </c>
      <c r="AL19" s="3">
        <f t="shared" si="15"/>
        <v>0</v>
      </c>
      <c r="AM19" s="3">
        <f t="shared" si="15"/>
        <v>0</v>
      </c>
      <c r="AN19" s="3">
        <f t="shared" si="15"/>
        <v>0</v>
      </c>
      <c r="AO19" s="3">
        <f t="shared" si="15"/>
        <v>0</v>
      </c>
      <c r="AP19" s="3">
        <f t="shared" si="15"/>
        <v>0</v>
      </c>
      <c r="AQ19" s="3">
        <f t="shared" si="15"/>
        <v>0</v>
      </c>
      <c r="AR19" s="3">
        <f t="shared" si="15"/>
        <v>0</v>
      </c>
      <c r="AS19" s="3">
        <f t="shared" si="15"/>
        <v>0</v>
      </c>
      <c r="AT19" s="3">
        <f t="shared" si="15"/>
        <v>0</v>
      </c>
      <c r="AU19" s="3">
        <f t="shared" si="15"/>
        <v>0</v>
      </c>
      <c r="AV19" s="3">
        <f t="shared" si="15"/>
        <v>0</v>
      </c>
      <c r="AW19" s="80" t="s">
        <v>21</v>
      </c>
      <c r="AX19" s="80" t="s">
        <v>21</v>
      </c>
      <c r="AY19" s="80" t="s">
        <v>21</v>
      </c>
      <c r="AZ19" s="80" t="s">
        <v>21</v>
      </c>
      <c r="BA19" s="69" t="s">
        <v>21</v>
      </c>
      <c r="BB19" s="69" t="s">
        <v>21</v>
      </c>
      <c r="BC19" s="69" t="s">
        <v>21</v>
      </c>
      <c r="BD19" s="69" t="s">
        <v>21</v>
      </c>
      <c r="BE19" s="24">
        <f>SUM(E19:BD19)</f>
        <v>340</v>
      </c>
    </row>
    <row r="20" spans="1:58" ht="15.75" customHeight="1">
      <c r="A20" s="194"/>
      <c r="B20" s="118" t="s">
        <v>68</v>
      </c>
      <c r="C20" s="212" t="s">
        <v>69</v>
      </c>
      <c r="D20" s="30" t="s">
        <v>20</v>
      </c>
      <c r="E20" s="62">
        <v>0</v>
      </c>
      <c r="F20" s="62">
        <v>0</v>
      </c>
      <c r="G20" s="62">
        <v>0</v>
      </c>
      <c r="H20" s="62">
        <v>0</v>
      </c>
      <c r="I20" s="62">
        <v>0</v>
      </c>
      <c r="J20" s="62">
        <v>0</v>
      </c>
      <c r="K20" s="62">
        <v>0</v>
      </c>
      <c r="L20" s="125">
        <v>0</v>
      </c>
      <c r="M20" s="125">
        <v>0</v>
      </c>
      <c r="N20" s="125">
        <v>6</v>
      </c>
      <c r="O20" s="62">
        <v>0</v>
      </c>
      <c r="P20" s="3">
        <v>0</v>
      </c>
      <c r="Q20" s="3">
        <v>0</v>
      </c>
      <c r="R20" s="3">
        <v>0</v>
      </c>
      <c r="S20" s="3">
        <v>0</v>
      </c>
      <c r="T20" s="3">
        <v>0</v>
      </c>
      <c r="U20" s="3">
        <v>0</v>
      </c>
      <c r="V20" s="3">
        <v>0</v>
      </c>
      <c r="W20" s="3">
        <v>0</v>
      </c>
      <c r="X20" s="3">
        <v>0</v>
      </c>
      <c r="Y20" s="3">
        <v>0</v>
      </c>
      <c r="Z20" s="122">
        <v>0</v>
      </c>
      <c r="AA20" s="122">
        <v>4</v>
      </c>
      <c r="AB20" s="122">
        <v>0</v>
      </c>
      <c r="AC20" s="3">
        <v>0</v>
      </c>
      <c r="AD20" s="3">
        <v>0</v>
      </c>
      <c r="AE20" s="3">
        <v>0</v>
      </c>
      <c r="AF20" s="3">
        <v>0</v>
      </c>
      <c r="AG20" s="3">
        <v>0</v>
      </c>
      <c r="AH20" s="3">
        <v>0</v>
      </c>
      <c r="AI20" s="3">
        <v>0</v>
      </c>
      <c r="AJ20" s="3">
        <v>0</v>
      </c>
      <c r="AK20" s="3">
        <v>0</v>
      </c>
      <c r="AL20" s="3">
        <v>0</v>
      </c>
      <c r="AM20" s="3">
        <v>0</v>
      </c>
      <c r="AN20" s="3">
        <v>0</v>
      </c>
      <c r="AO20" s="3">
        <v>0</v>
      </c>
      <c r="AP20" s="3">
        <v>0</v>
      </c>
      <c r="AQ20" s="3">
        <v>0</v>
      </c>
      <c r="AR20" s="3">
        <v>0</v>
      </c>
      <c r="AS20" s="3">
        <v>0</v>
      </c>
      <c r="AT20" s="3">
        <v>0</v>
      </c>
      <c r="AU20" s="3">
        <v>0</v>
      </c>
      <c r="AV20" s="3">
        <v>0</v>
      </c>
      <c r="AW20" s="80" t="s">
        <v>21</v>
      </c>
      <c r="AX20" s="80" t="s">
        <v>21</v>
      </c>
      <c r="AY20" s="80" t="s">
        <v>21</v>
      </c>
      <c r="AZ20" s="80" t="s">
        <v>21</v>
      </c>
      <c r="BA20" s="80" t="s">
        <v>21</v>
      </c>
      <c r="BB20" s="80" t="s">
        <v>21</v>
      </c>
      <c r="BC20" s="80" t="s">
        <v>21</v>
      </c>
      <c r="BD20" s="80" t="s">
        <v>21</v>
      </c>
      <c r="BE20" s="24">
        <f t="shared" ref="BE20:BE22" si="16">SUM(E20:BD20)</f>
        <v>10</v>
      </c>
    </row>
    <row r="21" spans="1:58" ht="15.75">
      <c r="A21" s="194"/>
      <c r="B21" s="52"/>
      <c r="C21" s="199"/>
      <c r="D21" s="28" t="s">
        <v>22</v>
      </c>
      <c r="E21" s="62">
        <v>0</v>
      </c>
      <c r="F21" s="62">
        <v>0</v>
      </c>
      <c r="G21" s="62">
        <v>0</v>
      </c>
      <c r="H21" s="62">
        <v>0</v>
      </c>
      <c r="I21" s="62">
        <v>18</v>
      </c>
      <c r="J21" s="62">
        <v>10</v>
      </c>
      <c r="K21" s="62">
        <v>10</v>
      </c>
      <c r="L21" s="125">
        <v>0</v>
      </c>
      <c r="M21" s="125">
        <v>0</v>
      </c>
      <c r="N21" s="125">
        <v>0</v>
      </c>
      <c r="O21" s="62">
        <v>4</v>
      </c>
      <c r="P21" s="3">
        <v>4</v>
      </c>
      <c r="Q21" s="3">
        <v>4</v>
      </c>
      <c r="R21" s="3">
        <v>4</v>
      </c>
      <c r="S21" s="3">
        <v>4</v>
      </c>
      <c r="T21" s="3">
        <v>4</v>
      </c>
      <c r="U21" s="3">
        <v>4</v>
      </c>
      <c r="V21" s="3">
        <v>0</v>
      </c>
      <c r="W21" s="3">
        <v>0</v>
      </c>
      <c r="X21" s="3">
        <v>0</v>
      </c>
      <c r="Y21" s="3">
        <v>6</v>
      </c>
      <c r="Z21" s="122">
        <v>0</v>
      </c>
      <c r="AA21" s="122">
        <v>0</v>
      </c>
      <c r="AB21" s="122">
        <v>0</v>
      </c>
      <c r="AC21" s="3">
        <v>0</v>
      </c>
      <c r="AD21" s="3">
        <v>0</v>
      </c>
      <c r="AE21" s="3">
        <v>0</v>
      </c>
      <c r="AF21" s="3">
        <v>0</v>
      </c>
      <c r="AG21" s="3">
        <v>0</v>
      </c>
      <c r="AH21" s="3">
        <v>0</v>
      </c>
      <c r="AI21" s="3">
        <v>0</v>
      </c>
      <c r="AJ21" s="3">
        <v>0</v>
      </c>
      <c r="AK21" s="3">
        <v>0</v>
      </c>
      <c r="AL21" s="3">
        <v>0</v>
      </c>
      <c r="AM21" s="3">
        <v>0</v>
      </c>
      <c r="AN21" s="3">
        <v>0</v>
      </c>
      <c r="AO21" s="3">
        <v>0</v>
      </c>
      <c r="AP21" s="3">
        <v>0</v>
      </c>
      <c r="AQ21" s="3">
        <v>0</v>
      </c>
      <c r="AR21" s="3">
        <v>0</v>
      </c>
      <c r="AS21" s="3">
        <v>0</v>
      </c>
      <c r="AT21" s="3">
        <v>0</v>
      </c>
      <c r="AU21" s="3">
        <v>0</v>
      </c>
      <c r="AV21" s="3">
        <v>0</v>
      </c>
      <c r="AW21" s="80" t="s">
        <v>21</v>
      </c>
      <c r="AX21" s="80" t="s">
        <v>21</v>
      </c>
      <c r="AY21" s="80" t="s">
        <v>21</v>
      </c>
      <c r="AZ21" s="80" t="s">
        <v>21</v>
      </c>
      <c r="BA21" s="80" t="s">
        <v>21</v>
      </c>
      <c r="BB21" s="80" t="s">
        <v>21</v>
      </c>
      <c r="BC21" s="80" t="s">
        <v>21</v>
      </c>
      <c r="BD21" s="80" t="s">
        <v>21</v>
      </c>
      <c r="BE21" s="24">
        <f t="shared" si="16"/>
        <v>72</v>
      </c>
    </row>
    <row r="22" spans="1:58" ht="15.75">
      <c r="A22" s="194"/>
      <c r="B22" s="98"/>
      <c r="C22" s="213"/>
      <c r="D22" s="51" t="s">
        <v>27</v>
      </c>
      <c r="E22" s="62"/>
      <c r="F22" s="64"/>
      <c r="G22" s="62"/>
      <c r="H22" s="9"/>
      <c r="I22" s="62"/>
      <c r="J22" s="3"/>
      <c r="K22" s="3"/>
      <c r="L22" s="125"/>
      <c r="M22" s="124"/>
      <c r="N22" s="122"/>
      <c r="O22" s="3"/>
      <c r="P22" s="3"/>
      <c r="Q22" s="3"/>
      <c r="R22" s="3"/>
      <c r="S22" s="3"/>
      <c r="T22" s="62"/>
      <c r="U22" s="3"/>
      <c r="V22" s="3"/>
      <c r="W22" s="3"/>
      <c r="X22" s="3"/>
      <c r="Y22" s="9"/>
      <c r="Z22" s="123"/>
      <c r="AA22" s="122"/>
      <c r="AB22" s="122" t="s">
        <v>85</v>
      </c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80"/>
      <c r="AX22" s="80"/>
      <c r="AY22" s="80"/>
      <c r="AZ22" s="80"/>
      <c r="BA22" s="69"/>
      <c r="BB22" s="69"/>
      <c r="BC22" s="69"/>
      <c r="BD22" s="69"/>
      <c r="BE22" s="24">
        <f t="shared" si="16"/>
        <v>0</v>
      </c>
    </row>
    <row r="23" spans="1:58" s="4" customFormat="1" ht="15.75">
      <c r="A23" s="194"/>
      <c r="B23" s="214" t="s">
        <v>70</v>
      </c>
      <c r="C23" s="215" t="s">
        <v>71</v>
      </c>
      <c r="D23" s="30" t="s">
        <v>20</v>
      </c>
      <c r="E23" s="62">
        <v>0</v>
      </c>
      <c r="F23" s="64">
        <v>0</v>
      </c>
      <c r="G23" s="9">
        <v>0</v>
      </c>
      <c r="H23" s="64">
        <v>0</v>
      </c>
      <c r="I23" s="31">
        <v>0</v>
      </c>
      <c r="J23" s="9">
        <v>0</v>
      </c>
      <c r="K23" s="9">
        <v>0</v>
      </c>
      <c r="L23" s="124">
        <v>0</v>
      </c>
      <c r="M23" s="124">
        <v>0</v>
      </c>
      <c r="N23" s="122">
        <v>4</v>
      </c>
      <c r="O23" s="3">
        <v>0</v>
      </c>
      <c r="P23" s="9">
        <v>0</v>
      </c>
      <c r="Q23" s="9">
        <v>0</v>
      </c>
      <c r="R23" s="9">
        <v>0</v>
      </c>
      <c r="S23" s="9">
        <v>0</v>
      </c>
      <c r="T23" s="62">
        <v>0</v>
      </c>
      <c r="U23" s="3">
        <v>0</v>
      </c>
      <c r="V23" s="3">
        <v>0</v>
      </c>
      <c r="W23" s="3">
        <v>0</v>
      </c>
      <c r="X23" s="9">
        <v>0</v>
      </c>
      <c r="Y23" s="7">
        <v>0</v>
      </c>
      <c r="Z23" s="123">
        <v>4</v>
      </c>
      <c r="AA23" s="122">
        <v>4</v>
      </c>
      <c r="AB23" s="122">
        <v>0</v>
      </c>
      <c r="AC23" s="3">
        <v>0</v>
      </c>
      <c r="AD23" s="3">
        <v>0</v>
      </c>
      <c r="AE23" s="3">
        <v>0</v>
      </c>
      <c r="AF23" s="3">
        <v>0</v>
      </c>
      <c r="AG23" s="3">
        <v>0</v>
      </c>
      <c r="AH23" s="3">
        <v>0</v>
      </c>
      <c r="AI23" s="3">
        <v>0</v>
      </c>
      <c r="AJ23" s="3">
        <v>0</v>
      </c>
      <c r="AK23" s="3">
        <v>0</v>
      </c>
      <c r="AL23" s="3">
        <v>0</v>
      </c>
      <c r="AM23" s="3">
        <v>0</v>
      </c>
      <c r="AN23" s="3">
        <v>0</v>
      </c>
      <c r="AO23" s="3">
        <v>0</v>
      </c>
      <c r="AP23" s="3">
        <v>0</v>
      </c>
      <c r="AQ23" s="3">
        <v>0</v>
      </c>
      <c r="AR23" s="3">
        <v>0</v>
      </c>
      <c r="AS23" s="3">
        <v>0</v>
      </c>
      <c r="AT23" s="3">
        <v>0</v>
      </c>
      <c r="AU23" s="3">
        <v>0</v>
      </c>
      <c r="AV23" s="3">
        <v>0</v>
      </c>
      <c r="AW23" s="69" t="s">
        <v>21</v>
      </c>
      <c r="AX23" s="69" t="s">
        <v>21</v>
      </c>
      <c r="AY23" s="69" t="s">
        <v>21</v>
      </c>
      <c r="AZ23" s="69" t="s">
        <v>21</v>
      </c>
      <c r="BA23" s="69" t="s">
        <v>21</v>
      </c>
      <c r="BB23" s="69" t="s">
        <v>21</v>
      </c>
      <c r="BC23" s="69" t="s">
        <v>21</v>
      </c>
      <c r="BD23" s="69" t="s">
        <v>21</v>
      </c>
      <c r="BE23" s="8">
        <f t="shared" si="4"/>
        <v>12</v>
      </c>
    </row>
    <row r="24" spans="1:58" s="5" customFormat="1" ht="15.75">
      <c r="A24" s="194"/>
      <c r="B24" s="214"/>
      <c r="C24" s="214"/>
      <c r="D24" s="28" t="s">
        <v>22</v>
      </c>
      <c r="E24" s="3">
        <v>0</v>
      </c>
      <c r="F24" s="9">
        <v>0</v>
      </c>
      <c r="G24" s="9">
        <v>0</v>
      </c>
      <c r="H24" s="9">
        <v>0</v>
      </c>
      <c r="I24" s="7">
        <v>10</v>
      </c>
      <c r="J24" s="9">
        <v>10</v>
      </c>
      <c r="K24" s="9">
        <v>6</v>
      </c>
      <c r="L24" s="123">
        <v>1</v>
      </c>
      <c r="M24" s="136">
        <v>1</v>
      </c>
      <c r="N24" s="123">
        <v>1</v>
      </c>
      <c r="O24" s="9">
        <v>3</v>
      </c>
      <c r="P24" s="9">
        <v>3</v>
      </c>
      <c r="Q24" s="9">
        <v>3</v>
      </c>
      <c r="R24" s="9">
        <v>3</v>
      </c>
      <c r="S24" s="9">
        <v>3</v>
      </c>
      <c r="T24" s="9">
        <v>3</v>
      </c>
      <c r="U24" s="9">
        <v>3</v>
      </c>
      <c r="V24" s="9">
        <v>3</v>
      </c>
      <c r="W24" s="9">
        <v>0</v>
      </c>
      <c r="X24" s="9">
        <v>0</v>
      </c>
      <c r="Y24" s="9">
        <v>10</v>
      </c>
      <c r="Z24" s="123">
        <v>0</v>
      </c>
      <c r="AA24" s="123">
        <v>1</v>
      </c>
      <c r="AB24" s="123">
        <v>1</v>
      </c>
      <c r="AC24" s="9">
        <v>0</v>
      </c>
      <c r="AD24" s="9">
        <v>0</v>
      </c>
      <c r="AE24" s="62">
        <v>0</v>
      </c>
      <c r="AF24" s="62">
        <v>0</v>
      </c>
      <c r="AG24" s="62">
        <v>0</v>
      </c>
      <c r="AH24" s="9">
        <v>0</v>
      </c>
      <c r="AI24" s="28">
        <v>0</v>
      </c>
      <c r="AJ24" s="28">
        <v>0</v>
      </c>
      <c r="AK24" s="28">
        <v>0</v>
      </c>
      <c r="AL24" s="28">
        <v>0</v>
      </c>
      <c r="AM24" s="28">
        <v>0</v>
      </c>
      <c r="AN24" s="28">
        <v>0</v>
      </c>
      <c r="AO24" s="28">
        <v>0</v>
      </c>
      <c r="AP24" s="28">
        <v>0</v>
      </c>
      <c r="AQ24" s="28">
        <v>0</v>
      </c>
      <c r="AR24" s="28">
        <v>0</v>
      </c>
      <c r="AS24" s="28">
        <v>0</v>
      </c>
      <c r="AT24" s="28">
        <v>0</v>
      </c>
      <c r="AU24" s="28">
        <v>0</v>
      </c>
      <c r="AV24" s="28">
        <v>0</v>
      </c>
      <c r="AW24" s="96" t="s">
        <v>21</v>
      </c>
      <c r="AX24" s="96" t="s">
        <v>21</v>
      </c>
      <c r="AY24" s="96" t="s">
        <v>21</v>
      </c>
      <c r="AZ24" s="96" t="s">
        <v>21</v>
      </c>
      <c r="BA24" s="96" t="s">
        <v>21</v>
      </c>
      <c r="BB24" s="96" t="s">
        <v>21</v>
      </c>
      <c r="BC24" s="67" t="s">
        <v>21</v>
      </c>
      <c r="BD24" s="96" t="s">
        <v>21</v>
      </c>
      <c r="BE24" s="2">
        <f t="shared" si="4"/>
        <v>65</v>
      </c>
    </row>
    <row r="25" spans="1:58" s="5" customFormat="1" ht="15.75">
      <c r="A25" s="194"/>
      <c r="B25" s="100"/>
      <c r="C25" s="216"/>
      <c r="D25" s="51" t="s">
        <v>27</v>
      </c>
      <c r="E25" s="62"/>
      <c r="F25" s="64"/>
      <c r="G25" s="64"/>
      <c r="H25" s="64"/>
      <c r="I25" s="62"/>
      <c r="J25" s="64"/>
      <c r="K25" s="9"/>
      <c r="L25" s="123"/>
      <c r="M25" s="123"/>
      <c r="N25" s="123"/>
      <c r="O25" s="3"/>
      <c r="P25" s="9"/>
      <c r="Q25" s="9"/>
      <c r="R25" s="9"/>
      <c r="S25" s="9"/>
      <c r="T25" s="3"/>
      <c r="U25" s="9"/>
      <c r="V25" s="3"/>
      <c r="W25" s="3"/>
      <c r="X25" s="9"/>
      <c r="Y25" s="3"/>
      <c r="Z25" s="122"/>
      <c r="AA25" s="122"/>
      <c r="AB25" s="122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9"/>
      <c r="AN25" s="9"/>
      <c r="AO25" s="3"/>
      <c r="AP25" s="29"/>
      <c r="AQ25" s="29"/>
      <c r="AR25" s="29"/>
      <c r="AS25" s="29"/>
      <c r="AT25" s="28"/>
      <c r="AU25" s="29"/>
      <c r="AV25" s="28"/>
      <c r="AW25" s="81"/>
      <c r="AX25" s="78"/>
      <c r="AY25" s="78"/>
      <c r="AZ25" s="70"/>
      <c r="BA25" s="69"/>
      <c r="BB25" s="69"/>
      <c r="BC25" s="69"/>
      <c r="BD25" s="79"/>
      <c r="BE25" s="2">
        <f t="shared" si="4"/>
        <v>0</v>
      </c>
    </row>
    <row r="26" spans="1:58" s="5" customFormat="1" ht="15.75">
      <c r="A26" s="194"/>
      <c r="B26" s="215" t="s">
        <v>72</v>
      </c>
      <c r="C26" s="215" t="s">
        <v>54</v>
      </c>
      <c r="D26" s="51" t="s">
        <v>20</v>
      </c>
      <c r="E26" s="62">
        <v>0</v>
      </c>
      <c r="F26" s="62">
        <v>0</v>
      </c>
      <c r="G26" s="64">
        <v>0</v>
      </c>
      <c r="H26" s="64">
        <v>0</v>
      </c>
      <c r="I26" s="62">
        <v>0</v>
      </c>
      <c r="J26" s="64">
        <v>0</v>
      </c>
      <c r="K26" s="9">
        <v>0</v>
      </c>
      <c r="L26" s="123">
        <v>4</v>
      </c>
      <c r="M26" s="123">
        <v>4</v>
      </c>
      <c r="N26" s="123">
        <v>0</v>
      </c>
      <c r="O26" s="3">
        <v>0</v>
      </c>
      <c r="P26" s="9">
        <v>0</v>
      </c>
      <c r="Q26" s="9">
        <v>0</v>
      </c>
      <c r="R26" s="9">
        <v>0</v>
      </c>
      <c r="S26" s="9">
        <v>0</v>
      </c>
      <c r="T26" s="3">
        <v>0</v>
      </c>
      <c r="U26" s="9">
        <v>0</v>
      </c>
      <c r="V26" s="3">
        <v>0</v>
      </c>
      <c r="W26" s="3">
        <v>0</v>
      </c>
      <c r="X26" s="9">
        <v>0</v>
      </c>
      <c r="Y26" s="3">
        <v>0</v>
      </c>
      <c r="Z26" s="122">
        <v>2</v>
      </c>
      <c r="AA26" s="122">
        <v>2</v>
      </c>
      <c r="AB26" s="122">
        <v>0</v>
      </c>
      <c r="AC26" s="3">
        <v>0</v>
      </c>
      <c r="AD26" s="3">
        <v>0</v>
      </c>
      <c r="AE26" s="3">
        <v>0</v>
      </c>
      <c r="AF26" s="3">
        <v>0</v>
      </c>
      <c r="AG26" s="3">
        <v>0</v>
      </c>
      <c r="AH26" s="3">
        <v>0</v>
      </c>
      <c r="AI26" s="3">
        <v>0</v>
      </c>
      <c r="AJ26" s="3">
        <v>0</v>
      </c>
      <c r="AK26" s="3">
        <v>0</v>
      </c>
      <c r="AL26" s="3">
        <v>0</v>
      </c>
      <c r="AM26" s="9">
        <v>0</v>
      </c>
      <c r="AN26" s="9">
        <v>0</v>
      </c>
      <c r="AO26" s="3">
        <v>0</v>
      </c>
      <c r="AP26" s="29">
        <v>0</v>
      </c>
      <c r="AQ26" s="29">
        <v>0</v>
      </c>
      <c r="AR26" s="29">
        <v>0</v>
      </c>
      <c r="AS26" s="29">
        <v>0</v>
      </c>
      <c r="AT26" s="28">
        <v>0</v>
      </c>
      <c r="AU26" s="29">
        <v>0</v>
      </c>
      <c r="AV26" s="28">
        <v>0</v>
      </c>
      <c r="AW26" s="81" t="s">
        <v>21</v>
      </c>
      <c r="AX26" s="78" t="s">
        <v>21</v>
      </c>
      <c r="AY26" s="135" t="s">
        <v>21</v>
      </c>
      <c r="AZ26" s="70" t="s">
        <v>21</v>
      </c>
      <c r="BA26" s="69" t="s">
        <v>21</v>
      </c>
      <c r="BB26" s="69" t="s">
        <v>21</v>
      </c>
      <c r="BC26" s="69" t="s">
        <v>21</v>
      </c>
      <c r="BD26" s="69" t="s">
        <v>21</v>
      </c>
      <c r="BE26" s="2">
        <f t="shared" si="4"/>
        <v>12</v>
      </c>
    </row>
    <row r="27" spans="1:58" s="5" customFormat="1" ht="15.75">
      <c r="A27" s="194"/>
      <c r="B27" s="214"/>
      <c r="C27" s="214"/>
      <c r="D27" s="51" t="s">
        <v>22</v>
      </c>
      <c r="E27" s="62">
        <v>0</v>
      </c>
      <c r="F27" s="62">
        <v>0</v>
      </c>
      <c r="G27" s="64">
        <v>5</v>
      </c>
      <c r="H27" s="64">
        <v>10</v>
      </c>
      <c r="I27" s="62">
        <v>0</v>
      </c>
      <c r="J27" s="64">
        <v>6</v>
      </c>
      <c r="K27" s="9">
        <v>10</v>
      </c>
      <c r="L27" s="123">
        <v>8</v>
      </c>
      <c r="M27" s="123">
        <v>8</v>
      </c>
      <c r="N27" s="123">
        <v>3</v>
      </c>
      <c r="O27" s="3">
        <v>4</v>
      </c>
      <c r="P27" s="9">
        <v>4</v>
      </c>
      <c r="Q27" s="9">
        <v>4</v>
      </c>
      <c r="R27" s="9">
        <v>4</v>
      </c>
      <c r="S27" s="9">
        <v>4</v>
      </c>
      <c r="T27" s="3">
        <v>4</v>
      </c>
      <c r="U27" s="9">
        <v>4</v>
      </c>
      <c r="V27" s="3">
        <v>10</v>
      </c>
      <c r="W27" s="3">
        <v>5</v>
      </c>
      <c r="X27" s="9">
        <v>5</v>
      </c>
      <c r="Y27" s="3">
        <v>1</v>
      </c>
      <c r="Z27" s="122">
        <v>4</v>
      </c>
      <c r="AA27" s="122">
        <v>4</v>
      </c>
      <c r="AB27" s="122">
        <v>10</v>
      </c>
      <c r="AC27" s="3">
        <v>0</v>
      </c>
      <c r="AD27" s="3">
        <v>0</v>
      </c>
      <c r="AE27" s="3">
        <v>0</v>
      </c>
      <c r="AF27" s="3">
        <v>0</v>
      </c>
      <c r="AG27" s="3">
        <v>0</v>
      </c>
      <c r="AH27" s="3">
        <v>0</v>
      </c>
      <c r="AI27" s="3">
        <v>0</v>
      </c>
      <c r="AJ27" s="3">
        <v>0</v>
      </c>
      <c r="AK27" s="3">
        <v>0</v>
      </c>
      <c r="AL27" s="3">
        <v>0</v>
      </c>
      <c r="AM27" s="9">
        <v>0</v>
      </c>
      <c r="AN27" s="9">
        <v>0</v>
      </c>
      <c r="AO27" s="3">
        <v>0</v>
      </c>
      <c r="AP27" s="29">
        <v>0</v>
      </c>
      <c r="AQ27" s="29">
        <v>0</v>
      </c>
      <c r="AR27" s="29">
        <v>0</v>
      </c>
      <c r="AS27" s="29">
        <v>0</v>
      </c>
      <c r="AT27" s="28">
        <v>0</v>
      </c>
      <c r="AU27" s="29">
        <v>0</v>
      </c>
      <c r="AV27" s="28">
        <v>0</v>
      </c>
      <c r="AW27" s="81" t="s">
        <v>21</v>
      </c>
      <c r="AX27" s="78" t="s">
        <v>21</v>
      </c>
      <c r="AY27" s="135" t="s">
        <v>21</v>
      </c>
      <c r="AZ27" s="70" t="s">
        <v>21</v>
      </c>
      <c r="BA27" s="69" t="s">
        <v>21</v>
      </c>
      <c r="BB27" s="69" t="s">
        <v>21</v>
      </c>
      <c r="BC27" s="69" t="s">
        <v>21</v>
      </c>
      <c r="BD27" s="69" t="s">
        <v>21</v>
      </c>
      <c r="BE27" s="2">
        <f t="shared" si="4"/>
        <v>117</v>
      </c>
    </row>
    <row r="28" spans="1:58" s="5" customFormat="1" ht="15.75">
      <c r="A28" s="194"/>
      <c r="B28" s="216"/>
      <c r="C28" s="216"/>
      <c r="D28" s="51" t="s">
        <v>27</v>
      </c>
      <c r="E28" s="62"/>
      <c r="F28" s="62"/>
      <c r="G28" s="64"/>
      <c r="H28" s="64"/>
      <c r="I28" s="62"/>
      <c r="J28" s="64"/>
      <c r="K28" s="9"/>
      <c r="L28" s="123"/>
      <c r="M28" s="123"/>
      <c r="N28" s="123"/>
      <c r="O28" s="3"/>
      <c r="P28" s="9"/>
      <c r="Q28" s="9"/>
      <c r="R28" s="9"/>
      <c r="S28" s="9"/>
      <c r="T28" s="3"/>
      <c r="U28" s="9"/>
      <c r="V28" s="3"/>
      <c r="W28" s="3"/>
      <c r="X28" s="9"/>
      <c r="Y28" s="3"/>
      <c r="Z28" s="122"/>
      <c r="AA28" s="122"/>
      <c r="AB28" s="122" t="s">
        <v>85</v>
      </c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9"/>
      <c r="AN28" s="9"/>
      <c r="AO28" s="3"/>
      <c r="AP28" s="29"/>
      <c r="AQ28" s="29"/>
      <c r="AR28" s="29"/>
      <c r="AS28" s="29"/>
      <c r="AT28" s="28"/>
      <c r="AU28" s="29"/>
      <c r="AV28" s="28"/>
      <c r="AW28" s="81"/>
      <c r="AX28" s="78"/>
      <c r="AY28" s="135"/>
      <c r="AZ28" s="70"/>
      <c r="BA28" s="69"/>
      <c r="BB28" s="69"/>
      <c r="BC28" s="69"/>
      <c r="BD28" s="69"/>
      <c r="BE28" s="2">
        <f t="shared" si="4"/>
        <v>0</v>
      </c>
    </row>
    <row r="29" spans="1:58" s="5" customFormat="1" ht="15.75">
      <c r="A29" s="194"/>
      <c r="B29" s="215" t="s">
        <v>73</v>
      </c>
      <c r="C29" s="215" t="s">
        <v>74</v>
      </c>
      <c r="D29" s="51" t="s">
        <v>20</v>
      </c>
      <c r="E29" s="62">
        <v>0</v>
      </c>
      <c r="F29" s="62">
        <v>0</v>
      </c>
      <c r="G29" s="64">
        <v>0</v>
      </c>
      <c r="H29" s="64">
        <v>0</v>
      </c>
      <c r="I29" s="62">
        <v>0</v>
      </c>
      <c r="J29" s="64">
        <v>0</v>
      </c>
      <c r="K29" s="9">
        <v>0</v>
      </c>
      <c r="L29" s="123">
        <v>0</v>
      </c>
      <c r="M29" s="123">
        <v>10</v>
      </c>
      <c r="N29" s="123">
        <v>0</v>
      </c>
      <c r="O29" s="3">
        <v>0</v>
      </c>
      <c r="P29" s="9">
        <v>0</v>
      </c>
      <c r="Q29" s="9">
        <v>0</v>
      </c>
      <c r="R29" s="9">
        <v>0</v>
      </c>
      <c r="S29" s="9">
        <v>0</v>
      </c>
      <c r="T29" s="3">
        <v>0</v>
      </c>
      <c r="U29" s="9">
        <v>0</v>
      </c>
      <c r="V29" s="3">
        <v>0</v>
      </c>
      <c r="W29" s="3">
        <v>0</v>
      </c>
      <c r="X29" s="9">
        <v>0</v>
      </c>
      <c r="Y29" s="3">
        <v>0</v>
      </c>
      <c r="Z29" s="122">
        <v>2</v>
      </c>
      <c r="AA29" s="122">
        <v>10</v>
      </c>
      <c r="AB29" s="122">
        <v>0</v>
      </c>
      <c r="AC29" s="3">
        <v>0</v>
      </c>
      <c r="AD29" s="3">
        <v>0</v>
      </c>
      <c r="AE29" s="3">
        <v>0</v>
      </c>
      <c r="AF29" s="3">
        <v>0</v>
      </c>
      <c r="AG29" s="3">
        <v>0</v>
      </c>
      <c r="AH29" s="3">
        <v>0</v>
      </c>
      <c r="AI29" s="3">
        <v>0</v>
      </c>
      <c r="AJ29" s="3">
        <v>0</v>
      </c>
      <c r="AK29" s="3">
        <v>0</v>
      </c>
      <c r="AL29" s="3">
        <v>0</v>
      </c>
      <c r="AM29" s="9">
        <v>0</v>
      </c>
      <c r="AN29" s="9">
        <v>0</v>
      </c>
      <c r="AO29" s="3">
        <v>0</v>
      </c>
      <c r="AP29" s="29">
        <v>0</v>
      </c>
      <c r="AQ29" s="29">
        <v>0</v>
      </c>
      <c r="AR29" s="29">
        <v>0</v>
      </c>
      <c r="AS29" s="29">
        <v>0</v>
      </c>
      <c r="AT29" s="28">
        <v>0</v>
      </c>
      <c r="AU29" s="29">
        <v>0</v>
      </c>
      <c r="AV29" s="28">
        <v>0</v>
      </c>
      <c r="AW29" s="81" t="s">
        <v>21</v>
      </c>
      <c r="AX29" s="78" t="s">
        <v>21</v>
      </c>
      <c r="AY29" s="135" t="s">
        <v>21</v>
      </c>
      <c r="AZ29" s="70" t="s">
        <v>21</v>
      </c>
      <c r="BA29" s="69" t="s">
        <v>21</v>
      </c>
      <c r="BB29" s="69" t="s">
        <v>21</v>
      </c>
      <c r="BC29" s="69" t="s">
        <v>21</v>
      </c>
      <c r="BD29" s="69" t="s">
        <v>21</v>
      </c>
      <c r="BE29" s="2">
        <f t="shared" si="4"/>
        <v>22</v>
      </c>
    </row>
    <row r="30" spans="1:58" s="5" customFormat="1" ht="15.75">
      <c r="A30" s="194"/>
      <c r="B30" s="214"/>
      <c r="C30" s="214"/>
      <c r="D30" s="51" t="s">
        <v>22</v>
      </c>
      <c r="E30" s="62">
        <v>0</v>
      </c>
      <c r="F30" s="62">
        <v>0</v>
      </c>
      <c r="G30" s="64">
        <v>5</v>
      </c>
      <c r="H30" s="64">
        <v>5</v>
      </c>
      <c r="I30" s="62">
        <v>0</v>
      </c>
      <c r="J30" s="64">
        <v>4</v>
      </c>
      <c r="K30" s="9">
        <v>4</v>
      </c>
      <c r="L30" s="123">
        <v>4</v>
      </c>
      <c r="M30" s="123">
        <v>4</v>
      </c>
      <c r="N30" s="123">
        <v>4</v>
      </c>
      <c r="O30" s="3">
        <v>4</v>
      </c>
      <c r="P30" s="9">
        <v>4</v>
      </c>
      <c r="Q30" s="9">
        <v>4</v>
      </c>
      <c r="R30" s="9">
        <v>4</v>
      </c>
      <c r="S30" s="9">
        <v>4</v>
      </c>
      <c r="T30" s="3">
        <v>2</v>
      </c>
      <c r="U30" s="9">
        <v>4</v>
      </c>
      <c r="V30" s="3">
        <v>0</v>
      </c>
      <c r="W30" s="3">
        <v>15</v>
      </c>
      <c r="X30" s="9">
        <v>15</v>
      </c>
      <c r="Y30" s="3">
        <v>0</v>
      </c>
      <c r="Z30" s="122">
        <v>0</v>
      </c>
      <c r="AA30" s="122">
        <v>0</v>
      </c>
      <c r="AB30" s="122">
        <v>0</v>
      </c>
      <c r="AC30" s="3">
        <v>0</v>
      </c>
      <c r="AD30" s="3">
        <v>0</v>
      </c>
      <c r="AE30" s="3">
        <v>0</v>
      </c>
      <c r="AF30" s="3">
        <v>0</v>
      </c>
      <c r="AG30" s="3">
        <v>0</v>
      </c>
      <c r="AH30" s="3">
        <v>0</v>
      </c>
      <c r="AI30" s="3">
        <v>0</v>
      </c>
      <c r="AJ30" s="3">
        <v>0</v>
      </c>
      <c r="AK30" s="3">
        <v>0</v>
      </c>
      <c r="AL30" s="3">
        <v>0</v>
      </c>
      <c r="AM30" s="9">
        <v>0</v>
      </c>
      <c r="AN30" s="9">
        <v>0</v>
      </c>
      <c r="AO30" s="3">
        <v>0</v>
      </c>
      <c r="AP30" s="29">
        <v>0</v>
      </c>
      <c r="AQ30" s="29">
        <v>0</v>
      </c>
      <c r="AR30" s="29">
        <v>0</v>
      </c>
      <c r="AS30" s="29">
        <v>0</v>
      </c>
      <c r="AT30" s="28">
        <v>0</v>
      </c>
      <c r="AU30" s="29">
        <v>0</v>
      </c>
      <c r="AV30" s="28">
        <v>0</v>
      </c>
      <c r="AW30" s="81" t="s">
        <v>21</v>
      </c>
      <c r="AX30" s="78" t="s">
        <v>21</v>
      </c>
      <c r="AY30" s="135" t="s">
        <v>21</v>
      </c>
      <c r="AZ30" s="70" t="s">
        <v>21</v>
      </c>
      <c r="BA30" s="69" t="s">
        <v>21</v>
      </c>
      <c r="BB30" s="69" t="s">
        <v>21</v>
      </c>
      <c r="BC30" s="69" t="s">
        <v>21</v>
      </c>
      <c r="BD30" s="69" t="s">
        <v>21</v>
      </c>
      <c r="BE30" s="2">
        <f t="shared" si="4"/>
        <v>86</v>
      </c>
    </row>
    <row r="31" spans="1:58" s="5" customFormat="1" ht="15.75">
      <c r="A31" s="194"/>
      <c r="B31" s="216"/>
      <c r="C31" s="216"/>
      <c r="D31" s="51" t="s">
        <v>27</v>
      </c>
      <c r="E31" s="62"/>
      <c r="F31" s="62"/>
      <c r="G31" s="64"/>
      <c r="H31" s="64"/>
      <c r="I31" s="62"/>
      <c r="J31" s="64"/>
      <c r="K31" s="9"/>
      <c r="L31" s="123"/>
      <c r="M31" s="123"/>
      <c r="N31" s="123"/>
      <c r="O31" s="3"/>
      <c r="P31" s="9"/>
      <c r="Q31" s="9"/>
      <c r="R31" s="9"/>
      <c r="S31" s="9"/>
      <c r="T31" s="3"/>
      <c r="U31" s="9"/>
      <c r="V31" s="3"/>
      <c r="W31" s="3"/>
      <c r="X31" s="9"/>
      <c r="Y31" s="3"/>
      <c r="Z31" s="122"/>
      <c r="AA31" s="122"/>
      <c r="AB31" s="122" t="s">
        <v>85</v>
      </c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9"/>
      <c r="AN31" s="9"/>
      <c r="AO31" s="3"/>
      <c r="AP31" s="29"/>
      <c r="AQ31" s="29"/>
      <c r="AR31" s="29"/>
      <c r="AS31" s="29"/>
      <c r="AT31" s="28"/>
      <c r="AU31" s="29"/>
      <c r="AV31" s="28"/>
      <c r="AW31" s="81"/>
      <c r="AX31" s="78"/>
      <c r="AY31" s="135"/>
      <c r="AZ31" s="70"/>
      <c r="BA31" s="69"/>
      <c r="BB31" s="69"/>
      <c r="BC31" s="69"/>
      <c r="BD31" s="69"/>
      <c r="BE31" s="2">
        <f t="shared" si="4"/>
        <v>0</v>
      </c>
    </row>
    <row r="32" spans="1:58" s="5" customFormat="1" ht="18.75" customHeight="1">
      <c r="A32" s="194"/>
      <c r="B32" s="119" t="s">
        <v>75</v>
      </c>
      <c r="C32" s="119" t="s">
        <v>76</v>
      </c>
      <c r="D32" s="29" t="s">
        <v>20</v>
      </c>
      <c r="E32" s="9">
        <f t="shared" ref="E32:X32" si="17">E34+E42</f>
        <v>0</v>
      </c>
      <c r="F32" s="9">
        <f t="shared" si="17"/>
        <v>0</v>
      </c>
      <c r="G32" s="9">
        <f t="shared" si="17"/>
        <v>0</v>
      </c>
      <c r="H32" s="9">
        <f t="shared" si="17"/>
        <v>0</v>
      </c>
      <c r="I32" s="9">
        <f t="shared" si="17"/>
        <v>0</v>
      </c>
      <c r="J32" s="9">
        <f t="shared" si="17"/>
        <v>0</v>
      </c>
      <c r="K32" s="9">
        <f t="shared" si="17"/>
        <v>0</v>
      </c>
      <c r="L32" s="123">
        <f t="shared" si="17"/>
        <v>22</v>
      </c>
      <c r="M32" s="123">
        <f t="shared" si="17"/>
        <v>18</v>
      </c>
      <c r="N32" s="123">
        <f t="shared" si="17"/>
        <v>14</v>
      </c>
      <c r="O32" s="9">
        <f t="shared" si="17"/>
        <v>0</v>
      </c>
      <c r="P32" s="9">
        <f t="shared" si="17"/>
        <v>0</v>
      </c>
      <c r="Q32" s="9">
        <f t="shared" si="17"/>
        <v>0</v>
      </c>
      <c r="R32" s="9">
        <f t="shared" si="17"/>
        <v>0</v>
      </c>
      <c r="S32" s="9">
        <f t="shared" si="17"/>
        <v>0</v>
      </c>
      <c r="T32" s="9">
        <f t="shared" si="17"/>
        <v>0</v>
      </c>
      <c r="U32" s="9">
        <f t="shared" si="17"/>
        <v>0</v>
      </c>
      <c r="V32" s="9">
        <f t="shared" si="17"/>
        <v>0</v>
      </c>
      <c r="W32" s="9">
        <f t="shared" si="17"/>
        <v>0</v>
      </c>
      <c r="X32" s="9">
        <f t="shared" si="17"/>
        <v>0</v>
      </c>
      <c r="Y32" s="9">
        <f t="shared" ref="Y32:AV32" si="18">Y34+Y42</f>
        <v>0</v>
      </c>
      <c r="Z32" s="123">
        <f t="shared" si="18"/>
        <v>24</v>
      </c>
      <c r="AA32" s="123">
        <f t="shared" si="18"/>
        <v>10</v>
      </c>
      <c r="AB32" s="123">
        <f t="shared" si="18"/>
        <v>8</v>
      </c>
      <c r="AC32" s="9">
        <f t="shared" si="18"/>
        <v>0</v>
      </c>
      <c r="AD32" s="9">
        <f t="shared" si="18"/>
        <v>0</v>
      </c>
      <c r="AE32" s="9">
        <f t="shared" si="18"/>
        <v>0</v>
      </c>
      <c r="AF32" s="9">
        <f t="shared" si="18"/>
        <v>0</v>
      </c>
      <c r="AG32" s="9">
        <f t="shared" si="18"/>
        <v>0</v>
      </c>
      <c r="AH32" s="9">
        <f t="shared" si="18"/>
        <v>0</v>
      </c>
      <c r="AI32" s="9">
        <f t="shared" si="18"/>
        <v>0</v>
      </c>
      <c r="AJ32" s="9">
        <f t="shared" si="18"/>
        <v>0</v>
      </c>
      <c r="AK32" s="9">
        <f t="shared" si="18"/>
        <v>0</v>
      </c>
      <c r="AL32" s="9">
        <f t="shared" si="18"/>
        <v>0</v>
      </c>
      <c r="AM32" s="9">
        <f t="shared" si="18"/>
        <v>0</v>
      </c>
      <c r="AN32" s="9">
        <f t="shared" si="18"/>
        <v>0</v>
      </c>
      <c r="AO32" s="9">
        <f t="shared" si="18"/>
        <v>0</v>
      </c>
      <c r="AP32" s="9">
        <f t="shared" si="18"/>
        <v>0</v>
      </c>
      <c r="AQ32" s="9">
        <f t="shared" si="18"/>
        <v>0</v>
      </c>
      <c r="AR32" s="9">
        <f t="shared" si="18"/>
        <v>0</v>
      </c>
      <c r="AS32" s="9">
        <f t="shared" si="18"/>
        <v>0</v>
      </c>
      <c r="AT32" s="9">
        <f t="shared" si="18"/>
        <v>0</v>
      </c>
      <c r="AU32" s="9">
        <f t="shared" si="18"/>
        <v>0</v>
      </c>
      <c r="AV32" s="9">
        <f t="shared" si="18"/>
        <v>0</v>
      </c>
      <c r="AW32" s="70" t="str">
        <f t="shared" ref="AW32:AZ33" si="19">AW34</f>
        <v>К</v>
      </c>
      <c r="AX32" s="70" t="str">
        <f t="shared" si="19"/>
        <v>К</v>
      </c>
      <c r="AY32" s="70" t="str">
        <f t="shared" si="19"/>
        <v>К</v>
      </c>
      <c r="AZ32" s="70" t="str">
        <f t="shared" si="19"/>
        <v>К</v>
      </c>
      <c r="BA32" s="69" t="s">
        <v>21</v>
      </c>
      <c r="BB32" s="69" t="s">
        <v>21</v>
      </c>
      <c r="BC32" s="69" t="s">
        <v>21</v>
      </c>
      <c r="BD32" s="69" t="s">
        <v>21</v>
      </c>
      <c r="BE32" s="8">
        <f t="shared" si="4"/>
        <v>96</v>
      </c>
      <c r="BF32" s="10"/>
    </row>
    <row r="33" spans="1:58" s="5" customFormat="1" ht="15.75">
      <c r="A33" s="194"/>
      <c r="B33" s="102"/>
      <c r="C33" s="102"/>
      <c r="D33" s="25" t="s">
        <v>22</v>
      </c>
      <c r="E33" s="65">
        <f t="shared" ref="E33:X33" si="20">E35+E43</f>
        <v>0</v>
      </c>
      <c r="F33" s="65">
        <f t="shared" si="20"/>
        <v>0</v>
      </c>
      <c r="G33" s="65">
        <f t="shared" si="20"/>
        <v>28</v>
      </c>
      <c r="H33" s="65">
        <f t="shared" si="20"/>
        <v>26</v>
      </c>
      <c r="I33" s="65">
        <f t="shared" si="20"/>
        <v>26</v>
      </c>
      <c r="J33" s="65">
        <f t="shared" si="20"/>
        <v>14</v>
      </c>
      <c r="K33" s="65">
        <f t="shared" si="20"/>
        <v>14</v>
      </c>
      <c r="L33" s="121">
        <f t="shared" si="20"/>
        <v>15</v>
      </c>
      <c r="M33" s="121">
        <f t="shared" si="20"/>
        <v>9</v>
      </c>
      <c r="N33" s="121">
        <f t="shared" si="20"/>
        <v>18</v>
      </c>
      <c r="O33" s="65">
        <f t="shared" si="20"/>
        <v>36</v>
      </c>
      <c r="P33" s="65">
        <f t="shared" si="20"/>
        <v>36</v>
      </c>
      <c r="Q33" s="65">
        <f t="shared" si="20"/>
        <v>36</v>
      </c>
      <c r="R33" s="65">
        <f t="shared" si="20"/>
        <v>36</v>
      </c>
      <c r="S33" s="65">
        <f t="shared" si="20"/>
        <v>37</v>
      </c>
      <c r="T33" s="65">
        <f t="shared" si="20"/>
        <v>31</v>
      </c>
      <c r="U33" s="65">
        <f t="shared" si="20"/>
        <v>37</v>
      </c>
      <c r="V33" s="65">
        <f t="shared" si="20"/>
        <v>39</v>
      </c>
      <c r="W33" s="65">
        <f t="shared" si="20"/>
        <v>23</v>
      </c>
      <c r="X33" s="65">
        <f t="shared" si="20"/>
        <v>28</v>
      </c>
      <c r="Y33" s="65">
        <f t="shared" ref="Y33:AV33" si="21">Y35+Y43</f>
        <v>33</v>
      </c>
      <c r="Z33" s="121">
        <f t="shared" si="21"/>
        <v>14</v>
      </c>
      <c r="AA33" s="121">
        <f t="shared" si="21"/>
        <v>19</v>
      </c>
      <c r="AB33" s="121">
        <f t="shared" si="21"/>
        <v>35</v>
      </c>
      <c r="AC33" s="65">
        <f t="shared" si="21"/>
        <v>0</v>
      </c>
      <c r="AD33" s="65">
        <f t="shared" si="21"/>
        <v>0</v>
      </c>
      <c r="AE33" s="65">
        <f t="shared" si="21"/>
        <v>0</v>
      </c>
      <c r="AF33" s="65">
        <f t="shared" si="21"/>
        <v>0</v>
      </c>
      <c r="AG33" s="65">
        <f t="shared" si="21"/>
        <v>0</v>
      </c>
      <c r="AH33" s="65">
        <f t="shared" si="21"/>
        <v>0</v>
      </c>
      <c r="AI33" s="65">
        <f t="shared" si="21"/>
        <v>0</v>
      </c>
      <c r="AJ33" s="65">
        <f t="shared" si="21"/>
        <v>36</v>
      </c>
      <c r="AK33" s="65">
        <f t="shared" si="21"/>
        <v>36</v>
      </c>
      <c r="AL33" s="65">
        <f t="shared" si="21"/>
        <v>36</v>
      </c>
      <c r="AM33" s="65">
        <f t="shared" si="21"/>
        <v>36</v>
      </c>
      <c r="AN33" s="65">
        <f t="shared" si="21"/>
        <v>0</v>
      </c>
      <c r="AO33" s="65">
        <f t="shared" si="21"/>
        <v>0</v>
      </c>
      <c r="AP33" s="65">
        <f t="shared" si="21"/>
        <v>0</v>
      </c>
      <c r="AQ33" s="65">
        <f t="shared" si="21"/>
        <v>0</v>
      </c>
      <c r="AR33" s="65">
        <f t="shared" si="21"/>
        <v>0</v>
      </c>
      <c r="AS33" s="65">
        <f t="shared" si="21"/>
        <v>0</v>
      </c>
      <c r="AT33" s="65">
        <f t="shared" si="21"/>
        <v>0</v>
      </c>
      <c r="AU33" s="65">
        <f t="shared" si="21"/>
        <v>0</v>
      </c>
      <c r="AV33" s="65">
        <f t="shared" si="21"/>
        <v>0</v>
      </c>
      <c r="AW33" s="75" t="str">
        <f t="shared" si="19"/>
        <v>К</v>
      </c>
      <c r="AX33" s="75" t="str">
        <f t="shared" si="19"/>
        <v>К</v>
      </c>
      <c r="AY33" s="75" t="str">
        <f t="shared" si="19"/>
        <v>К</v>
      </c>
      <c r="AZ33" s="75" t="str">
        <f t="shared" si="19"/>
        <v>К</v>
      </c>
      <c r="BA33" s="95" t="s">
        <v>21</v>
      </c>
      <c r="BB33" s="95" t="s">
        <v>21</v>
      </c>
      <c r="BC33" s="95" t="s">
        <v>21</v>
      </c>
      <c r="BD33" s="95" t="s">
        <v>21</v>
      </c>
      <c r="BE33" s="37">
        <f t="shared" si="4"/>
        <v>734</v>
      </c>
      <c r="BF33" s="11"/>
    </row>
    <row r="34" spans="1:58" s="5" customFormat="1" ht="18" customHeight="1">
      <c r="A34" s="194"/>
      <c r="B34" s="101" t="s">
        <v>33</v>
      </c>
      <c r="C34" s="224" t="s">
        <v>77</v>
      </c>
      <c r="D34" s="29" t="s">
        <v>20</v>
      </c>
      <c r="E34" s="9">
        <f t="shared" ref="E34:X34" si="22">E37</f>
        <v>0</v>
      </c>
      <c r="F34" s="9">
        <f t="shared" si="22"/>
        <v>0</v>
      </c>
      <c r="G34" s="9">
        <f t="shared" si="22"/>
        <v>0</v>
      </c>
      <c r="H34" s="9">
        <f t="shared" si="22"/>
        <v>0</v>
      </c>
      <c r="I34" s="9">
        <f t="shared" si="22"/>
        <v>0</v>
      </c>
      <c r="J34" s="9">
        <f t="shared" si="22"/>
        <v>0</v>
      </c>
      <c r="K34" s="9">
        <f t="shared" si="22"/>
        <v>0</v>
      </c>
      <c r="L34" s="123">
        <f t="shared" si="22"/>
        <v>18</v>
      </c>
      <c r="M34" s="123">
        <f t="shared" si="22"/>
        <v>14</v>
      </c>
      <c r="N34" s="123">
        <f t="shared" si="22"/>
        <v>0</v>
      </c>
      <c r="O34" s="9">
        <f t="shared" si="22"/>
        <v>0</v>
      </c>
      <c r="P34" s="9">
        <f t="shared" si="22"/>
        <v>0</v>
      </c>
      <c r="Q34" s="9">
        <f t="shared" si="22"/>
        <v>0</v>
      </c>
      <c r="R34" s="9">
        <f t="shared" si="22"/>
        <v>0</v>
      </c>
      <c r="S34" s="9">
        <f t="shared" si="22"/>
        <v>0</v>
      </c>
      <c r="T34" s="9">
        <f t="shared" si="22"/>
        <v>0</v>
      </c>
      <c r="U34" s="9">
        <f t="shared" si="22"/>
        <v>0</v>
      </c>
      <c r="V34" s="9">
        <f t="shared" si="22"/>
        <v>0</v>
      </c>
      <c r="W34" s="9">
        <f t="shared" si="22"/>
        <v>0</v>
      </c>
      <c r="X34" s="9">
        <f t="shared" si="22"/>
        <v>0</v>
      </c>
      <c r="Y34" s="9">
        <f t="shared" ref="Y34:AV34" si="23">Y37</f>
        <v>0</v>
      </c>
      <c r="Z34" s="123">
        <f t="shared" si="23"/>
        <v>16</v>
      </c>
      <c r="AA34" s="123">
        <f t="shared" si="23"/>
        <v>8</v>
      </c>
      <c r="AB34" s="123">
        <f t="shared" si="23"/>
        <v>6</v>
      </c>
      <c r="AC34" s="9">
        <f t="shared" si="23"/>
        <v>0</v>
      </c>
      <c r="AD34" s="9">
        <f t="shared" si="23"/>
        <v>0</v>
      </c>
      <c r="AE34" s="9">
        <f t="shared" si="23"/>
        <v>0</v>
      </c>
      <c r="AF34" s="9">
        <f t="shared" si="23"/>
        <v>0</v>
      </c>
      <c r="AG34" s="9">
        <f t="shared" si="23"/>
        <v>0</v>
      </c>
      <c r="AH34" s="9">
        <f t="shared" si="23"/>
        <v>0</v>
      </c>
      <c r="AI34" s="9">
        <f t="shared" si="23"/>
        <v>0</v>
      </c>
      <c r="AJ34" s="9">
        <f t="shared" si="23"/>
        <v>0</v>
      </c>
      <c r="AK34" s="9">
        <f t="shared" si="23"/>
        <v>0</v>
      </c>
      <c r="AL34" s="9">
        <f t="shared" si="23"/>
        <v>0</v>
      </c>
      <c r="AM34" s="9">
        <f t="shared" si="23"/>
        <v>0</v>
      </c>
      <c r="AN34" s="9">
        <f t="shared" si="23"/>
        <v>0</v>
      </c>
      <c r="AO34" s="9">
        <f t="shared" si="23"/>
        <v>0</v>
      </c>
      <c r="AP34" s="9">
        <f t="shared" si="23"/>
        <v>0</v>
      </c>
      <c r="AQ34" s="9">
        <f t="shared" si="23"/>
        <v>0</v>
      </c>
      <c r="AR34" s="9">
        <f t="shared" si="23"/>
        <v>0</v>
      </c>
      <c r="AS34" s="9">
        <f t="shared" si="23"/>
        <v>0</v>
      </c>
      <c r="AT34" s="9">
        <f t="shared" si="23"/>
        <v>0</v>
      </c>
      <c r="AU34" s="9">
        <f t="shared" si="23"/>
        <v>0</v>
      </c>
      <c r="AV34" s="9">
        <f t="shared" si="23"/>
        <v>0</v>
      </c>
      <c r="AW34" s="69" t="s">
        <v>21</v>
      </c>
      <c r="AX34" s="69" t="s">
        <v>21</v>
      </c>
      <c r="AY34" s="69" t="s">
        <v>21</v>
      </c>
      <c r="AZ34" s="69" t="s">
        <v>21</v>
      </c>
      <c r="BA34" s="69" t="s">
        <v>21</v>
      </c>
      <c r="BB34" s="69" t="s">
        <v>21</v>
      </c>
      <c r="BC34" s="69" t="s">
        <v>21</v>
      </c>
      <c r="BD34" s="69" t="s">
        <v>21</v>
      </c>
      <c r="BE34" s="3">
        <f t="shared" si="4"/>
        <v>62</v>
      </c>
    </row>
    <row r="35" spans="1:58" s="5" customFormat="1" ht="18" customHeight="1">
      <c r="A35" s="194"/>
      <c r="B35" s="99"/>
      <c r="C35" s="225"/>
      <c r="D35" s="51" t="s">
        <v>22</v>
      </c>
      <c r="E35" s="64">
        <f t="shared" ref="E35:X35" si="24">E38+E40</f>
        <v>0</v>
      </c>
      <c r="F35" s="64">
        <f t="shared" si="24"/>
        <v>0</v>
      </c>
      <c r="G35" s="64">
        <f t="shared" si="24"/>
        <v>23</v>
      </c>
      <c r="H35" s="64">
        <f t="shared" si="24"/>
        <v>21</v>
      </c>
      <c r="I35" s="64">
        <f t="shared" si="24"/>
        <v>11</v>
      </c>
      <c r="J35" s="64">
        <f t="shared" si="24"/>
        <v>14</v>
      </c>
      <c r="K35" s="64">
        <f t="shared" si="24"/>
        <v>14</v>
      </c>
      <c r="L35" s="124">
        <f t="shared" si="24"/>
        <v>8</v>
      </c>
      <c r="M35" s="124">
        <f t="shared" si="24"/>
        <v>8</v>
      </c>
      <c r="N35" s="124">
        <f t="shared" si="24"/>
        <v>15</v>
      </c>
      <c r="O35" s="64">
        <f t="shared" si="24"/>
        <v>36</v>
      </c>
      <c r="P35" s="64">
        <f t="shared" si="24"/>
        <v>36</v>
      </c>
      <c r="Q35" s="64">
        <f t="shared" si="24"/>
        <v>36</v>
      </c>
      <c r="R35" s="64">
        <f t="shared" si="24"/>
        <v>0</v>
      </c>
      <c r="S35" s="64">
        <f t="shared" si="24"/>
        <v>1</v>
      </c>
      <c r="T35" s="64">
        <f t="shared" si="24"/>
        <v>10</v>
      </c>
      <c r="U35" s="64">
        <f t="shared" si="24"/>
        <v>18</v>
      </c>
      <c r="V35" s="64">
        <f t="shared" si="24"/>
        <v>18</v>
      </c>
      <c r="W35" s="64">
        <f t="shared" si="24"/>
        <v>20</v>
      </c>
      <c r="X35" s="64">
        <f t="shared" si="24"/>
        <v>23</v>
      </c>
      <c r="Y35" s="64">
        <f t="shared" ref="Y35:AV35" si="25">Y38+Y40</f>
        <v>20</v>
      </c>
      <c r="Z35" s="124">
        <f t="shared" si="25"/>
        <v>7</v>
      </c>
      <c r="AA35" s="124">
        <f t="shared" si="25"/>
        <v>6</v>
      </c>
      <c r="AB35" s="124">
        <f t="shared" si="25"/>
        <v>15</v>
      </c>
      <c r="AC35" s="64">
        <f t="shared" si="25"/>
        <v>0</v>
      </c>
      <c r="AD35" s="64">
        <f t="shared" si="25"/>
        <v>0</v>
      </c>
      <c r="AE35" s="64">
        <f t="shared" si="25"/>
        <v>0</v>
      </c>
      <c r="AF35" s="64">
        <f t="shared" si="25"/>
        <v>0</v>
      </c>
      <c r="AG35" s="64">
        <f t="shared" si="25"/>
        <v>0</v>
      </c>
      <c r="AH35" s="64">
        <f t="shared" si="25"/>
        <v>0</v>
      </c>
      <c r="AI35" s="64">
        <f t="shared" si="25"/>
        <v>0</v>
      </c>
      <c r="AJ35" s="64">
        <f t="shared" si="25"/>
        <v>0</v>
      </c>
      <c r="AK35" s="64">
        <f t="shared" si="25"/>
        <v>0</v>
      </c>
      <c r="AL35" s="64">
        <f t="shared" si="25"/>
        <v>0</v>
      </c>
      <c r="AM35" s="64">
        <f t="shared" si="25"/>
        <v>0</v>
      </c>
      <c r="AN35" s="64">
        <f t="shared" si="25"/>
        <v>0</v>
      </c>
      <c r="AO35" s="64">
        <f t="shared" si="25"/>
        <v>0</v>
      </c>
      <c r="AP35" s="64">
        <f t="shared" si="25"/>
        <v>0</v>
      </c>
      <c r="AQ35" s="64">
        <f t="shared" si="25"/>
        <v>0</v>
      </c>
      <c r="AR35" s="64">
        <f t="shared" si="25"/>
        <v>0</v>
      </c>
      <c r="AS35" s="64">
        <f t="shared" si="25"/>
        <v>0</v>
      </c>
      <c r="AT35" s="64">
        <f t="shared" si="25"/>
        <v>0</v>
      </c>
      <c r="AU35" s="64">
        <f t="shared" si="25"/>
        <v>0</v>
      </c>
      <c r="AV35" s="64">
        <f t="shared" si="25"/>
        <v>0</v>
      </c>
      <c r="AW35" s="103" t="s">
        <v>21</v>
      </c>
      <c r="AX35" s="103" t="s">
        <v>21</v>
      </c>
      <c r="AY35" s="103" t="s">
        <v>21</v>
      </c>
      <c r="AZ35" s="103" t="s">
        <v>21</v>
      </c>
      <c r="BA35" s="103" t="s">
        <v>21</v>
      </c>
      <c r="BB35" s="103" t="s">
        <v>21</v>
      </c>
      <c r="BC35" s="103" t="s">
        <v>21</v>
      </c>
      <c r="BD35" s="103" t="s">
        <v>21</v>
      </c>
      <c r="BE35" s="34">
        <f t="shared" si="4"/>
        <v>360</v>
      </c>
    </row>
    <row r="36" spans="1:58" s="5" customFormat="1" ht="15.75" customHeight="1">
      <c r="A36" s="194"/>
      <c r="B36" s="100"/>
      <c r="C36" s="226"/>
      <c r="D36" s="28" t="s">
        <v>27</v>
      </c>
      <c r="E36" s="3"/>
      <c r="F36" s="3"/>
      <c r="G36" s="9"/>
      <c r="H36" s="9"/>
      <c r="I36" s="3"/>
      <c r="J36" s="9"/>
      <c r="K36" s="3"/>
      <c r="L36" s="122"/>
      <c r="M36" s="123"/>
      <c r="N36" s="122"/>
      <c r="O36" s="9"/>
      <c r="P36" s="3"/>
      <c r="Q36" s="9"/>
      <c r="R36" s="3"/>
      <c r="S36" s="64"/>
      <c r="T36" s="64"/>
      <c r="U36" s="9"/>
      <c r="V36" s="9"/>
      <c r="W36" s="7"/>
      <c r="X36" s="9"/>
      <c r="Y36" s="3"/>
      <c r="Z36" s="122"/>
      <c r="AA36" s="122"/>
      <c r="AB36" s="122"/>
      <c r="AC36" s="3"/>
      <c r="AD36" s="3"/>
      <c r="AE36" s="9"/>
      <c r="AF36" s="3"/>
      <c r="AG36" s="3"/>
      <c r="AH36" s="9"/>
      <c r="AI36" s="9"/>
      <c r="AJ36" s="9"/>
      <c r="AK36" s="3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69"/>
      <c r="AX36" s="69"/>
      <c r="AY36" s="82"/>
      <c r="AZ36" s="69"/>
      <c r="BA36" s="69"/>
      <c r="BB36" s="69"/>
      <c r="BC36" s="69"/>
      <c r="BD36" s="70"/>
      <c r="BE36" s="3"/>
    </row>
    <row r="37" spans="1:58" s="5" customFormat="1" ht="15.75">
      <c r="A37" s="194"/>
      <c r="B37" s="99" t="s">
        <v>34</v>
      </c>
      <c r="C37" s="215" t="s">
        <v>78</v>
      </c>
      <c r="D37" s="25" t="s">
        <v>20</v>
      </c>
      <c r="E37" s="66">
        <v>0</v>
      </c>
      <c r="F37" s="66">
        <v>0</v>
      </c>
      <c r="G37" s="66">
        <v>0</v>
      </c>
      <c r="H37" s="66">
        <v>0</v>
      </c>
      <c r="I37" s="66">
        <v>0</v>
      </c>
      <c r="J37" s="65">
        <v>0</v>
      </c>
      <c r="K37" s="66">
        <v>0</v>
      </c>
      <c r="L37" s="137">
        <v>18</v>
      </c>
      <c r="M37" s="121">
        <v>14</v>
      </c>
      <c r="N37" s="137">
        <v>0</v>
      </c>
      <c r="O37" s="65">
        <v>0</v>
      </c>
      <c r="P37" s="65">
        <v>0</v>
      </c>
      <c r="Q37" s="65">
        <v>0</v>
      </c>
      <c r="R37" s="66">
        <v>0</v>
      </c>
      <c r="S37" s="64">
        <v>0</v>
      </c>
      <c r="T37" s="64">
        <v>0</v>
      </c>
      <c r="U37" s="9">
        <v>0</v>
      </c>
      <c r="V37" s="9">
        <v>0</v>
      </c>
      <c r="W37" s="7">
        <v>0</v>
      </c>
      <c r="X37" s="9">
        <v>0</v>
      </c>
      <c r="Y37" s="3">
        <v>0</v>
      </c>
      <c r="Z37" s="122">
        <v>16</v>
      </c>
      <c r="AA37" s="122">
        <v>8</v>
      </c>
      <c r="AB37" s="122">
        <v>6</v>
      </c>
      <c r="AC37" s="3">
        <v>0</v>
      </c>
      <c r="AD37" s="3">
        <v>0</v>
      </c>
      <c r="AE37" s="3">
        <v>0</v>
      </c>
      <c r="AF37" s="3">
        <v>0</v>
      </c>
      <c r="AG37" s="3">
        <v>0</v>
      </c>
      <c r="AH37" s="9">
        <v>0</v>
      </c>
      <c r="AI37" s="9">
        <v>0</v>
      </c>
      <c r="AJ37" s="9">
        <v>0</v>
      </c>
      <c r="AK37" s="3">
        <v>0</v>
      </c>
      <c r="AL37" s="9">
        <v>0</v>
      </c>
      <c r="AM37" s="9">
        <v>0</v>
      </c>
      <c r="AN37" s="9">
        <v>0</v>
      </c>
      <c r="AO37" s="9">
        <v>0</v>
      </c>
      <c r="AP37" s="9">
        <v>0</v>
      </c>
      <c r="AQ37" s="9">
        <v>0</v>
      </c>
      <c r="AR37" s="27">
        <v>0</v>
      </c>
      <c r="AS37" s="9">
        <v>0</v>
      </c>
      <c r="AT37" s="9">
        <v>0</v>
      </c>
      <c r="AU37" s="9">
        <v>0</v>
      </c>
      <c r="AV37" s="9">
        <v>0</v>
      </c>
      <c r="AW37" s="69" t="s">
        <v>21</v>
      </c>
      <c r="AX37" s="69" t="s">
        <v>21</v>
      </c>
      <c r="AY37" s="69" t="s">
        <v>21</v>
      </c>
      <c r="AZ37" s="69" t="s">
        <v>21</v>
      </c>
      <c r="BA37" s="69" t="s">
        <v>21</v>
      </c>
      <c r="BB37" s="69" t="s">
        <v>21</v>
      </c>
      <c r="BC37" s="69" t="s">
        <v>21</v>
      </c>
      <c r="BD37" s="70" t="s">
        <v>21</v>
      </c>
      <c r="BE37" s="9">
        <f t="shared" si="4"/>
        <v>62</v>
      </c>
    </row>
    <row r="38" spans="1:58" s="5" customFormat="1" ht="20.25" customHeight="1">
      <c r="A38" s="194"/>
      <c r="B38" s="99"/>
      <c r="C38" s="214"/>
      <c r="D38" s="28" t="s">
        <v>22</v>
      </c>
      <c r="E38" s="3">
        <v>0</v>
      </c>
      <c r="F38" s="3">
        <v>0</v>
      </c>
      <c r="G38" s="3">
        <v>23</v>
      </c>
      <c r="H38" s="3">
        <v>21</v>
      </c>
      <c r="I38" s="3">
        <v>11</v>
      </c>
      <c r="J38" s="9">
        <v>14</v>
      </c>
      <c r="K38" s="3">
        <v>14</v>
      </c>
      <c r="L38" s="122">
        <v>8</v>
      </c>
      <c r="M38" s="122">
        <v>8</v>
      </c>
      <c r="N38" s="122">
        <v>15</v>
      </c>
      <c r="O38" s="3">
        <v>0</v>
      </c>
      <c r="P38" s="3">
        <v>0</v>
      </c>
      <c r="Q38" s="9">
        <v>0</v>
      </c>
      <c r="R38" s="3">
        <v>0</v>
      </c>
      <c r="S38" s="3">
        <v>1</v>
      </c>
      <c r="T38" s="3">
        <v>10</v>
      </c>
      <c r="U38" s="3">
        <v>18</v>
      </c>
      <c r="V38" s="3">
        <v>18</v>
      </c>
      <c r="W38" s="3">
        <v>20</v>
      </c>
      <c r="X38" s="3">
        <v>23</v>
      </c>
      <c r="Y38" s="3">
        <v>20</v>
      </c>
      <c r="Z38" s="122">
        <v>7</v>
      </c>
      <c r="AA38" s="122">
        <v>6</v>
      </c>
      <c r="AB38" s="122">
        <v>15</v>
      </c>
      <c r="AC38" s="3">
        <v>0</v>
      </c>
      <c r="AD38" s="3">
        <v>0</v>
      </c>
      <c r="AE38" s="3">
        <v>0</v>
      </c>
      <c r="AF38" s="3">
        <v>0</v>
      </c>
      <c r="AG38" s="3">
        <v>0</v>
      </c>
      <c r="AH38" s="9">
        <v>0</v>
      </c>
      <c r="AI38" s="9">
        <v>0</v>
      </c>
      <c r="AJ38" s="9">
        <v>0</v>
      </c>
      <c r="AK38" s="9">
        <v>0</v>
      </c>
      <c r="AL38" s="9">
        <v>0</v>
      </c>
      <c r="AM38" s="9">
        <v>0</v>
      </c>
      <c r="AN38" s="9">
        <v>0</v>
      </c>
      <c r="AO38" s="9">
        <v>0</v>
      </c>
      <c r="AP38" s="9">
        <v>0</v>
      </c>
      <c r="AQ38" s="9">
        <v>0</v>
      </c>
      <c r="AR38" s="9">
        <v>0</v>
      </c>
      <c r="AS38" s="9">
        <v>0</v>
      </c>
      <c r="AT38" s="9">
        <v>0</v>
      </c>
      <c r="AU38" s="9">
        <v>0</v>
      </c>
      <c r="AV38" s="9">
        <v>0</v>
      </c>
      <c r="AW38" s="69" t="s">
        <v>21</v>
      </c>
      <c r="AX38" s="69" t="s">
        <v>21</v>
      </c>
      <c r="AY38" s="69" t="s">
        <v>21</v>
      </c>
      <c r="AZ38" s="69" t="s">
        <v>21</v>
      </c>
      <c r="BA38" s="69" t="s">
        <v>21</v>
      </c>
      <c r="BB38" s="69" t="s">
        <v>21</v>
      </c>
      <c r="BC38" s="69" t="s">
        <v>21</v>
      </c>
      <c r="BD38" s="69" t="s">
        <v>21</v>
      </c>
      <c r="BE38" s="8">
        <f t="shared" si="4"/>
        <v>252</v>
      </c>
    </row>
    <row r="39" spans="1:58" s="5" customFormat="1" ht="21" customHeight="1">
      <c r="A39" s="194"/>
      <c r="B39" s="100"/>
      <c r="C39" s="216"/>
      <c r="D39" s="153" t="s">
        <v>27</v>
      </c>
      <c r="E39" s="62"/>
      <c r="F39" s="62"/>
      <c r="G39" s="64"/>
      <c r="H39" s="3"/>
      <c r="I39" s="9"/>
      <c r="J39" s="9"/>
      <c r="K39" s="9"/>
      <c r="L39" s="123"/>
      <c r="M39" s="123"/>
      <c r="N39" s="123"/>
      <c r="O39" s="3"/>
      <c r="P39" s="9"/>
      <c r="Q39" s="9"/>
      <c r="R39" s="62"/>
      <c r="S39" s="62"/>
      <c r="T39" s="9"/>
      <c r="U39" s="9"/>
      <c r="V39" s="3"/>
      <c r="W39" s="3"/>
      <c r="X39" s="3"/>
      <c r="Y39" s="3"/>
      <c r="Z39" s="122"/>
      <c r="AA39" s="122"/>
      <c r="AB39" s="122" t="s">
        <v>85</v>
      </c>
      <c r="AC39" s="3"/>
      <c r="AD39" s="3"/>
      <c r="AE39" s="3"/>
      <c r="AF39" s="9"/>
      <c r="AG39" s="9"/>
      <c r="AH39" s="9"/>
      <c r="AI39" s="9"/>
      <c r="AJ39" s="9"/>
      <c r="AK39" s="3"/>
      <c r="AL39" s="9"/>
      <c r="AM39" s="9"/>
      <c r="AN39" s="9"/>
      <c r="AO39" s="9"/>
      <c r="AP39" s="9"/>
      <c r="AQ39" s="9"/>
      <c r="AR39" s="27"/>
      <c r="AS39" s="9"/>
      <c r="AT39" s="9"/>
      <c r="AU39" s="9"/>
      <c r="AV39" s="9"/>
      <c r="AW39" s="69"/>
      <c r="AX39" s="69"/>
      <c r="AY39" s="82"/>
      <c r="AZ39" s="69"/>
      <c r="BA39" s="69"/>
      <c r="BB39" s="69"/>
      <c r="BC39" s="69"/>
      <c r="BD39" s="79"/>
      <c r="BE39" s="8">
        <f t="shared" si="4"/>
        <v>0</v>
      </c>
    </row>
    <row r="40" spans="1:58" s="5" customFormat="1" ht="15.75">
      <c r="A40" s="194"/>
      <c r="B40" s="227" t="s">
        <v>55</v>
      </c>
      <c r="C40" s="227" t="s">
        <v>56</v>
      </c>
      <c r="D40" s="28" t="s">
        <v>22</v>
      </c>
      <c r="E40" s="3">
        <v>0</v>
      </c>
      <c r="F40" s="3">
        <v>0</v>
      </c>
      <c r="G40" s="63">
        <v>0</v>
      </c>
      <c r="H40" s="9">
        <v>0</v>
      </c>
      <c r="I40" s="9">
        <v>0</v>
      </c>
      <c r="J40" s="63">
        <v>0</v>
      </c>
      <c r="K40" s="63">
        <v>0</v>
      </c>
      <c r="L40" s="133">
        <v>0</v>
      </c>
      <c r="M40" s="133">
        <v>0</v>
      </c>
      <c r="N40" s="133">
        <v>0</v>
      </c>
      <c r="O40" s="63">
        <v>36</v>
      </c>
      <c r="P40" s="63">
        <v>36</v>
      </c>
      <c r="Q40" s="9">
        <v>36</v>
      </c>
      <c r="R40" s="3">
        <v>0</v>
      </c>
      <c r="S40" s="3">
        <v>0</v>
      </c>
      <c r="T40" s="3">
        <v>0</v>
      </c>
      <c r="U40" s="3">
        <v>0</v>
      </c>
      <c r="V40" s="3">
        <v>0</v>
      </c>
      <c r="W40" s="3">
        <v>0</v>
      </c>
      <c r="X40" s="3">
        <v>0</v>
      </c>
      <c r="Y40" s="3">
        <v>0</v>
      </c>
      <c r="Z40" s="122">
        <v>0</v>
      </c>
      <c r="AA40" s="122">
        <v>0</v>
      </c>
      <c r="AB40" s="122">
        <v>0</v>
      </c>
      <c r="AC40" s="3">
        <v>0</v>
      </c>
      <c r="AD40" s="3">
        <v>0</v>
      </c>
      <c r="AE40" s="3">
        <v>0</v>
      </c>
      <c r="AF40" s="50">
        <v>0</v>
      </c>
      <c r="AG40" s="50">
        <v>0</v>
      </c>
      <c r="AH40" s="63">
        <v>0</v>
      </c>
      <c r="AI40" s="63">
        <v>0</v>
      </c>
      <c r="AJ40" s="63">
        <v>0</v>
      </c>
      <c r="AK40" s="63">
        <v>0</v>
      </c>
      <c r="AL40" s="63">
        <v>0</v>
      </c>
      <c r="AM40" s="63">
        <v>0</v>
      </c>
      <c r="AN40" s="63">
        <v>0</v>
      </c>
      <c r="AO40" s="63">
        <v>0</v>
      </c>
      <c r="AP40" s="9">
        <v>0</v>
      </c>
      <c r="AQ40" s="9">
        <v>0</v>
      </c>
      <c r="AR40" s="9">
        <v>0</v>
      </c>
      <c r="AS40" s="63">
        <v>0</v>
      </c>
      <c r="AT40" s="63">
        <v>0</v>
      </c>
      <c r="AU40" s="63">
        <v>0</v>
      </c>
      <c r="AV40" s="63">
        <v>0</v>
      </c>
      <c r="AW40" s="95" t="s">
        <v>21</v>
      </c>
      <c r="AX40" s="95" t="s">
        <v>21</v>
      </c>
      <c r="AY40" s="95" t="s">
        <v>21</v>
      </c>
      <c r="AZ40" s="69" t="s">
        <v>21</v>
      </c>
      <c r="BA40" s="69" t="s">
        <v>21</v>
      </c>
      <c r="BB40" s="95" t="s">
        <v>21</v>
      </c>
      <c r="BC40" s="95" t="s">
        <v>21</v>
      </c>
      <c r="BD40" s="95" t="s">
        <v>21</v>
      </c>
      <c r="BE40" s="8">
        <f t="shared" si="4"/>
        <v>108</v>
      </c>
    </row>
    <row r="41" spans="1:58" s="5" customFormat="1" ht="15.75">
      <c r="A41" s="194"/>
      <c r="B41" s="219"/>
      <c r="C41" s="219"/>
      <c r="D41" s="51" t="s">
        <v>27</v>
      </c>
      <c r="E41" s="9"/>
      <c r="F41" s="3"/>
      <c r="G41" s="9"/>
      <c r="H41" s="9"/>
      <c r="I41" s="9"/>
      <c r="J41" s="9"/>
      <c r="K41" s="9"/>
      <c r="L41" s="123"/>
      <c r="M41" s="123"/>
      <c r="N41" s="123"/>
      <c r="O41" s="9"/>
      <c r="P41" s="9"/>
      <c r="Q41" s="9" t="s">
        <v>84</v>
      </c>
      <c r="R41" s="9"/>
      <c r="S41" s="3"/>
      <c r="T41" s="9"/>
      <c r="U41" s="9"/>
      <c r="V41" s="9"/>
      <c r="W41" s="9"/>
      <c r="X41" s="9"/>
      <c r="Y41" s="9"/>
      <c r="Z41" s="123"/>
      <c r="AA41" s="134"/>
      <c r="AB41" s="134"/>
      <c r="AC41" s="50"/>
      <c r="AD41" s="50"/>
      <c r="AE41" s="50"/>
      <c r="AF41" s="63"/>
      <c r="AG41" s="63"/>
      <c r="AH41" s="63"/>
      <c r="AI41" s="63"/>
      <c r="AJ41" s="63"/>
      <c r="AK41" s="50"/>
      <c r="AL41" s="63"/>
      <c r="AM41" s="63"/>
      <c r="AN41" s="63"/>
      <c r="AO41" s="63"/>
      <c r="AP41" s="9"/>
      <c r="AQ41" s="9"/>
      <c r="AR41" s="27"/>
      <c r="AS41" s="9"/>
      <c r="AT41" s="9"/>
      <c r="AU41" s="9"/>
      <c r="AV41" s="9"/>
      <c r="AW41" s="95"/>
      <c r="AX41" s="95"/>
      <c r="AY41" s="83"/>
      <c r="AZ41" s="96"/>
      <c r="BA41" s="96"/>
      <c r="BB41" s="95"/>
      <c r="BC41" s="95"/>
      <c r="BD41" s="84"/>
      <c r="BE41" s="8">
        <f t="shared" si="4"/>
        <v>0</v>
      </c>
    </row>
    <row r="42" spans="1:58" s="5" customFormat="1" ht="21.75" customHeight="1">
      <c r="A42" s="194"/>
      <c r="B42" s="218" t="s">
        <v>57</v>
      </c>
      <c r="C42" s="218" t="s">
        <v>79</v>
      </c>
      <c r="D42" s="28" t="s">
        <v>20</v>
      </c>
      <c r="E42" s="9">
        <f t="shared" ref="E42:X42" si="26">E44</f>
        <v>0</v>
      </c>
      <c r="F42" s="9">
        <f t="shared" si="26"/>
        <v>0</v>
      </c>
      <c r="G42" s="9">
        <f t="shared" si="26"/>
        <v>0</v>
      </c>
      <c r="H42" s="9">
        <f t="shared" si="26"/>
        <v>0</v>
      </c>
      <c r="I42" s="9">
        <f t="shared" si="26"/>
        <v>0</v>
      </c>
      <c r="J42" s="9">
        <f t="shared" si="26"/>
        <v>0</v>
      </c>
      <c r="K42" s="9">
        <f t="shared" si="26"/>
        <v>0</v>
      </c>
      <c r="L42" s="123">
        <f t="shared" si="26"/>
        <v>4</v>
      </c>
      <c r="M42" s="123">
        <f t="shared" si="26"/>
        <v>4</v>
      </c>
      <c r="N42" s="123">
        <f t="shared" si="26"/>
        <v>14</v>
      </c>
      <c r="O42" s="9">
        <f t="shared" si="26"/>
        <v>0</v>
      </c>
      <c r="P42" s="9">
        <f t="shared" si="26"/>
        <v>0</v>
      </c>
      <c r="Q42" s="9">
        <f t="shared" si="26"/>
        <v>0</v>
      </c>
      <c r="R42" s="9">
        <f t="shared" si="26"/>
        <v>0</v>
      </c>
      <c r="S42" s="9">
        <f t="shared" si="26"/>
        <v>0</v>
      </c>
      <c r="T42" s="9">
        <f t="shared" si="26"/>
        <v>0</v>
      </c>
      <c r="U42" s="9">
        <f t="shared" si="26"/>
        <v>0</v>
      </c>
      <c r="V42" s="9">
        <f t="shared" si="26"/>
        <v>0</v>
      </c>
      <c r="W42" s="9">
        <f t="shared" si="26"/>
        <v>0</v>
      </c>
      <c r="X42" s="9">
        <f t="shared" si="26"/>
        <v>0</v>
      </c>
      <c r="Y42" s="9">
        <f t="shared" ref="Y42:AV42" si="27">Y44</f>
        <v>0</v>
      </c>
      <c r="Z42" s="123">
        <f t="shared" si="27"/>
        <v>8</v>
      </c>
      <c r="AA42" s="123">
        <f t="shared" si="27"/>
        <v>2</v>
      </c>
      <c r="AB42" s="123">
        <f t="shared" si="27"/>
        <v>2</v>
      </c>
      <c r="AC42" s="9">
        <f t="shared" si="27"/>
        <v>0</v>
      </c>
      <c r="AD42" s="9">
        <f t="shared" si="27"/>
        <v>0</v>
      </c>
      <c r="AE42" s="9">
        <f t="shared" si="27"/>
        <v>0</v>
      </c>
      <c r="AF42" s="9">
        <f t="shared" si="27"/>
        <v>0</v>
      </c>
      <c r="AG42" s="9">
        <f t="shared" si="27"/>
        <v>0</v>
      </c>
      <c r="AH42" s="9">
        <f t="shared" si="27"/>
        <v>0</v>
      </c>
      <c r="AI42" s="9">
        <f t="shared" si="27"/>
        <v>0</v>
      </c>
      <c r="AJ42" s="9">
        <f t="shared" si="27"/>
        <v>0</v>
      </c>
      <c r="AK42" s="9">
        <f t="shared" si="27"/>
        <v>0</v>
      </c>
      <c r="AL42" s="9">
        <f t="shared" si="27"/>
        <v>0</v>
      </c>
      <c r="AM42" s="9">
        <f t="shared" si="27"/>
        <v>0</v>
      </c>
      <c r="AN42" s="9">
        <f t="shared" si="27"/>
        <v>0</v>
      </c>
      <c r="AO42" s="9">
        <f t="shared" si="27"/>
        <v>0</v>
      </c>
      <c r="AP42" s="9">
        <f t="shared" si="27"/>
        <v>0</v>
      </c>
      <c r="AQ42" s="9">
        <f t="shared" si="27"/>
        <v>0</v>
      </c>
      <c r="AR42" s="9">
        <f t="shared" si="27"/>
        <v>0</v>
      </c>
      <c r="AS42" s="9">
        <f t="shared" si="27"/>
        <v>0</v>
      </c>
      <c r="AT42" s="9">
        <f t="shared" si="27"/>
        <v>0</v>
      </c>
      <c r="AU42" s="9">
        <f t="shared" si="27"/>
        <v>0</v>
      </c>
      <c r="AV42" s="9">
        <f t="shared" si="27"/>
        <v>0</v>
      </c>
      <c r="AW42" s="69" t="s">
        <v>21</v>
      </c>
      <c r="AX42" s="69" t="s">
        <v>21</v>
      </c>
      <c r="AY42" s="69" t="s">
        <v>21</v>
      </c>
      <c r="AZ42" s="69" t="s">
        <v>21</v>
      </c>
      <c r="BA42" s="69" t="s">
        <v>21</v>
      </c>
      <c r="BB42" s="69" t="s">
        <v>21</v>
      </c>
      <c r="BC42" s="69" t="s">
        <v>21</v>
      </c>
      <c r="BD42" s="69" t="s">
        <v>21</v>
      </c>
      <c r="BE42" s="36">
        <f t="shared" ref="BE42:BE51" si="28">SUM(E42:BD42)</f>
        <v>34</v>
      </c>
    </row>
    <row r="43" spans="1:58" s="5" customFormat="1" ht="27.75" customHeight="1">
      <c r="A43" s="194"/>
      <c r="B43" s="219"/>
      <c r="C43" s="219"/>
      <c r="D43" s="28" t="s">
        <v>22</v>
      </c>
      <c r="E43" s="9">
        <f t="shared" ref="E43:X43" si="29">E45+E47+E49</f>
        <v>0</v>
      </c>
      <c r="F43" s="9">
        <f t="shared" si="29"/>
        <v>0</v>
      </c>
      <c r="G43" s="9">
        <f t="shared" si="29"/>
        <v>5</v>
      </c>
      <c r="H43" s="9">
        <f t="shared" si="29"/>
        <v>5</v>
      </c>
      <c r="I43" s="9">
        <f t="shared" si="29"/>
        <v>15</v>
      </c>
      <c r="J43" s="9">
        <f t="shared" si="29"/>
        <v>0</v>
      </c>
      <c r="K43" s="9">
        <f t="shared" si="29"/>
        <v>0</v>
      </c>
      <c r="L43" s="123">
        <f t="shared" si="29"/>
        <v>7</v>
      </c>
      <c r="M43" s="123">
        <f t="shared" si="29"/>
        <v>1</v>
      </c>
      <c r="N43" s="123">
        <f t="shared" si="29"/>
        <v>3</v>
      </c>
      <c r="O43" s="9">
        <f t="shared" si="29"/>
        <v>0</v>
      </c>
      <c r="P43" s="9">
        <f t="shared" si="29"/>
        <v>0</v>
      </c>
      <c r="Q43" s="9">
        <f t="shared" si="29"/>
        <v>0</v>
      </c>
      <c r="R43" s="9">
        <f t="shared" si="29"/>
        <v>36</v>
      </c>
      <c r="S43" s="9">
        <f t="shared" si="29"/>
        <v>36</v>
      </c>
      <c r="T43" s="9">
        <f t="shared" si="29"/>
        <v>21</v>
      </c>
      <c r="U43" s="9">
        <f t="shared" si="29"/>
        <v>19</v>
      </c>
      <c r="V43" s="9">
        <f t="shared" si="29"/>
        <v>21</v>
      </c>
      <c r="W43" s="9">
        <f t="shared" si="29"/>
        <v>3</v>
      </c>
      <c r="X43" s="9">
        <f t="shared" si="29"/>
        <v>5</v>
      </c>
      <c r="Y43" s="9">
        <f t="shared" ref="Y43:AV43" si="30">Y45+Y47+Y49</f>
        <v>13</v>
      </c>
      <c r="Z43" s="123">
        <f t="shared" si="30"/>
        <v>7</v>
      </c>
      <c r="AA43" s="123">
        <f t="shared" si="30"/>
        <v>13</v>
      </c>
      <c r="AB43" s="123">
        <f t="shared" si="30"/>
        <v>20</v>
      </c>
      <c r="AC43" s="9">
        <f t="shared" si="30"/>
        <v>0</v>
      </c>
      <c r="AD43" s="9">
        <f t="shared" si="30"/>
        <v>0</v>
      </c>
      <c r="AE43" s="9">
        <f t="shared" si="30"/>
        <v>0</v>
      </c>
      <c r="AF43" s="9">
        <f t="shared" si="30"/>
        <v>0</v>
      </c>
      <c r="AG43" s="9">
        <f t="shared" si="30"/>
        <v>0</v>
      </c>
      <c r="AH43" s="9">
        <f t="shared" si="30"/>
        <v>0</v>
      </c>
      <c r="AI43" s="9">
        <f t="shared" si="30"/>
        <v>0</v>
      </c>
      <c r="AJ43" s="9">
        <f t="shared" si="30"/>
        <v>36</v>
      </c>
      <c r="AK43" s="9">
        <f t="shared" si="30"/>
        <v>36</v>
      </c>
      <c r="AL43" s="9">
        <f t="shared" si="30"/>
        <v>36</v>
      </c>
      <c r="AM43" s="9">
        <f t="shared" si="30"/>
        <v>36</v>
      </c>
      <c r="AN43" s="9">
        <f t="shared" si="30"/>
        <v>0</v>
      </c>
      <c r="AO43" s="9">
        <f t="shared" si="30"/>
        <v>0</v>
      </c>
      <c r="AP43" s="9">
        <f t="shared" si="30"/>
        <v>0</v>
      </c>
      <c r="AQ43" s="9">
        <f t="shared" si="30"/>
        <v>0</v>
      </c>
      <c r="AR43" s="9">
        <f t="shared" si="30"/>
        <v>0</v>
      </c>
      <c r="AS43" s="9">
        <f t="shared" si="30"/>
        <v>0</v>
      </c>
      <c r="AT43" s="9">
        <f t="shared" si="30"/>
        <v>0</v>
      </c>
      <c r="AU43" s="9">
        <f t="shared" si="30"/>
        <v>0</v>
      </c>
      <c r="AV43" s="9">
        <f t="shared" si="30"/>
        <v>0</v>
      </c>
      <c r="AW43" s="69" t="s">
        <v>21</v>
      </c>
      <c r="AX43" s="69" t="s">
        <v>21</v>
      </c>
      <c r="AY43" s="69" t="s">
        <v>21</v>
      </c>
      <c r="AZ43" s="69" t="s">
        <v>21</v>
      </c>
      <c r="BA43" s="69" t="s">
        <v>21</v>
      </c>
      <c r="BB43" s="69" t="s">
        <v>21</v>
      </c>
      <c r="BC43" s="69" t="s">
        <v>21</v>
      </c>
      <c r="BD43" s="69" t="s">
        <v>21</v>
      </c>
      <c r="BE43" s="36">
        <f t="shared" si="28"/>
        <v>374</v>
      </c>
    </row>
    <row r="44" spans="1:58" s="5" customFormat="1" ht="18" customHeight="1">
      <c r="A44" s="194"/>
      <c r="B44" s="215" t="s">
        <v>58</v>
      </c>
      <c r="C44" s="215" t="s">
        <v>80</v>
      </c>
      <c r="D44" s="28" t="s">
        <v>20</v>
      </c>
      <c r="E44" s="9">
        <v>0</v>
      </c>
      <c r="F44" s="9">
        <v>0</v>
      </c>
      <c r="G44" s="9">
        <v>0</v>
      </c>
      <c r="H44" s="9">
        <v>0</v>
      </c>
      <c r="I44" s="9">
        <v>0</v>
      </c>
      <c r="J44" s="9">
        <v>0</v>
      </c>
      <c r="K44" s="9">
        <v>0</v>
      </c>
      <c r="L44" s="123">
        <v>4</v>
      </c>
      <c r="M44" s="123">
        <v>4</v>
      </c>
      <c r="N44" s="123">
        <v>14</v>
      </c>
      <c r="O44" s="9">
        <v>0</v>
      </c>
      <c r="P44" s="9">
        <v>0</v>
      </c>
      <c r="Q44" s="9">
        <v>0</v>
      </c>
      <c r="R44" s="9">
        <v>0</v>
      </c>
      <c r="S44" s="9">
        <v>0</v>
      </c>
      <c r="T44" s="9">
        <v>0</v>
      </c>
      <c r="U44" s="9">
        <v>0</v>
      </c>
      <c r="V44" s="9">
        <v>0</v>
      </c>
      <c r="W44" s="9">
        <v>0</v>
      </c>
      <c r="X44" s="9">
        <v>0</v>
      </c>
      <c r="Y44" s="9">
        <v>0</v>
      </c>
      <c r="Z44" s="123">
        <v>8</v>
      </c>
      <c r="AA44" s="123">
        <v>2</v>
      </c>
      <c r="AB44" s="123">
        <v>2</v>
      </c>
      <c r="AC44" s="9">
        <v>0</v>
      </c>
      <c r="AD44" s="9">
        <v>0</v>
      </c>
      <c r="AE44" s="9">
        <v>0</v>
      </c>
      <c r="AF44" s="9">
        <v>0</v>
      </c>
      <c r="AG44" s="9">
        <v>0</v>
      </c>
      <c r="AH44" s="9">
        <v>0</v>
      </c>
      <c r="AI44" s="9">
        <v>0</v>
      </c>
      <c r="AJ44" s="9">
        <v>0</v>
      </c>
      <c r="AK44" s="9">
        <v>0</v>
      </c>
      <c r="AL44" s="9">
        <v>0</v>
      </c>
      <c r="AM44" s="9">
        <v>0</v>
      </c>
      <c r="AN44" s="9">
        <v>0</v>
      </c>
      <c r="AO44" s="9">
        <v>0</v>
      </c>
      <c r="AP44" s="9">
        <v>0</v>
      </c>
      <c r="AQ44" s="9">
        <v>0</v>
      </c>
      <c r="AR44" s="117">
        <v>0</v>
      </c>
      <c r="AS44" s="9">
        <v>0</v>
      </c>
      <c r="AT44" s="9">
        <v>0</v>
      </c>
      <c r="AU44" s="9">
        <v>0</v>
      </c>
      <c r="AV44" s="9">
        <v>0</v>
      </c>
      <c r="AW44" s="69" t="s">
        <v>21</v>
      </c>
      <c r="AX44" s="69" t="s">
        <v>21</v>
      </c>
      <c r="AY44" s="69" t="s">
        <v>21</v>
      </c>
      <c r="AZ44" s="69" t="s">
        <v>21</v>
      </c>
      <c r="BA44" s="69" t="s">
        <v>21</v>
      </c>
      <c r="BB44" s="69" t="s">
        <v>21</v>
      </c>
      <c r="BC44" s="69" t="s">
        <v>21</v>
      </c>
      <c r="BD44" s="69" t="s">
        <v>21</v>
      </c>
      <c r="BE44" s="36">
        <f t="shared" si="28"/>
        <v>34</v>
      </c>
    </row>
    <row r="45" spans="1:58" s="5" customFormat="1" ht="16.5" customHeight="1">
      <c r="A45" s="194"/>
      <c r="B45" s="214"/>
      <c r="C45" s="214"/>
      <c r="D45" s="28" t="s">
        <v>22</v>
      </c>
      <c r="E45" s="9">
        <v>0</v>
      </c>
      <c r="F45" s="9">
        <v>0</v>
      </c>
      <c r="G45" s="9">
        <v>5</v>
      </c>
      <c r="H45" s="9">
        <v>5</v>
      </c>
      <c r="I45" s="9">
        <v>15</v>
      </c>
      <c r="J45" s="9">
        <v>0</v>
      </c>
      <c r="K45" s="9">
        <v>0</v>
      </c>
      <c r="L45" s="123">
        <v>7</v>
      </c>
      <c r="M45" s="123">
        <v>1</v>
      </c>
      <c r="N45" s="123">
        <v>3</v>
      </c>
      <c r="O45" s="9">
        <v>0</v>
      </c>
      <c r="P45" s="9">
        <v>0</v>
      </c>
      <c r="Q45" s="9">
        <v>0</v>
      </c>
      <c r="R45" s="9">
        <v>0</v>
      </c>
      <c r="S45" s="9">
        <v>0</v>
      </c>
      <c r="T45" s="9">
        <v>21</v>
      </c>
      <c r="U45" s="9">
        <v>19</v>
      </c>
      <c r="V45" s="9">
        <v>21</v>
      </c>
      <c r="W45" s="9">
        <v>3</v>
      </c>
      <c r="X45" s="9">
        <v>5</v>
      </c>
      <c r="Y45" s="9">
        <v>13</v>
      </c>
      <c r="Z45" s="123">
        <v>7</v>
      </c>
      <c r="AA45" s="123">
        <v>13</v>
      </c>
      <c r="AB45" s="123">
        <v>20</v>
      </c>
      <c r="AC45" s="9">
        <v>0</v>
      </c>
      <c r="AD45" s="9">
        <v>0</v>
      </c>
      <c r="AE45" s="9">
        <v>0</v>
      </c>
      <c r="AF45" s="9">
        <v>0</v>
      </c>
      <c r="AG45" s="9">
        <v>0</v>
      </c>
      <c r="AH45" s="9">
        <v>0</v>
      </c>
      <c r="AI45" s="9">
        <v>0</v>
      </c>
      <c r="AJ45" s="9">
        <v>0</v>
      </c>
      <c r="AK45" s="9">
        <v>0</v>
      </c>
      <c r="AL45" s="9">
        <v>0</v>
      </c>
      <c r="AM45" s="9">
        <v>0</v>
      </c>
      <c r="AN45" s="9">
        <v>0</v>
      </c>
      <c r="AO45" s="9">
        <v>0</v>
      </c>
      <c r="AP45" s="9">
        <v>0</v>
      </c>
      <c r="AQ45" s="9">
        <v>0</v>
      </c>
      <c r="AR45" s="117">
        <v>0</v>
      </c>
      <c r="AS45" s="9">
        <v>0</v>
      </c>
      <c r="AT45" s="9">
        <v>0</v>
      </c>
      <c r="AU45" s="9">
        <v>0</v>
      </c>
      <c r="AV45" s="9">
        <v>0</v>
      </c>
      <c r="AW45" s="69" t="s">
        <v>21</v>
      </c>
      <c r="AX45" s="69" t="s">
        <v>21</v>
      </c>
      <c r="AY45" s="69" t="s">
        <v>21</v>
      </c>
      <c r="AZ45" s="69" t="s">
        <v>21</v>
      </c>
      <c r="BA45" s="69" t="s">
        <v>21</v>
      </c>
      <c r="BB45" s="69" t="s">
        <v>21</v>
      </c>
      <c r="BC45" s="69" t="s">
        <v>21</v>
      </c>
      <c r="BD45" s="69" t="s">
        <v>21</v>
      </c>
      <c r="BE45" s="36">
        <f t="shared" si="28"/>
        <v>158</v>
      </c>
    </row>
    <row r="46" spans="1:58" s="5" customFormat="1" ht="14.25" customHeight="1">
      <c r="A46" s="194"/>
      <c r="B46" s="216"/>
      <c r="C46" s="216"/>
      <c r="D46" s="28" t="s">
        <v>27</v>
      </c>
      <c r="E46" s="9"/>
      <c r="F46" s="9"/>
      <c r="G46" s="9"/>
      <c r="H46" s="9"/>
      <c r="I46" s="9"/>
      <c r="J46" s="9"/>
      <c r="K46" s="9"/>
      <c r="L46" s="123"/>
      <c r="M46" s="123"/>
      <c r="N46" s="123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123"/>
      <c r="AA46" s="123"/>
      <c r="AB46" s="123" t="s">
        <v>84</v>
      </c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117"/>
      <c r="AS46" s="9"/>
      <c r="AT46" s="9"/>
      <c r="AU46" s="9"/>
      <c r="AV46" s="9"/>
      <c r="AW46" s="69"/>
      <c r="AX46" s="69"/>
      <c r="AY46" s="69"/>
      <c r="AZ46" s="69"/>
      <c r="BA46" s="69"/>
      <c r="BB46" s="69"/>
      <c r="BC46" s="69"/>
      <c r="BD46" s="69"/>
      <c r="BE46" s="36">
        <f t="shared" si="28"/>
        <v>0</v>
      </c>
    </row>
    <row r="47" spans="1:58" s="5" customFormat="1" ht="16.5" customHeight="1">
      <c r="A47" s="194"/>
      <c r="B47" s="218" t="s">
        <v>59</v>
      </c>
      <c r="C47" s="218" t="s">
        <v>56</v>
      </c>
      <c r="D47" s="28" t="s">
        <v>22</v>
      </c>
      <c r="E47" s="9">
        <v>0</v>
      </c>
      <c r="F47" s="9">
        <v>0</v>
      </c>
      <c r="G47" s="9">
        <v>0</v>
      </c>
      <c r="H47" s="9">
        <v>0</v>
      </c>
      <c r="I47" s="9">
        <v>0</v>
      </c>
      <c r="J47" s="9">
        <v>0</v>
      </c>
      <c r="K47" s="9">
        <v>0</v>
      </c>
      <c r="L47" s="123">
        <v>0</v>
      </c>
      <c r="M47" s="123">
        <v>0</v>
      </c>
      <c r="N47" s="123">
        <v>0</v>
      </c>
      <c r="O47" s="9">
        <v>0</v>
      </c>
      <c r="P47" s="9">
        <v>0</v>
      </c>
      <c r="Q47" s="9">
        <v>0</v>
      </c>
      <c r="R47" s="9">
        <v>36</v>
      </c>
      <c r="S47" s="9">
        <v>36</v>
      </c>
      <c r="T47" s="9">
        <v>0</v>
      </c>
      <c r="U47" s="9">
        <v>0</v>
      </c>
      <c r="V47" s="9">
        <v>0</v>
      </c>
      <c r="W47" s="9">
        <v>0</v>
      </c>
      <c r="X47" s="9">
        <v>0</v>
      </c>
      <c r="Y47" s="9">
        <v>0</v>
      </c>
      <c r="Z47" s="123">
        <v>0</v>
      </c>
      <c r="AA47" s="123">
        <v>0</v>
      </c>
      <c r="AB47" s="123">
        <v>0</v>
      </c>
      <c r="AC47" s="9">
        <v>0</v>
      </c>
      <c r="AD47" s="9">
        <v>0</v>
      </c>
      <c r="AE47" s="9">
        <v>0</v>
      </c>
      <c r="AF47" s="9">
        <v>0</v>
      </c>
      <c r="AG47" s="9">
        <v>0</v>
      </c>
      <c r="AH47" s="9">
        <v>0</v>
      </c>
      <c r="AI47" s="9">
        <v>0</v>
      </c>
      <c r="AJ47" s="9">
        <v>0</v>
      </c>
      <c r="AK47" s="9">
        <v>0</v>
      </c>
      <c r="AL47" s="9">
        <v>0</v>
      </c>
      <c r="AM47" s="9">
        <v>0</v>
      </c>
      <c r="AN47" s="9">
        <v>0</v>
      </c>
      <c r="AO47" s="9">
        <v>0</v>
      </c>
      <c r="AP47" s="9">
        <v>0</v>
      </c>
      <c r="AQ47" s="9">
        <v>0</v>
      </c>
      <c r="AR47" s="117">
        <v>0</v>
      </c>
      <c r="AS47" s="9">
        <v>0</v>
      </c>
      <c r="AT47" s="9">
        <v>0</v>
      </c>
      <c r="AU47" s="9">
        <v>0</v>
      </c>
      <c r="AV47" s="9">
        <v>0</v>
      </c>
      <c r="AW47" s="69" t="s">
        <v>21</v>
      </c>
      <c r="AX47" s="69" t="s">
        <v>21</v>
      </c>
      <c r="AY47" s="69" t="s">
        <v>21</v>
      </c>
      <c r="AZ47" s="69" t="s">
        <v>21</v>
      </c>
      <c r="BA47" s="69" t="s">
        <v>21</v>
      </c>
      <c r="BB47" s="69" t="s">
        <v>21</v>
      </c>
      <c r="BC47" s="69" t="s">
        <v>21</v>
      </c>
      <c r="BD47" s="69" t="s">
        <v>21</v>
      </c>
      <c r="BE47" s="36">
        <f t="shared" si="28"/>
        <v>72</v>
      </c>
    </row>
    <row r="48" spans="1:58" s="5" customFormat="1" ht="15.75">
      <c r="A48" s="194"/>
      <c r="B48" s="219"/>
      <c r="C48" s="219"/>
      <c r="D48" s="138" t="s">
        <v>27</v>
      </c>
      <c r="E48" s="63"/>
      <c r="F48" s="63"/>
      <c r="G48" s="63"/>
      <c r="H48" s="63"/>
      <c r="I48" s="63"/>
      <c r="J48" s="63"/>
      <c r="K48" s="63"/>
      <c r="L48" s="133"/>
      <c r="M48" s="133"/>
      <c r="N48" s="133"/>
      <c r="O48" s="63"/>
      <c r="P48" s="63"/>
      <c r="Q48" s="63"/>
      <c r="R48" s="63"/>
      <c r="S48" s="63" t="s">
        <v>84</v>
      </c>
      <c r="T48" s="63"/>
      <c r="U48" s="63"/>
      <c r="V48" s="63"/>
      <c r="W48" s="63"/>
      <c r="X48" s="63"/>
      <c r="Y48" s="63"/>
      <c r="Z48" s="133"/>
      <c r="AA48" s="133"/>
      <c r="AB48" s="13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3"/>
      <c r="AQ48" s="63"/>
      <c r="AR48" s="107"/>
      <c r="AS48" s="63"/>
      <c r="AT48" s="63"/>
      <c r="AU48" s="63"/>
      <c r="AV48" s="63"/>
      <c r="AW48" s="95"/>
      <c r="AX48" s="95"/>
      <c r="AY48" s="95"/>
      <c r="AZ48" s="95"/>
      <c r="BA48" s="95"/>
      <c r="BB48" s="95"/>
      <c r="BC48" s="95"/>
      <c r="BD48" s="95"/>
      <c r="BE48" s="36">
        <f t="shared" si="28"/>
        <v>0</v>
      </c>
    </row>
    <row r="49" spans="1:142" s="139" customFormat="1" ht="15.75">
      <c r="A49" s="194"/>
      <c r="B49" s="218" t="s">
        <v>83</v>
      </c>
      <c r="C49" s="218" t="s">
        <v>82</v>
      </c>
      <c r="D49" s="28" t="s">
        <v>22</v>
      </c>
      <c r="E49" s="9">
        <v>0</v>
      </c>
      <c r="F49" s="9">
        <v>0</v>
      </c>
      <c r="G49" s="9">
        <v>0</v>
      </c>
      <c r="H49" s="9">
        <v>0</v>
      </c>
      <c r="I49" s="9">
        <v>0</v>
      </c>
      <c r="J49" s="9">
        <v>0</v>
      </c>
      <c r="K49" s="9">
        <v>0</v>
      </c>
      <c r="L49" s="123">
        <v>0</v>
      </c>
      <c r="M49" s="123">
        <v>0</v>
      </c>
      <c r="N49" s="123">
        <v>0</v>
      </c>
      <c r="O49" s="9">
        <v>0</v>
      </c>
      <c r="P49" s="9">
        <v>0</v>
      </c>
      <c r="Q49" s="9">
        <v>0</v>
      </c>
      <c r="R49" s="9">
        <v>0</v>
      </c>
      <c r="S49" s="9">
        <v>0</v>
      </c>
      <c r="T49" s="9">
        <v>0</v>
      </c>
      <c r="U49" s="9">
        <v>0</v>
      </c>
      <c r="V49" s="9">
        <v>0</v>
      </c>
      <c r="W49" s="9">
        <v>0</v>
      </c>
      <c r="X49" s="9">
        <v>0</v>
      </c>
      <c r="Y49" s="9">
        <v>0</v>
      </c>
      <c r="Z49" s="123">
        <v>0</v>
      </c>
      <c r="AA49" s="123">
        <v>0</v>
      </c>
      <c r="AB49" s="123">
        <v>0</v>
      </c>
      <c r="AC49" s="9">
        <v>0</v>
      </c>
      <c r="AD49" s="9">
        <v>0</v>
      </c>
      <c r="AE49" s="9">
        <v>0</v>
      </c>
      <c r="AF49" s="9">
        <v>0</v>
      </c>
      <c r="AG49" s="9">
        <v>0</v>
      </c>
      <c r="AH49" s="9">
        <v>0</v>
      </c>
      <c r="AI49" s="9">
        <v>0</v>
      </c>
      <c r="AJ49" s="9">
        <v>36</v>
      </c>
      <c r="AK49" s="9">
        <v>36</v>
      </c>
      <c r="AL49" s="9">
        <v>36</v>
      </c>
      <c r="AM49" s="9">
        <v>36</v>
      </c>
      <c r="AN49" s="9">
        <v>0</v>
      </c>
      <c r="AO49" s="9">
        <v>0</v>
      </c>
      <c r="AP49" s="9">
        <v>0</v>
      </c>
      <c r="AQ49" s="9">
        <v>0</v>
      </c>
      <c r="AR49" s="120">
        <v>0</v>
      </c>
      <c r="AS49" s="9">
        <v>0</v>
      </c>
      <c r="AT49" s="9">
        <v>0</v>
      </c>
      <c r="AU49" s="9">
        <v>0</v>
      </c>
      <c r="AV49" s="9">
        <v>0</v>
      </c>
      <c r="AW49" s="69" t="s">
        <v>21</v>
      </c>
      <c r="AX49" s="69" t="s">
        <v>21</v>
      </c>
      <c r="AY49" s="69" t="s">
        <v>21</v>
      </c>
      <c r="AZ49" s="69" t="s">
        <v>21</v>
      </c>
      <c r="BA49" s="69" t="s">
        <v>21</v>
      </c>
      <c r="BB49" s="69" t="s">
        <v>21</v>
      </c>
      <c r="BC49" s="69" t="s">
        <v>21</v>
      </c>
      <c r="BD49" s="69" t="s">
        <v>21</v>
      </c>
      <c r="BE49" s="36">
        <f t="shared" si="28"/>
        <v>144</v>
      </c>
      <c r="BF49" s="11"/>
      <c r="BG49" s="11"/>
      <c r="BH49" s="11"/>
      <c r="BI49" s="11"/>
      <c r="BJ49" s="11"/>
      <c r="BK49" s="11"/>
      <c r="BL49" s="11"/>
      <c r="BM49" s="11"/>
      <c r="BN49" s="11"/>
      <c r="BO49" s="11"/>
      <c r="BP49" s="11"/>
      <c r="BQ49" s="11"/>
      <c r="BR49" s="11"/>
      <c r="BS49" s="11"/>
      <c r="BT49" s="11"/>
      <c r="BU49" s="11"/>
      <c r="BV49" s="11"/>
      <c r="BW49" s="11"/>
      <c r="BX49" s="11"/>
      <c r="BY49" s="11"/>
      <c r="BZ49" s="11"/>
      <c r="CA49" s="11"/>
      <c r="CB49" s="11"/>
      <c r="CC49" s="11"/>
      <c r="CD49" s="11"/>
      <c r="CE49" s="11"/>
      <c r="CF49" s="11"/>
      <c r="CG49" s="11"/>
      <c r="CH49" s="11"/>
      <c r="CI49" s="11"/>
      <c r="CJ49" s="11"/>
      <c r="CK49" s="11"/>
      <c r="CL49" s="11"/>
      <c r="CM49" s="11"/>
      <c r="CN49" s="11"/>
      <c r="CO49" s="11"/>
      <c r="CP49" s="11"/>
      <c r="CQ49" s="11"/>
      <c r="CR49" s="11"/>
      <c r="CS49" s="11"/>
      <c r="CT49" s="11"/>
      <c r="CU49" s="11"/>
      <c r="CV49" s="11"/>
      <c r="CW49" s="11"/>
      <c r="CX49" s="11"/>
      <c r="CY49" s="11"/>
      <c r="CZ49" s="11"/>
      <c r="DA49" s="11"/>
      <c r="DB49" s="11"/>
      <c r="DC49" s="11"/>
      <c r="DD49" s="11"/>
      <c r="DE49" s="11"/>
      <c r="DF49" s="11"/>
      <c r="DG49" s="11"/>
      <c r="DH49" s="11"/>
      <c r="DI49" s="11"/>
      <c r="DJ49" s="11"/>
      <c r="DK49" s="11"/>
      <c r="DL49" s="11"/>
      <c r="DM49" s="11"/>
      <c r="DN49" s="11"/>
      <c r="DO49" s="11"/>
      <c r="DP49" s="11"/>
      <c r="DQ49" s="11"/>
      <c r="DR49" s="11"/>
      <c r="DS49" s="11"/>
      <c r="DT49" s="11"/>
      <c r="DU49" s="11"/>
      <c r="DV49" s="11"/>
      <c r="DW49" s="11"/>
      <c r="DX49" s="11"/>
      <c r="DY49" s="11"/>
      <c r="DZ49" s="11"/>
      <c r="EA49" s="11"/>
      <c r="EB49" s="11"/>
      <c r="EC49" s="11"/>
      <c r="ED49" s="11"/>
      <c r="EE49" s="11"/>
      <c r="EF49" s="11"/>
      <c r="EG49" s="11"/>
      <c r="EH49" s="11"/>
      <c r="EI49" s="11"/>
      <c r="EJ49" s="11"/>
      <c r="EK49" s="11"/>
      <c r="EL49" s="11"/>
    </row>
    <row r="50" spans="1:142" s="11" customFormat="1" ht="15.75">
      <c r="A50" s="194"/>
      <c r="B50" s="219"/>
      <c r="C50" s="219"/>
      <c r="D50" s="28" t="s">
        <v>27</v>
      </c>
      <c r="E50" s="9"/>
      <c r="F50" s="9"/>
      <c r="G50" s="9"/>
      <c r="H50" s="9"/>
      <c r="I50" s="9"/>
      <c r="J50" s="9"/>
      <c r="K50" s="9"/>
      <c r="L50" s="123"/>
      <c r="M50" s="123"/>
      <c r="N50" s="123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123"/>
      <c r="AA50" s="123"/>
      <c r="AB50" s="123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 t="s">
        <v>84</v>
      </c>
      <c r="AN50" s="9"/>
      <c r="AO50" s="9"/>
      <c r="AP50" s="9"/>
      <c r="AQ50" s="9"/>
      <c r="AR50" s="120"/>
      <c r="AS50" s="9"/>
      <c r="AT50" s="9"/>
      <c r="AU50" s="9"/>
      <c r="AV50" s="9"/>
      <c r="AW50" s="69"/>
      <c r="AX50" s="69"/>
      <c r="AY50" s="69"/>
      <c r="AZ50" s="69"/>
      <c r="BA50" s="69"/>
      <c r="BB50" s="69"/>
      <c r="BC50" s="69"/>
      <c r="BD50" s="69"/>
      <c r="BE50" s="9"/>
    </row>
    <row r="51" spans="1:142" s="12" customFormat="1" ht="24.75" customHeight="1">
      <c r="A51" s="194"/>
      <c r="B51" s="221" t="s">
        <v>28</v>
      </c>
      <c r="C51" s="222"/>
      <c r="D51" s="223"/>
      <c r="E51" s="230">
        <f t="shared" ref="E51" si="31">E7+E18+E32</f>
        <v>0</v>
      </c>
      <c r="F51" s="230">
        <f t="shared" ref="F51" si="32">F7+F18+F32</f>
        <v>0</v>
      </c>
      <c r="G51" s="230">
        <f t="shared" ref="G51" si="33">G7+G18+G32</f>
        <v>0</v>
      </c>
      <c r="H51" s="230">
        <f t="shared" ref="H51" si="34">H7+H18+H32</f>
        <v>0</v>
      </c>
      <c r="I51" s="230">
        <f t="shared" ref="I51" si="35">I7+I18+I32</f>
        <v>0</v>
      </c>
      <c r="J51" s="230">
        <f t="shared" ref="J51:V51" si="36">J7+J18+J32</f>
        <v>0</v>
      </c>
      <c r="K51" s="230">
        <f t="shared" si="36"/>
        <v>0</v>
      </c>
      <c r="L51" s="228">
        <f t="shared" si="36"/>
        <v>26</v>
      </c>
      <c r="M51" s="228">
        <f t="shared" si="36"/>
        <v>32</v>
      </c>
      <c r="N51" s="228">
        <f t="shared" si="36"/>
        <v>28</v>
      </c>
      <c r="O51" s="230">
        <f t="shared" si="36"/>
        <v>0</v>
      </c>
      <c r="P51" s="230">
        <f t="shared" si="36"/>
        <v>0</v>
      </c>
      <c r="Q51" s="230">
        <f t="shared" si="36"/>
        <v>0</v>
      </c>
      <c r="R51" s="230">
        <f t="shared" si="36"/>
        <v>0</v>
      </c>
      <c r="S51" s="239">
        <f t="shared" si="36"/>
        <v>0</v>
      </c>
      <c r="T51" s="239">
        <f t="shared" si="36"/>
        <v>0</v>
      </c>
      <c r="U51" s="230">
        <f t="shared" si="36"/>
        <v>0</v>
      </c>
      <c r="V51" s="230">
        <f t="shared" si="36"/>
        <v>0</v>
      </c>
      <c r="W51" s="230">
        <f t="shared" ref="W51:X51" si="37">W7+W18+W32</f>
        <v>0</v>
      </c>
      <c r="X51" s="230">
        <f t="shared" si="37"/>
        <v>0</v>
      </c>
      <c r="Y51" s="230">
        <f t="shared" ref="Y51:AV51" si="38">Y7+Y18+Y32</f>
        <v>0</v>
      </c>
      <c r="Z51" s="228">
        <f t="shared" si="38"/>
        <v>36</v>
      </c>
      <c r="AA51" s="252">
        <f t="shared" si="38"/>
        <v>30</v>
      </c>
      <c r="AB51" s="252">
        <f t="shared" si="38"/>
        <v>8</v>
      </c>
      <c r="AC51" s="239">
        <f t="shared" si="38"/>
        <v>0</v>
      </c>
      <c r="AD51" s="239">
        <f t="shared" si="38"/>
        <v>0</v>
      </c>
      <c r="AE51" s="239">
        <f t="shared" si="38"/>
        <v>0</v>
      </c>
      <c r="AF51" s="239">
        <f t="shared" si="38"/>
        <v>0</v>
      </c>
      <c r="AG51" s="239">
        <f t="shared" si="38"/>
        <v>0</v>
      </c>
      <c r="AH51" s="239">
        <f t="shared" si="38"/>
        <v>0</v>
      </c>
      <c r="AI51" s="239">
        <f t="shared" si="38"/>
        <v>0</v>
      </c>
      <c r="AJ51" s="239">
        <f t="shared" si="38"/>
        <v>0</v>
      </c>
      <c r="AK51" s="239">
        <f t="shared" si="38"/>
        <v>0</v>
      </c>
      <c r="AL51" s="239">
        <f t="shared" si="38"/>
        <v>0</v>
      </c>
      <c r="AM51" s="239">
        <f t="shared" si="38"/>
        <v>0</v>
      </c>
      <c r="AN51" s="239">
        <f t="shared" si="38"/>
        <v>0</v>
      </c>
      <c r="AO51" s="239">
        <f t="shared" si="38"/>
        <v>0</v>
      </c>
      <c r="AP51" s="239">
        <f t="shared" si="38"/>
        <v>0</v>
      </c>
      <c r="AQ51" s="239">
        <f t="shared" si="38"/>
        <v>0</v>
      </c>
      <c r="AR51" s="239">
        <f t="shared" si="38"/>
        <v>0</v>
      </c>
      <c r="AS51" s="239">
        <f t="shared" si="38"/>
        <v>0</v>
      </c>
      <c r="AT51" s="230">
        <f t="shared" si="38"/>
        <v>0</v>
      </c>
      <c r="AU51" s="230">
        <f t="shared" si="38"/>
        <v>0</v>
      </c>
      <c r="AV51" s="230">
        <f t="shared" si="38"/>
        <v>0</v>
      </c>
      <c r="AW51" s="237" t="s">
        <v>21</v>
      </c>
      <c r="AX51" s="237" t="s">
        <v>21</v>
      </c>
      <c r="AY51" s="237" t="s">
        <v>21</v>
      </c>
      <c r="AZ51" s="237" t="s">
        <v>21</v>
      </c>
      <c r="BA51" s="237" t="s">
        <v>21</v>
      </c>
      <c r="BB51" s="237" t="s">
        <v>21</v>
      </c>
      <c r="BC51" s="237" t="s">
        <v>21</v>
      </c>
      <c r="BD51" s="237" t="s">
        <v>21</v>
      </c>
      <c r="BE51" s="232">
        <f t="shared" si="28"/>
        <v>160</v>
      </c>
      <c r="BF51" s="85"/>
      <c r="BG51" s="85"/>
      <c r="BH51" s="85"/>
    </row>
    <row r="52" spans="1:142" s="12" customFormat="1" ht="18" customHeight="1">
      <c r="A52" s="194"/>
      <c r="B52" s="234" t="s">
        <v>29</v>
      </c>
      <c r="C52" s="235"/>
      <c r="D52" s="236"/>
      <c r="E52" s="231"/>
      <c r="F52" s="231"/>
      <c r="G52" s="231"/>
      <c r="H52" s="231"/>
      <c r="I52" s="231"/>
      <c r="J52" s="231"/>
      <c r="K52" s="231"/>
      <c r="L52" s="229"/>
      <c r="M52" s="229"/>
      <c r="N52" s="229"/>
      <c r="O52" s="231"/>
      <c r="P52" s="231"/>
      <c r="Q52" s="231"/>
      <c r="R52" s="231"/>
      <c r="S52" s="239"/>
      <c r="T52" s="239"/>
      <c r="U52" s="231"/>
      <c r="V52" s="231"/>
      <c r="W52" s="231"/>
      <c r="X52" s="231"/>
      <c r="Y52" s="231"/>
      <c r="Z52" s="229"/>
      <c r="AA52" s="228"/>
      <c r="AB52" s="228"/>
      <c r="AC52" s="230"/>
      <c r="AD52" s="230"/>
      <c r="AE52" s="230"/>
      <c r="AF52" s="230"/>
      <c r="AG52" s="230"/>
      <c r="AH52" s="230"/>
      <c r="AI52" s="230"/>
      <c r="AJ52" s="230"/>
      <c r="AK52" s="230"/>
      <c r="AL52" s="230"/>
      <c r="AM52" s="230"/>
      <c r="AN52" s="230"/>
      <c r="AO52" s="230"/>
      <c r="AP52" s="230"/>
      <c r="AQ52" s="230"/>
      <c r="AR52" s="230"/>
      <c r="AS52" s="239"/>
      <c r="AT52" s="231"/>
      <c r="AU52" s="231"/>
      <c r="AV52" s="231"/>
      <c r="AW52" s="238"/>
      <c r="AX52" s="238"/>
      <c r="AY52" s="238"/>
      <c r="AZ52" s="238"/>
      <c r="BA52" s="238"/>
      <c r="BB52" s="238"/>
      <c r="BC52" s="238"/>
      <c r="BD52" s="238"/>
      <c r="BE52" s="233"/>
    </row>
    <row r="53" spans="1:142" s="12" customFormat="1" ht="33" customHeight="1">
      <c r="A53" s="194"/>
      <c r="B53" s="240" t="s">
        <v>30</v>
      </c>
      <c r="C53" s="241"/>
      <c r="D53" s="242"/>
      <c r="E53" s="97">
        <f t="shared" ref="E53:X53" si="39">E8+E19+E33</f>
        <v>0</v>
      </c>
      <c r="F53" s="107">
        <f t="shared" si="39"/>
        <v>0</v>
      </c>
      <c r="G53" s="97">
        <f t="shared" si="39"/>
        <v>54</v>
      </c>
      <c r="H53" s="97">
        <f t="shared" si="39"/>
        <v>54</v>
      </c>
      <c r="I53" s="97">
        <f t="shared" si="39"/>
        <v>54</v>
      </c>
      <c r="J53" s="97">
        <f t="shared" si="39"/>
        <v>54</v>
      </c>
      <c r="K53" s="97">
        <f t="shared" si="39"/>
        <v>54</v>
      </c>
      <c r="L53" s="127">
        <f t="shared" si="39"/>
        <v>28</v>
      </c>
      <c r="M53" s="127">
        <f t="shared" si="39"/>
        <v>22</v>
      </c>
      <c r="N53" s="127">
        <f t="shared" si="39"/>
        <v>26</v>
      </c>
      <c r="O53" s="97">
        <f t="shared" si="39"/>
        <v>54</v>
      </c>
      <c r="P53" s="97">
        <f t="shared" si="39"/>
        <v>54</v>
      </c>
      <c r="Q53" s="97">
        <f t="shared" si="39"/>
        <v>54</v>
      </c>
      <c r="R53" s="97">
        <f t="shared" si="39"/>
        <v>54</v>
      </c>
      <c r="S53" s="97">
        <f t="shared" si="39"/>
        <v>54</v>
      </c>
      <c r="T53" s="107">
        <f t="shared" si="39"/>
        <v>46</v>
      </c>
      <c r="U53" s="120">
        <f t="shared" si="39"/>
        <v>54</v>
      </c>
      <c r="V53" s="97">
        <f t="shared" si="39"/>
        <v>54</v>
      </c>
      <c r="W53" s="107">
        <f t="shared" si="39"/>
        <v>54</v>
      </c>
      <c r="X53" s="107">
        <f t="shared" si="39"/>
        <v>54</v>
      </c>
      <c r="Y53" s="97">
        <f t="shared" ref="Y53:AV53" si="40">Y8+Y19+Y33</f>
        <v>54</v>
      </c>
      <c r="Z53" s="127">
        <f t="shared" si="40"/>
        <v>18</v>
      </c>
      <c r="AA53" s="127">
        <f t="shared" si="40"/>
        <v>24</v>
      </c>
      <c r="AB53" s="127">
        <f t="shared" si="40"/>
        <v>46</v>
      </c>
      <c r="AC53" s="97">
        <f t="shared" si="40"/>
        <v>0</v>
      </c>
      <c r="AD53" s="107">
        <f t="shared" si="40"/>
        <v>0</v>
      </c>
      <c r="AE53" s="107">
        <f t="shared" si="40"/>
        <v>0</v>
      </c>
      <c r="AF53" s="107">
        <f t="shared" si="40"/>
        <v>0</v>
      </c>
      <c r="AG53" s="97">
        <f t="shared" si="40"/>
        <v>0</v>
      </c>
      <c r="AH53" s="97">
        <f t="shared" si="40"/>
        <v>0</v>
      </c>
      <c r="AI53" s="97">
        <f t="shared" si="40"/>
        <v>0</v>
      </c>
      <c r="AJ53" s="97">
        <f t="shared" si="40"/>
        <v>36</v>
      </c>
      <c r="AK53" s="107">
        <f t="shared" si="40"/>
        <v>36</v>
      </c>
      <c r="AL53" s="107">
        <f t="shared" si="40"/>
        <v>36</v>
      </c>
      <c r="AM53" s="107">
        <f t="shared" si="40"/>
        <v>36</v>
      </c>
      <c r="AN53" s="97">
        <f t="shared" si="40"/>
        <v>0</v>
      </c>
      <c r="AO53" s="97">
        <f t="shared" si="40"/>
        <v>0</v>
      </c>
      <c r="AP53" s="97">
        <f t="shared" si="40"/>
        <v>0</v>
      </c>
      <c r="AQ53" s="97">
        <f t="shared" si="40"/>
        <v>0</v>
      </c>
      <c r="AR53" s="97">
        <f t="shared" si="40"/>
        <v>0</v>
      </c>
      <c r="AS53" s="97">
        <f t="shared" si="40"/>
        <v>0</v>
      </c>
      <c r="AT53" s="97">
        <f t="shared" si="40"/>
        <v>0</v>
      </c>
      <c r="AU53" s="97">
        <f t="shared" si="40"/>
        <v>0</v>
      </c>
      <c r="AV53" s="27">
        <f t="shared" si="40"/>
        <v>0</v>
      </c>
      <c r="AW53" s="70" t="s">
        <v>21</v>
      </c>
      <c r="AX53" s="70" t="s">
        <v>21</v>
      </c>
      <c r="AY53" s="70" t="s">
        <v>21</v>
      </c>
      <c r="AZ53" s="70" t="s">
        <v>21</v>
      </c>
      <c r="BA53" s="70" t="s">
        <v>21</v>
      </c>
      <c r="BB53" s="70" t="s">
        <v>21</v>
      </c>
      <c r="BC53" s="70" t="s">
        <v>21</v>
      </c>
      <c r="BD53" s="69" t="s">
        <v>21</v>
      </c>
      <c r="BE53" s="24">
        <f>SUM(E53:BD53)</f>
        <v>1164</v>
      </c>
    </row>
    <row r="54" spans="1:142" s="12" customFormat="1" ht="33" customHeight="1">
      <c r="A54" s="194"/>
      <c r="B54" s="243" t="s">
        <v>31</v>
      </c>
      <c r="C54" s="244"/>
      <c r="D54" s="245"/>
      <c r="E54" s="27">
        <v>0</v>
      </c>
      <c r="F54" s="27">
        <v>0</v>
      </c>
      <c r="G54" s="26">
        <v>0</v>
      </c>
      <c r="H54" s="26">
        <v>0</v>
      </c>
      <c r="I54" s="27">
        <v>0</v>
      </c>
      <c r="J54" s="33">
        <v>0</v>
      </c>
      <c r="K54" s="33">
        <v>0</v>
      </c>
      <c r="L54" s="128">
        <v>0</v>
      </c>
      <c r="M54" s="128">
        <v>0</v>
      </c>
      <c r="N54" s="128">
        <v>0</v>
      </c>
      <c r="O54" s="33">
        <v>0</v>
      </c>
      <c r="P54" s="33">
        <v>0</v>
      </c>
      <c r="Q54" s="33">
        <v>0</v>
      </c>
      <c r="R54" s="32">
        <v>0</v>
      </c>
      <c r="S54" s="33">
        <v>0</v>
      </c>
      <c r="T54" s="33">
        <v>0</v>
      </c>
      <c r="U54" s="49">
        <v>0</v>
      </c>
      <c r="V54" s="33">
        <v>0</v>
      </c>
      <c r="W54" s="33">
        <v>0</v>
      </c>
      <c r="X54" s="33">
        <v>0</v>
      </c>
      <c r="Y54" s="33">
        <v>0</v>
      </c>
      <c r="Z54" s="128">
        <v>0</v>
      </c>
      <c r="AA54" s="128">
        <v>0</v>
      </c>
      <c r="AB54" s="128">
        <v>0</v>
      </c>
      <c r="AC54" s="33">
        <v>0</v>
      </c>
      <c r="AD54" s="33">
        <v>0</v>
      </c>
      <c r="AE54" s="33">
        <v>0</v>
      </c>
      <c r="AF54" s="33">
        <v>0</v>
      </c>
      <c r="AG54" s="33">
        <v>0</v>
      </c>
      <c r="AH54" s="33">
        <v>0</v>
      </c>
      <c r="AI54" s="33">
        <v>0</v>
      </c>
      <c r="AJ54" s="33">
        <v>0</v>
      </c>
      <c r="AK54" s="33">
        <v>0</v>
      </c>
      <c r="AL54" s="33">
        <v>0</v>
      </c>
      <c r="AM54" s="33">
        <v>0</v>
      </c>
      <c r="AN54" s="33">
        <v>0</v>
      </c>
      <c r="AO54" s="33">
        <v>0</v>
      </c>
      <c r="AP54" s="33">
        <v>0</v>
      </c>
      <c r="AQ54" s="32">
        <v>0</v>
      </c>
      <c r="AR54" s="33">
        <v>0</v>
      </c>
      <c r="AS54" s="32">
        <v>0</v>
      </c>
      <c r="AT54" s="33">
        <v>0</v>
      </c>
      <c r="AU54" s="33">
        <v>0</v>
      </c>
      <c r="AV54" s="49">
        <v>0</v>
      </c>
      <c r="AW54" s="67" t="s">
        <v>21</v>
      </c>
      <c r="AX54" s="70" t="s">
        <v>21</v>
      </c>
      <c r="AY54" s="70" t="s">
        <v>21</v>
      </c>
      <c r="AZ54" s="70" t="s">
        <v>21</v>
      </c>
      <c r="BA54" s="70" t="s">
        <v>21</v>
      </c>
      <c r="BB54" s="70" t="s">
        <v>21</v>
      </c>
      <c r="BC54" s="70" t="s">
        <v>21</v>
      </c>
      <c r="BD54" s="69" t="s">
        <v>21</v>
      </c>
      <c r="BE54" s="24">
        <f>SUM(D54:BD54)</f>
        <v>0</v>
      </c>
    </row>
    <row r="55" spans="1:142" ht="30.75" customHeight="1">
      <c r="A55" s="195"/>
      <c r="B55" s="246" t="s">
        <v>32</v>
      </c>
      <c r="C55" s="247"/>
      <c r="D55" s="248"/>
      <c r="E55" s="45">
        <f>E51+E53+E54</f>
        <v>0</v>
      </c>
      <c r="F55" s="45">
        <f>F51+F53+F54</f>
        <v>0</v>
      </c>
      <c r="G55" s="45">
        <f>G51+G53+G54</f>
        <v>54</v>
      </c>
      <c r="H55" s="45">
        <f t="shared" ref="H55:AG55" si="41">H51+H53+H54</f>
        <v>54</v>
      </c>
      <c r="I55" s="45">
        <f t="shared" si="41"/>
        <v>54</v>
      </c>
      <c r="J55" s="45">
        <f t="shared" si="41"/>
        <v>54</v>
      </c>
      <c r="K55" s="45">
        <f t="shared" si="41"/>
        <v>54</v>
      </c>
      <c r="L55" s="126">
        <f>L51+L53+L54</f>
        <v>54</v>
      </c>
      <c r="M55" s="126">
        <f t="shared" si="41"/>
        <v>54</v>
      </c>
      <c r="N55" s="126">
        <f t="shared" si="41"/>
        <v>54</v>
      </c>
      <c r="O55" s="45">
        <f t="shared" si="41"/>
        <v>54</v>
      </c>
      <c r="P55" s="45">
        <f t="shared" si="41"/>
        <v>54</v>
      </c>
      <c r="Q55" s="45">
        <f t="shared" si="41"/>
        <v>54</v>
      </c>
      <c r="R55" s="45">
        <f t="shared" si="41"/>
        <v>54</v>
      </c>
      <c r="S55" s="45">
        <f t="shared" si="41"/>
        <v>54</v>
      </c>
      <c r="T55" s="45">
        <f t="shared" si="41"/>
        <v>46</v>
      </c>
      <c r="U55" s="45">
        <f t="shared" si="41"/>
        <v>54</v>
      </c>
      <c r="V55" s="45">
        <f t="shared" si="41"/>
        <v>54</v>
      </c>
      <c r="W55" s="45">
        <f t="shared" si="41"/>
        <v>54</v>
      </c>
      <c r="X55" s="45">
        <f t="shared" si="41"/>
        <v>54</v>
      </c>
      <c r="Y55" s="45">
        <f t="shared" si="41"/>
        <v>54</v>
      </c>
      <c r="Z55" s="126">
        <f t="shared" si="41"/>
        <v>54</v>
      </c>
      <c r="AA55" s="126">
        <f t="shared" si="41"/>
        <v>54</v>
      </c>
      <c r="AB55" s="126">
        <f t="shared" si="41"/>
        <v>54</v>
      </c>
      <c r="AC55" s="45">
        <f t="shared" si="41"/>
        <v>0</v>
      </c>
      <c r="AD55" s="45">
        <f t="shared" si="41"/>
        <v>0</v>
      </c>
      <c r="AE55" s="45">
        <f t="shared" si="41"/>
        <v>0</v>
      </c>
      <c r="AF55" s="45">
        <f t="shared" si="41"/>
        <v>0</v>
      </c>
      <c r="AG55" s="45">
        <f t="shared" si="41"/>
        <v>0</v>
      </c>
      <c r="AH55" s="45">
        <f>AH51+AH53+AH54</f>
        <v>0</v>
      </c>
      <c r="AI55" s="45">
        <f t="shared" ref="AI55:AV55" si="42">AI51+AI53+AI54</f>
        <v>0</v>
      </c>
      <c r="AJ55" s="45">
        <f t="shared" si="42"/>
        <v>36</v>
      </c>
      <c r="AK55" s="45">
        <f t="shared" si="42"/>
        <v>36</v>
      </c>
      <c r="AL55" s="45">
        <f t="shared" si="42"/>
        <v>36</v>
      </c>
      <c r="AM55" s="45">
        <f t="shared" si="42"/>
        <v>36</v>
      </c>
      <c r="AN55" s="45">
        <f t="shared" si="42"/>
        <v>0</v>
      </c>
      <c r="AO55" s="45">
        <f t="shared" si="42"/>
        <v>0</v>
      </c>
      <c r="AP55" s="45">
        <f t="shared" si="42"/>
        <v>0</v>
      </c>
      <c r="AQ55" s="45">
        <f t="shared" si="42"/>
        <v>0</v>
      </c>
      <c r="AR55" s="45">
        <f t="shared" si="42"/>
        <v>0</v>
      </c>
      <c r="AS55" s="45">
        <f t="shared" si="42"/>
        <v>0</v>
      </c>
      <c r="AT55" s="45">
        <f t="shared" si="42"/>
        <v>0</v>
      </c>
      <c r="AU55" s="45">
        <f t="shared" si="42"/>
        <v>0</v>
      </c>
      <c r="AV55" s="45">
        <f t="shared" si="42"/>
        <v>0</v>
      </c>
      <c r="AW55" s="70" t="s">
        <v>21</v>
      </c>
      <c r="AX55" s="70" t="s">
        <v>21</v>
      </c>
      <c r="AY55" s="70" t="s">
        <v>21</v>
      </c>
      <c r="AZ55" s="70" t="s">
        <v>21</v>
      </c>
      <c r="BA55" s="70" t="s">
        <v>21</v>
      </c>
      <c r="BB55" s="70" t="s">
        <v>21</v>
      </c>
      <c r="BC55" s="70" t="s">
        <v>21</v>
      </c>
      <c r="BD55" s="69" t="s">
        <v>21</v>
      </c>
      <c r="BE55" s="32">
        <f>SUM(D55:BD55)</f>
        <v>1324</v>
      </c>
    </row>
    <row r="56" spans="1:142">
      <c r="K56" s="12"/>
      <c r="L56" s="12"/>
      <c r="M56" s="12"/>
      <c r="R56" s="48">
        <v>34</v>
      </c>
      <c r="S56" s="48">
        <v>7</v>
      </c>
      <c r="T56" s="48">
        <v>7</v>
      </c>
      <c r="U56" s="48">
        <v>7</v>
      </c>
      <c r="V56" s="48">
        <v>6</v>
      </c>
      <c r="W56" s="48">
        <v>5</v>
      </c>
      <c r="X56" s="48">
        <v>5</v>
      </c>
      <c r="Y56" s="48">
        <v>5</v>
      </c>
      <c r="Z56" s="48">
        <v>4</v>
      </c>
      <c r="AA56" s="48">
        <v>3</v>
      </c>
      <c r="AB56" s="48">
        <v>3</v>
      </c>
      <c r="AC56" s="48">
        <v>2</v>
      </c>
      <c r="AD56" s="47">
        <v>2</v>
      </c>
      <c r="AE56" s="48">
        <v>28</v>
      </c>
      <c r="AF56" s="47">
        <v>19</v>
      </c>
      <c r="AG56" s="47">
        <v>12</v>
      </c>
    </row>
    <row r="57" spans="1:142">
      <c r="K57" s="12"/>
      <c r="L57" s="12"/>
      <c r="M57" s="12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7"/>
      <c r="AE57" s="48"/>
      <c r="AF57" s="47"/>
      <c r="AG57" s="47"/>
    </row>
    <row r="58" spans="1:142" s="13" customFormat="1">
      <c r="A58"/>
      <c r="B58"/>
      <c r="C58"/>
      <c r="D58"/>
      <c r="E58"/>
      <c r="F58"/>
      <c r="G58"/>
      <c r="H58"/>
      <c r="I58"/>
      <c r="J58"/>
      <c r="K58" s="12"/>
      <c r="L58" s="12"/>
      <c r="M58" s="12"/>
      <c r="N58"/>
      <c r="O58" s="12"/>
      <c r="P58" s="12"/>
      <c r="Q58" s="12"/>
      <c r="R58" s="48"/>
      <c r="S58" s="48"/>
      <c r="T58" s="48"/>
      <c r="U58" s="48"/>
      <c r="V58" s="48"/>
      <c r="W58" s="48"/>
      <c r="X58" s="48"/>
      <c r="Y58" s="48"/>
      <c r="Z58" s="48"/>
      <c r="AA58" s="48"/>
      <c r="AB58" s="48"/>
      <c r="AC58" s="48">
        <v>164</v>
      </c>
      <c r="AD58" s="47"/>
      <c r="AE58" s="48"/>
      <c r="AF58" s="47"/>
      <c r="AG58" s="47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 s="15"/>
      <c r="BE58" s="12"/>
      <c r="BF58"/>
      <c r="BG58"/>
      <c r="BH58"/>
    </row>
    <row r="59" spans="1:142" s="13" customFormat="1">
      <c r="A59"/>
      <c r="B59"/>
      <c r="C59"/>
      <c r="D59"/>
      <c r="E59"/>
      <c r="F59"/>
      <c r="G59"/>
      <c r="H59"/>
      <c r="I59"/>
      <c r="J59"/>
      <c r="K59" s="12"/>
      <c r="L59" s="12"/>
      <c r="M59" s="12"/>
      <c r="N59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4"/>
      <c r="AA59" s="14"/>
      <c r="AB59" s="14"/>
      <c r="AC59" s="14"/>
      <c r="AE59" s="14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 s="15"/>
      <c r="BE59" s="12"/>
      <c r="BF59"/>
      <c r="BG59"/>
      <c r="BH59"/>
    </row>
  </sheetData>
  <mergeCells count="110">
    <mergeCell ref="B53:D53"/>
    <mergeCell ref="B54:D54"/>
    <mergeCell ref="B55:D55"/>
    <mergeCell ref="B13:B15"/>
    <mergeCell ref="C13:C15"/>
    <mergeCell ref="BA51:BA52"/>
    <mergeCell ref="BB51:BB52"/>
    <mergeCell ref="BC51:BC52"/>
    <mergeCell ref="BD51:BD52"/>
    <mergeCell ref="AG51:AG52"/>
    <mergeCell ref="AH51:AH52"/>
    <mergeCell ref="W51:W52"/>
    <mergeCell ref="X51:X52"/>
    <mergeCell ref="Y51:Y52"/>
    <mergeCell ref="Z51:Z52"/>
    <mergeCell ref="AA51:AA52"/>
    <mergeCell ref="AB51:AB52"/>
    <mergeCell ref="Q51:Q52"/>
    <mergeCell ref="R51:R52"/>
    <mergeCell ref="S51:S52"/>
    <mergeCell ref="T51:T52"/>
    <mergeCell ref="U51:U52"/>
    <mergeCell ref="V51:V52"/>
    <mergeCell ref="K51:K52"/>
    <mergeCell ref="BE51:BE52"/>
    <mergeCell ref="B52:D52"/>
    <mergeCell ref="AU51:AU52"/>
    <mergeCell ref="AV51:AV52"/>
    <mergeCell ref="AW51:AW52"/>
    <mergeCell ref="AX51:AX52"/>
    <mergeCell ref="AY51:AY52"/>
    <mergeCell ref="AZ51:AZ52"/>
    <mergeCell ref="AO51:AO52"/>
    <mergeCell ref="AP51:AP52"/>
    <mergeCell ref="AQ51:AQ52"/>
    <mergeCell ref="AR51:AR52"/>
    <mergeCell ref="AS51:AS52"/>
    <mergeCell ref="AT51:AT52"/>
    <mergeCell ref="AI51:AI52"/>
    <mergeCell ref="AJ51:AJ52"/>
    <mergeCell ref="AK51:AK52"/>
    <mergeCell ref="AL51:AL52"/>
    <mergeCell ref="AM51:AM52"/>
    <mergeCell ref="AN51:AN52"/>
    <mergeCell ref="AC51:AC52"/>
    <mergeCell ref="AD51:AD52"/>
    <mergeCell ref="AE51:AE52"/>
    <mergeCell ref="AF51:AF52"/>
    <mergeCell ref="C49:C50"/>
    <mergeCell ref="L51:L52"/>
    <mergeCell ref="M51:M52"/>
    <mergeCell ref="N51:N52"/>
    <mergeCell ref="O51:O52"/>
    <mergeCell ref="P51:P52"/>
    <mergeCell ref="E51:E52"/>
    <mergeCell ref="F51:F52"/>
    <mergeCell ref="G51:G52"/>
    <mergeCell ref="H51:H52"/>
    <mergeCell ref="I51:I52"/>
    <mergeCell ref="J51:J52"/>
    <mergeCell ref="C40:C41"/>
    <mergeCell ref="C16:C17"/>
    <mergeCell ref="C42:C43"/>
    <mergeCell ref="B42:B43"/>
    <mergeCell ref="B44:B46"/>
    <mergeCell ref="C44:C46"/>
    <mergeCell ref="B40:B41"/>
    <mergeCell ref="B47:B48"/>
    <mergeCell ref="C47:C48"/>
    <mergeCell ref="A7:A55"/>
    <mergeCell ref="B7:B8"/>
    <mergeCell ref="C7:C8"/>
    <mergeCell ref="B9:B10"/>
    <mergeCell ref="C9:C10"/>
    <mergeCell ref="W2:Z2"/>
    <mergeCell ref="AB2:AD2"/>
    <mergeCell ref="AF2:AH2"/>
    <mergeCell ref="AJ2:AM2"/>
    <mergeCell ref="B18:B19"/>
    <mergeCell ref="C18:C19"/>
    <mergeCell ref="C20:C22"/>
    <mergeCell ref="B23:B24"/>
    <mergeCell ref="C23:C25"/>
    <mergeCell ref="B11:B12"/>
    <mergeCell ref="B26:B28"/>
    <mergeCell ref="C26:C28"/>
    <mergeCell ref="B29:B31"/>
    <mergeCell ref="C29:C31"/>
    <mergeCell ref="B49:B50"/>
    <mergeCell ref="C11:C12"/>
    <mergeCell ref="B51:D51"/>
    <mergeCell ref="C34:C36"/>
    <mergeCell ref="C37:C39"/>
    <mergeCell ref="A1:AY1"/>
    <mergeCell ref="AZ1:BE1"/>
    <mergeCell ref="A2:A4"/>
    <mergeCell ref="B2:B4"/>
    <mergeCell ref="C2:C4"/>
    <mergeCell ref="D2:D4"/>
    <mergeCell ref="F2:H2"/>
    <mergeCell ref="J2:M2"/>
    <mergeCell ref="O2:Q2"/>
    <mergeCell ref="S2:U2"/>
    <mergeCell ref="AW2:AZ2"/>
    <mergeCell ref="BB2:BC2"/>
    <mergeCell ref="BE2:BE6"/>
    <mergeCell ref="E3:BD3"/>
    <mergeCell ref="A5:BD5"/>
    <mergeCell ref="AO2:AQ2"/>
    <mergeCell ref="AS2:AU2"/>
  </mergeCells>
  <hyperlinks>
    <hyperlink ref="BE2" location="_ftn1" display="_ftn1"/>
  </hyperlinks>
  <pageMargins left="0" right="0" top="0" bottom="0" header="0" footer="0"/>
  <pageSetup paperSize="9" scale="45" fitToWidth="2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Титул </vt:lpstr>
      <vt:lpstr>4 курс з-МО-435б</vt:lpstr>
      <vt:lpstr>'4 курс з-МО-435б'!Область_печати</vt:lpstr>
      <vt:lpstr>'Титул 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2024-04-24T04:35:28Z</dcterms:modified>
</cp:coreProperties>
</file>