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2"/>
  </bookViews>
  <sheets>
    <sheet name="Титул 1 курс" sheetId="1" r:id="rId1"/>
    <sheet name="Титул" sheetId="2" r:id="rId2"/>
    <sheet name="4курс з-СЗ-0412к  " sheetId="3" r:id="rId3"/>
  </sheets>
  <definedNames>
    <definedName name="_xlnm.Print_Area" localSheetId="2">'4курс з-СЗ-0412к  '!$A$1:$BE$62</definedName>
    <definedName name="_xlnm.Print_Area" localSheetId="1">'Титул'!$A$1:$Q$14</definedName>
    <definedName name="_xlnm.Print_Area" localSheetId="0">'Титул 1 курс'!$A$1:$Q$16</definedName>
  </definedNames>
  <calcPr fullCalcOnLoad="1"/>
</workbook>
</file>

<file path=xl/sharedStrings.xml><?xml version="1.0" encoding="utf-8"?>
<sst xmlns="http://schemas.openxmlformats.org/spreadsheetml/2006/main" count="441" uniqueCount="109">
  <si>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</si>
  <si>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</si>
  <si>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</si>
  <si>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</si>
  <si>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</si>
  <si>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</si>
  <si>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</si>
  <si>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</si>
  <si>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</si>
  <si>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</si>
  <si>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</si>
  <si>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</si>
  <si>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</si>
  <si>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</si>
  <si>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</si>
  <si>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</si>
  <si>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</si>
  <si>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</si>
  <si>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</si>
  <si>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</si>
  <si>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</si>
  <si>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</si>
  <si>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</si>
  <si>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</si>
  <si>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</si>
  <si>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</si>
  <si>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</si>
  <si>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</si>
  <si>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</si>
  <si>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</si>
  <si>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</si>
  <si>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>Директор колледжа</t>
  </si>
  <si>
    <t>__________________ И.И. Тубер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</si>
  <si>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</si>
  <si>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Квалификация: </t>
    </r>
    <r>
      <rPr>
        <u val="single"/>
        <sz val="12"/>
        <rFont val="Times New Roman"/>
        <family val="1"/>
      </rPr>
      <t>техник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</si>
  <si>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_3года и 10 мес..</t>
    </r>
  </si>
  <si>
    <r>
      <t>Форма обучения- за</t>
    </r>
    <r>
      <rPr>
        <u val="single"/>
        <sz val="12"/>
        <rFont val="Times New Roman"/>
        <family val="1"/>
      </rPr>
      <t>очная</t>
    </r>
  </si>
  <si>
    <t>"_____"_________________2016г.</t>
  </si>
  <si>
    <r>
      <t xml:space="preserve">                                            ГБПОУ </t>
    </r>
    <r>
      <rPr>
        <b/>
        <i/>
        <u val="single"/>
        <sz val="12"/>
        <rFont val="Times New Roman"/>
        <family val="1"/>
      </rPr>
      <t xml:space="preserve"> «Южно-Уральский государственный технический колледж»</t>
    </r>
  </si>
  <si>
    <t xml:space="preserve">                                                                       КАЛЕНДАРНЫЙ УЧЕБНЫЙ ГРАФИК </t>
  </si>
  <si>
    <r>
      <t xml:space="preserve">                                                                               по программе базовой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подготовки</t>
    </r>
  </si>
  <si>
    <t>фор.аттес.</t>
  </si>
  <si>
    <t>______</t>
  </si>
  <si>
    <r>
      <rPr>
        <sz val="14"/>
        <color indexed="9"/>
        <rFont val="Times New Roman"/>
        <family val="1"/>
      </rPr>
      <t xml:space="preserve">Утверждаю:                  </t>
    </r>
    <r>
      <rPr>
        <sz val="14"/>
        <rFont val="Times New Roman"/>
        <family val="1"/>
      </rPr>
      <t xml:space="preserve">                                                          </t>
    </r>
    <r>
      <rPr>
        <sz val="14"/>
        <color indexed="9"/>
        <rFont val="Times New Roman"/>
        <family val="1"/>
      </rPr>
      <t xml:space="preserve">  Директор колледжа      </t>
    </r>
    <r>
      <rPr>
        <sz val="14"/>
        <rFont val="Times New Roman"/>
        <family val="1"/>
      </rPr>
      <t xml:space="preserve">                                                </t>
    </r>
    <r>
      <rPr>
        <sz val="14"/>
        <color indexed="9"/>
        <rFont val="Times New Roman"/>
        <family val="1"/>
      </rPr>
      <t xml:space="preserve">                И.И. Тубер ____________</t>
    </r>
  </si>
  <si>
    <t>Февраль</t>
  </si>
  <si>
    <t xml:space="preserve"> </t>
  </si>
  <si>
    <t>08.02.04 Водоснабжение и водоотведение</t>
  </si>
  <si>
    <t>в т.ч. с прменением дистанционных образовательных технологий</t>
  </si>
  <si>
    <r>
      <t>на базе среднего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</si>
  <si>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технологический</t>
    </r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</si>
  <si>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</si>
  <si>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</si>
  <si>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</si>
  <si>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</si>
  <si>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</si>
  <si>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</si>
  <si>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</si>
  <si>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</si>
  <si>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</si>
  <si>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</si>
  <si>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</si>
  <si>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</si>
  <si>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28.08 -02.09.2023</t>
  </si>
  <si>
    <t>Приказом от ___________</t>
  </si>
  <si>
    <t>№ ______________________</t>
  </si>
  <si>
    <t xml:space="preserve">                                                    ГБПОУ  «Южно-Уральский государственный технический колледж»</t>
  </si>
  <si>
    <t xml:space="preserve">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</si>
  <si>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</si>
  <si>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>Форма обучения-</t>
    </r>
    <r>
      <rPr>
        <u val="single"/>
        <sz val="12"/>
        <rFont val="Times New Roman"/>
        <family val="1"/>
      </rPr>
      <t xml:space="preserve"> заочная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</si>
  <si>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</si>
  <si>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</si>
  <si>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5 лет и 4 мес.</t>
    </r>
  </si>
  <si>
    <t>08.02.01 Строительство и эксплуатация зданий и сооружений</t>
  </si>
  <si>
    <t>ОП.00</t>
  </si>
  <si>
    <t>Общепрофессиональный цикл</t>
  </si>
  <si>
    <t>ПМ.01</t>
  </si>
  <si>
    <t>Участие в проектировании зданий и сооружений</t>
  </si>
  <si>
    <t>МДК 01.01</t>
  </si>
  <si>
    <t>Проектирование зданий и сооружений</t>
  </si>
  <si>
    <t>ОГСЭ.00</t>
  </si>
  <si>
    <t>Общий гуманитарный и социально-экономический цикл</t>
  </si>
  <si>
    <t>ОГСЭ.04</t>
  </si>
  <si>
    <t>Иностранный язык в профессиональной ддеятельности</t>
  </si>
  <si>
    <t>ОП.02</t>
  </si>
  <si>
    <t>Техническая механика</t>
  </si>
  <si>
    <t>П.00</t>
  </si>
  <si>
    <t>Профессиональный цикл</t>
  </si>
  <si>
    <r>
      <rPr>
        <sz val="16"/>
        <color indexed="8"/>
        <rFont val="Times New Roman"/>
        <family val="1"/>
      </rPr>
      <t xml:space="preserve">  4 курс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</si>
  <si>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Годовой календарный график  учебных групп № з-СЗ-0412/к по специальности 08.02.01 Строительство и эксплуатация зданий и сооружений (Базовая подготовка) на 2023-2024 учебный год </t>
  </si>
  <si>
    <t>ОП.03</t>
  </si>
  <si>
    <t>Основы электротехники</t>
  </si>
  <si>
    <t>ОП.06</t>
  </si>
  <si>
    <t>ИТПД</t>
  </si>
  <si>
    <t>ПП.01</t>
  </si>
  <si>
    <t>Производственная практика</t>
  </si>
  <si>
    <t>ПМ.02</t>
  </si>
  <si>
    <t>Выполнение механических процессв на объекте капитального строительства</t>
  </si>
  <si>
    <t>МДК02.01</t>
  </si>
  <si>
    <t>Организация технологических процессов на объекте капитального строительства</t>
  </si>
  <si>
    <t>МДК 02.03</t>
  </si>
  <si>
    <t>Геодезические работы в строительстве</t>
  </si>
  <si>
    <t>ПП.02</t>
  </si>
  <si>
    <t>ПМ.05</t>
  </si>
  <si>
    <t>Освоение профессий рабочих 19727 Штукатур и 15220 Облицовщик-плиточник</t>
  </si>
  <si>
    <t>МДК 05.01</t>
  </si>
  <si>
    <t>Производство работ по профессии Штукатур</t>
  </si>
  <si>
    <t>ПП.05</t>
  </si>
  <si>
    <t>З</t>
  </si>
  <si>
    <t>Э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</si>
</sst>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b/>
      <sz val="22"/>
      <name val="Times New Roman"/>
      <family val="1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50"/>
      <name val="Calibri"/>
      <family val="2"/>
    </font>
    <font>
      <sz val="12"/>
      <color indexed="10"/>
      <name val="Times New Roman"/>
      <family val="1"/>
    </font>
    <font>
      <sz val="12"/>
      <color indexed="50"/>
      <name val="Times New Roman"/>
      <family val="1"/>
    </font>
    <font>
      <b/>
      <sz val="2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rgb="FF92D050"/>
      <name val="Times New Roman"/>
      <family val="1"/>
    </font>
    <font>
      <b/>
      <sz val="2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0" fontId="7" fillId="0" borderId="0" xfId="53">
      <alignment/>
      <protection/>
    </xf>
    <xf numFmtId="0" fontId="10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6" fillId="0" borderId="0" xfId="53" applyFont="1">
      <alignment/>
      <protection/>
    </xf>
    <xf numFmtId="0" fontId="7" fillId="0" borderId="0" xfId="53" applyBorder="1">
      <alignment/>
      <protection/>
    </xf>
    <xf numFmtId="0" fontId="6" fillId="0" borderId="0" xfId="53" applyFont="1" applyAlignme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7" fillId="0" borderId="0" xfId="53" applyAlignment="1">
      <alignment/>
      <protection/>
    </xf>
    <xf numFmtId="0" fontId="0" fillId="34" borderId="0" xfId="0" applyFill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0" fontId="65" fillId="7" borderId="0" xfId="0" applyFont="1" applyFill="1" applyAlignment="1">
      <alignment/>
    </xf>
    <xf numFmtId="0" fontId="45" fillId="33" borderId="0" xfId="0" applyFont="1" applyFill="1" applyAlignment="1">
      <alignment/>
    </xf>
    <xf numFmtId="0" fontId="67" fillId="7" borderId="0" xfId="0" applyFont="1" applyFill="1" applyAlignment="1">
      <alignment/>
    </xf>
    <xf numFmtId="0" fontId="68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7" fillId="0" borderId="16" xfId="0" applyFont="1" applyBorder="1" applyAlignment="1">
      <alignment/>
    </xf>
    <xf numFmtId="0" fontId="67" fillId="0" borderId="0" xfId="0" applyFont="1" applyBorder="1" applyAlignment="1">
      <alignment/>
    </xf>
    <xf numFmtId="0" fontId="65" fillId="7" borderId="16" xfId="0" applyFont="1" applyFill="1" applyBorder="1" applyAlignment="1">
      <alignment/>
    </xf>
    <xf numFmtId="0" fontId="65" fillId="7" borderId="0" xfId="0" applyFont="1" applyFill="1" applyBorder="1" applyAlignment="1">
      <alignment/>
    </xf>
    <xf numFmtId="0" fontId="67" fillId="7" borderId="16" xfId="0" applyFont="1" applyFill="1" applyBorder="1" applyAlignment="1">
      <alignment/>
    </xf>
    <xf numFmtId="0" fontId="67" fillId="7" borderId="0" xfId="0" applyFont="1" applyFill="1" applyBorder="1" applyAlignment="1">
      <alignment/>
    </xf>
    <xf numFmtId="0" fontId="26" fillId="0" borderId="17" xfId="0" applyFont="1" applyBorder="1" applyAlignment="1">
      <alignment textRotation="90"/>
    </xf>
    <xf numFmtId="0" fontId="5" fillId="0" borderId="17" xfId="0" applyFont="1" applyBorder="1" applyAlignment="1">
      <alignment horizontal="center" textRotation="90"/>
    </xf>
    <xf numFmtId="0" fontId="5" fillId="0" borderId="17" xfId="0" applyFont="1" applyBorder="1" applyAlignment="1">
      <alignment horizontal="left" textRotation="90" wrapText="1"/>
    </xf>
    <xf numFmtId="1" fontId="20" fillId="0" borderId="17" xfId="0" applyNumberFormat="1" applyFont="1" applyBorder="1" applyAlignment="1">
      <alignment horizontal="center" vertical="center" textRotation="90" wrapText="1"/>
    </xf>
    <xf numFmtId="0" fontId="20" fillId="33" borderId="18" xfId="0" applyFont="1" applyFill="1" applyBorder="1" applyAlignment="1">
      <alignment horizontal="center" vertical="center" textRotation="90"/>
    </xf>
    <xf numFmtId="0" fontId="2" fillId="35" borderId="19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20" xfId="0" applyFont="1" applyBorder="1" applyAlignment="1">
      <alignment horizontal="center" wrapText="1"/>
    </xf>
    <xf numFmtId="0" fontId="68" fillId="36" borderId="21" xfId="0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68" fillId="33" borderId="17" xfId="0" applyFont="1" applyFill="1" applyBorder="1" applyAlignment="1">
      <alignment horizontal="center"/>
    </xf>
    <xf numFmtId="0" fontId="68" fillId="33" borderId="22" xfId="0" applyFont="1" applyFill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68" fillId="36" borderId="25" xfId="0" applyFont="1" applyFill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34" borderId="24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0" fillId="0" borderId="26" xfId="0" applyFont="1" applyBorder="1" applyAlignment="1">
      <alignment horizontal="center" vertical="center" textRotation="90"/>
    </xf>
    <xf numFmtId="0" fontId="20" fillId="0" borderId="17" xfId="0" applyFont="1" applyBorder="1" applyAlignment="1">
      <alignment horizontal="center" vertical="center" textRotation="90"/>
    </xf>
    <xf numFmtId="0" fontId="68" fillId="0" borderId="23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69" fillId="33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65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68" fillId="33" borderId="11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68" fillId="33" borderId="3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6" fillId="0" borderId="11" xfId="0" applyFont="1" applyBorder="1" applyAlignment="1">
      <alignment textRotation="90"/>
    </xf>
    <xf numFmtId="0" fontId="5" fillId="0" borderId="22" xfId="0" applyFont="1" applyBorder="1" applyAlignment="1">
      <alignment horizontal="center" textRotation="90"/>
    </xf>
    <xf numFmtId="0" fontId="70" fillId="0" borderId="22" xfId="0" applyFont="1" applyBorder="1" applyAlignment="1">
      <alignment horizontal="center" textRotation="90" wrapText="1"/>
    </xf>
    <xf numFmtId="0" fontId="20" fillId="33" borderId="17" xfId="0" applyFont="1" applyFill="1" applyBorder="1" applyAlignment="1">
      <alignment horizontal="center" wrapText="1"/>
    </xf>
    <xf numFmtId="0" fontId="20" fillId="33" borderId="23" xfId="0" applyFont="1" applyFill="1" applyBorder="1" applyAlignment="1">
      <alignment horizontal="center" wrapText="1"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6" fillId="0" borderId="0" xfId="53" applyFont="1" applyAlignment="1">
      <alignment horizontal="right"/>
      <protection/>
    </xf>
    <xf numFmtId="0" fontId="68" fillId="7" borderId="22" xfId="0" applyFont="1" applyFill="1" applyBorder="1" applyAlignment="1">
      <alignment horizontal="center"/>
    </xf>
    <xf numFmtId="0" fontId="68" fillId="7" borderId="17" xfId="0" applyFont="1" applyFill="1" applyBorder="1" applyAlignment="1">
      <alignment horizontal="center"/>
    </xf>
    <xf numFmtId="0" fontId="68" fillId="7" borderId="23" xfId="0" applyFont="1" applyFill="1" applyBorder="1" applyAlignment="1">
      <alignment horizontal="center"/>
    </xf>
    <xf numFmtId="0" fontId="2" fillId="7" borderId="22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68" fillId="7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71" fillId="7" borderId="20" xfId="0" applyFont="1" applyFill="1" applyBorder="1" applyAlignment="1">
      <alignment horizontal="center"/>
    </xf>
    <xf numFmtId="0" fontId="71" fillId="7" borderId="10" xfId="0" applyFont="1" applyFill="1" applyBorder="1" applyAlignment="1">
      <alignment horizontal="center"/>
    </xf>
    <xf numFmtId="0" fontId="68" fillId="7" borderId="32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71" fillId="7" borderId="13" xfId="0" applyFont="1" applyFill="1" applyBorder="1" applyAlignment="1">
      <alignment horizontal="center"/>
    </xf>
    <xf numFmtId="0" fontId="68" fillId="7" borderId="0" xfId="0" applyFont="1" applyFill="1" applyBorder="1" applyAlignment="1">
      <alignment horizontal="center"/>
    </xf>
    <xf numFmtId="0" fontId="68" fillId="7" borderId="31" xfId="0" applyFont="1" applyFill="1" applyBorder="1" applyAlignment="1">
      <alignment horizontal="center"/>
    </xf>
    <xf numFmtId="0" fontId="68" fillId="33" borderId="18" xfId="0" applyFont="1" applyFill="1" applyBorder="1" applyAlignment="1">
      <alignment horizontal="center"/>
    </xf>
    <xf numFmtId="0" fontId="68" fillId="33" borderId="33" xfId="0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68" fillId="7" borderId="18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left" vertical="top" wrapText="1"/>
    </xf>
    <xf numFmtId="0" fontId="26" fillId="33" borderId="17" xfId="0" applyFont="1" applyFill="1" applyBorder="1" applyAlignment="1">
      <alignment textRotation="90" wrapText="1"/>
    </xf>
    <xf numFmtId="0" fontId="26" fillId="33" borderId="17" xfId="0" applyFont="1" applyFill="1" applyBorder="1" applyAlignment="1">
      <alignment horizontal="center" textRotation="90" wrapText="1"/>
    </xf>
    <xf numFmtId="0" fontId="70" fillId="33" borderId="17" xfId="0" applyFont="1" applyFill="1" applyBorder="1" applyAlignment="1">
      <alignment textRotation="90" wrapText="1"/>
    </xf>
    <xf numFmtId="0" fontId="26" fillId="33" borderId="22" xfId="0" applyFont="1" applyFill="1" applyBorder="1" applyAlignment="1">
      <alignment horizontal="center" textRotation="90"/>
    </xf>
    <xf numFmtId="1" fontId="20" fillId="33" borderId="17" xfId="0" applyNumberFormat="1" applyFont="1" applyFill="1" applyBorder="1" applyAlignment="1">
      <alignment horizontal="center" vertical="center" textRotation="90" wrapText="1"/>
    </xf>
    <xf numFmtId="0" fontId="2" fillId="7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69" fillId="33" borderId="20" xfId="0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33" borderId="24" xfId="0" applyFont="1" applyFill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left" vertical="top" wrapText="1"/>
    </xf>
    <xf numFmtId="0" fontId="20" fillId="33" borderId="1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vertical="top" wrapText="1"/>
    </xf>
    <xf numFmtId="0" fontId="9" fillId="33" borderId="34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wrapText="1"/>
    </xf>
    <xf numFmtId="0" fontId="2" fillId="33" borderId="17" xfId="0" applyFont="1" applyFill="1" applyBorder="1" applyAlignment="1">
      <alignment/>
    </xf>
    <xf numFmtId="0" fontId="2" fillId="7" borderId="17" xfId="0" applyFont="1" applyFill="1" applyBorder="1" applyAlignment="1">
      <alignment/>
    </xf>
    <xf numFmtId="0" fontId="68" fillId="7" borderId="17" xfId="0" applyFont="1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68" fillId="7" borderId="34" xfId="0" applyFont="1" applyFill="1" applyBorder="1" applyAlignment="1">
      <alignment horizontal="center"/>
    </xf>
    <xf numFmtId="0" fontId="2" fillId="0" borderId="0" xfId="53" applyFont="1" applyAlignment="1">
      <alignment horizontal="left"/>
      <protection/>
    </xf>
    <xf numFmtId="0" fontId="8" fillId="0" borderId="0" xfId="53" applyFont="1" applyAlignment="1">
      <alignment horizontal="left"/>
      <protection/>
    </xf>
    <xf numFmtId="0" fontId="2" fillId="0" borderId="0" xfId="53" applyFont="1" applyAlignment="1">
      <alignment horizontal="right"/>
      <protection/>
    </xf>
    <xf numFmtId="0" fontId="7" fillId="0" borderId="0" xfId="53" applyAlignment="1">
      <alignment horizontal="right"/>
      <protection/>
    </xf>
    <xf numFmtId="0" fontId="11" fillId="0" borderId="0" xfId="53" applyFont="1" applyAlignment="1">
      <alignment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 applyAlignment="1">
      <alignment horizontal="center"/>
      <protection/>
    </xf>
    <xf numFmtId="0" fontId="27" fillId="0" borderId="0" xfId="53" applyFont="1" applyAlignment="1">
      <alignment horizontal="left"/>
      <protection/>
    </xf>
    <xf numFmtId="0" fontId="9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9" fillId="33" borderId="34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9" fillId="33" borderId="35" xfId="53" applyFont="1" applyFill="1" applyBorder="1" applyAlignment="1">
      <alignment horizontal="center" vertical="top" wrapText="1"/>
      <protection/>
    </xf>
    <xf numFmtId="0" fontId="9" fillId="33" borderId="36" xfId="53" applyFont="1" applyFill="1" applyBorder="1" applyAlignment="1">
      <alignment horizontal="center" vertical="top" wrapText="1"/>
      <protection/>
    </xf>
    <xf numFmtId="0" fontId="9" fillId="33" borderId="33" xfId="53" applyFont="1" applyFill="1" applyBorder="1" applyAlignment="1">
      <alignment horizontal="center" vertical="top" wrapText="1"/>
      <protection/>
    </xf>
    <xf numFmtId="0" fontId="9" fillId="33" borderId="26" xfId="53" applyFont="1" applyFill="1" applyBorder="1" applyAlignment="1">
      <alignment horizontal="center" vertical="top" wrapText="1"/>
      <protection/>
    </xf>
    <xf numFmtId="0" fontId="9" fillId="33" borderId="11" xfId="53" applyFont="1" applyFill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horizontal="center" vertical="top" wrapText="1"/>
      <protection/>
    </xf>
    <xf numFmtId="0" fontId="21" fillId="33" borderId="37" xfId="0" applyFont="1" applyFill="1" applyBorder="1" applyAlignment="1">
      <alignment horizontal="center" vertical="top" wrapText="1"/>
    </xf>
    <xf numFmtId="0" fontId="21" fillId="33" borderId="31" xfId="0" applyFont="1" applyFill="1" applyBorder="1" applyAlignment="1">
      <alignment horizontal="center" vertical="top" wrapText="1"/>
    </xf>
    <xf numFmtId="0" fontId="21" fillId="33" borderId="23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68" fillId="7" borderId="25" xfId="0" applyFont="1" applyFill="1" applyBorder="1" applyAlignment="1">
      <alignment horizontal="center"/>
    </xf>
    <xf numFmtId="0" fontId="68" fillId="7" borderId="18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38" xfId="0" applyFont="1" applyFill="1" applyBorder="1" applyAlignment="1">
      <alignment horizontal="center"/>
    </xf>
    <xf numFmtId="0" fontId="9" fillId="33" borderId="30" xfId="53" applyFont="1" applyFill="1" applyBorder="1" applyAlignment="1">
      <alignment horizontal="center" wrapText="1"/>
      <protection/>
    </xf>
    <xf numFmtId="0" fontId="9" fillId="33" borderId="0" xfId="53" applyFont="1" applyFill="1" applyBorder="1" applyAlignment="1">
      <alignment horizontal="center" wrapText="1"/>
      <protection/>
    </xf>
    <xf numFmtId="0" fontId="9" fillId="33" borderId="24" xfId="53" applyFont="1" applyFill="1" applyBorder="1" applyAlignment="1">
      <alignment horizontal="center" wrapText="1"/>
      <protection/>
    </xf>
    <xf numFmtId="0" fontId="2" fillId="33" borderId="34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40" xfId="0" applyFont="1" applyBorder="1" applyAlignment="1">
      <alignment horizontal="center" vertical="center" textRotation="90" wrapText="1"/>
    </xf>
    <xf numFmtId="0" fontId="21" fillId="33" borderId="34" xfId="0" applyFont="1" applyFill="1" applyBorder="1" applyAlignment="1">
      <alignment horizontal="left" vertical="top" wrapText="1"/>
    </xf>
    <xf numFmtId="0" fontId="21" fillId="33" borderId="18" xfId="0" applyFont="1" applyFill="1" applyBorder="1" applyAlignment="1">
      <alignment horizontal="left" vertical="top" wrapText="1"/>
    </xf>
    <xf numFmtId="0" fontId="21" fillId="33" borderId="33" xfId="0" applyFont="1" applyFill="1" applyBorder="1" applyAlignment="1">
      <alignment horizontal="left" vertical="top" wrapText="1"/>
    </xf>
    <xf numFmtId="0" fontId="21" fillId="33" borderId="23" xfId="0" applyFont="1" applyFill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41" xfId="0" applyFont="1" applyBorder="1" applyAlignment="1">
      <alignment horizontal="left" vertical="top" wrapText="1"/>
    </xf>
    <xf numFmtId="0" fontId="20" fillId="0" borderId="41" xfId="0" applyFont="1" applyBorder="1" applyAlignment="1">
      <alignment horizontal="left" vertical="top"/>
    </xf>
    <xf numFmtId="0" fontId="21" fillId="33" borderId="25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center" textRotation="1"/>
    </xf>
    <xf numFmtId="0" fontId="5" fillId="0" borderId="11" xfId="0" applyFont="1" applyBorder="1" applyAlignment="1">
      <alignment horizontal="center" textRotation="1"/>
    </xf>
    <xf numFmtId="0" fontId="5" fillId="0" borderId="22" xfId="0" applyFont="1" applyBorder="1" applyAlignment="1">
      <alignment horizontal="center" textRotation="1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2" fillId="33" borderId="34" xfId="42" applyFont="1" applyFill="1" applyBorder="1" applyAlignment="1" applyProtection="1">
      <alignment horizontal="center" vertical="center" textRotation="90"/>
      <protection/>
    </xf>
    <xf numFmtId="0" fontId="22" fillId="33" borderId="25" xfId="42" applyFont="1" applyFill="1" applyBorder="1" applyAlignment="1" applyProtection="1">
      <alignment horizontal="center" vertical="center" textRotation="90"/>
      <protection/>
    </xf>
    <xf numFmtId="0" fontId="22" fillId="33" borderId="18" xfId="42" applyFont="1" applyFill="1" applyBorder="1" applyAlignment="1" applyProtection="1">
      <alignment horizontal="center" vertical="center" textRotation="90"/>
      <protection/>
    </xf>
    <xf numFmtId="0" fontId="20" fillId="0" borderId="2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26" fillId="33" borderId="26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22" xfId="0" applyFont="1" applyFill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72" fillId="0" borderId="2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4" fillId="0" borderId="37" xfId="53" applyFont="1" applyBorder="1" applyAlignment="1">
      <alignment horizontal="left" vertical="center" wrapText="1"/>
      <protection/>
    </xf>
    <xf numFmtId="0" fontId="4" fillId="0" borderId="31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left" vertical="center" wrapText="1"/>
      <protection/>
    </xf>
    <xf numFmtId="0" fontId="21" fillId="0" borderId="34" xfId="0" applyFont="1" applyBorder="1" applyAlignment="1">
      <alignment horizontal="center" textRotation="90" wrapText="1"/>
    </xf>
    <xf numFmtId="0" fontId="21" fillId="0" borderId="25" xfId="0" applyFont="1" applyBorder="1" applyAlignment="1">
      <alignment horizont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33" xfId="0" applyFont="1" applyBorder="1" applyAlignment="1">
      <alignment horizontal="center" textRotation="90" wrapText="1"/>
    </xf>
    <xf numFmtId="0" fontId="21" fillId="0" borderId="24" xfId="0" applyFont="1" applyBorder="1" applyAlignment="1">
      <alignment horizontal="center" textRotation="90" wrapText="1"/>
    </xf>
    <xf numFmtId="0" fontId="21" fillId="0" borderId="23" xfId="0" applyFont="1" applyBorder="1" applyAlignment="1">
      <alignment horizontal="center" textRotation="90" wrapText="1"/>
    </xf>
    <xf numFmtId="0" fontId="68" fillId="34" borderId="17" xfId="0" applyFont="1" applyFill="1" applyBorder="1" applyAlignment="1">
      <alignment horizontal="center"/>
    </xf>
    <xf numFmtId="0" fontId="68" fillId="34" borderId="18" xfId="0" applyFont="1" applyFill="1" applyBorder="1" applyAlignment="1">
      <alignment horizontal="center"/>
    </xf>
    <xf numFmtId="0" fontId="69" fillId="34" borderId="21" xfId="0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/>
    </xf>
    <xf numFmtId="0" fontId="69" fillId="34" borderId="32" xfId="0" applyFont="1" applyFill="1" applyBorder="1" applyAlignment="1">
      <alignment horizontal="center"/>
    </xf>
    <xf numFmtId="0" fontId="69" fillId="34" borderId="25" xfId="0" applyFont="1" applyFill="1" applyBorder="1" applyAlignment="1">
      <alignment horizontal="center"/>
    </xf>
    <xf numFmtId="0" fontId="69" fillId="34" borderId="13" xfId="0" applyFont="1" applyFill="1" applyBorder="1" applyAlignment="1">
      <alignment horizontal="center"/>
    </xf>
    <xf numFmtId="0" fontId="69" fillId="34" borderId="0" xfId="0" applyFont="1" applyFill="1" applyBorder="1" applyAlignment="1">
      <alignment horizontal="center"/>
    </xf>
    <xf numFmtId="0" fontId="68" fillId="34" borderId="26" xfId="0" applyFont="1" applyFill="1" applyBorder="1" applyAlignment="1">
      <alignment horizontal="center"/>
    </xf>
    <xf numFmtId="0" fontId="68" fillId="34" borderId="22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68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34" xfId="0" applyFont="1" applyFill="1" applyBorder="1" applyAlignment="1">
      <alignment horizontal="center"/>
    </xf>
    <xf numFmtId="0" fontId="68" fillId="34" borderId="24" xfId="0" applyFont="1" applyFill="1" applyBorder="1" applyAlignment="1">
      <alignment horizontal="center"/>
    </xf>
    <xf numFmtId="0" fontId="68" fillId="34" borderId="33" xfId="0" applyFont="1" applyFill="1" applyBorder="1" applyAlignment="1">
      <alignment horizontal="center"/>
    </xf>
    <xf numFmtId="0" fontId="20" fillId="34" borderId="17" xfId="0" applyFont="1" applyFill="1" applyBorder="1" applyAlignment="1">
      <alignment horizontal="center"/>
    </xf>
    <xf numFmtId="0" fontId="20" fillId="34" borderId="22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69" fillId="34" borderId="17" xfId="0" applyFont="1" applyFill="1" applyBorder="1" applyAlignment="1">
      <alignment horizontal="center"/>
    </xf>
    <xf numFmtId="0" fontId="69" fillId="34" borderId="17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4"/>
  <sheetViews>
    <sheetView view="pageBreakPreview" zoomScale="60" zoomScalePageLayoutView="0" workbookViewId="0" topLeftCell="A1">
      <selection activeCell="E15" sqref="E15:Q15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159" t="s">
        <v>30</v>
      </c>
      <c r="K1" s="159"/>
      <c r="L1" s="159"/>
      <c r="M1" s="159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31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6" t="s">
        <v>32</v>
      </c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 t="s">
        <v>37</v>
      </c>
      <c r="K4" s="6"/>
      <c r="L4" s="6"/>
      <c r="M4" s="6"/>
      <c r="N4" s="6"/>
      <c r="O4" s="160" t="s">
        <v>42</v>
      </c>
      <c r="P4" s="160"/>
      <c r="Q4" s="16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161" t="s">
        <v>39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162" t="s">
        <v>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155" t="s">
        <v>33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164" t="s">
        <v>46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155" t="s">
        <v>40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157" t="s">
        <v>34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157" t="s">
        <v>36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1:101" ht="18.75">
      <c r="A12" s="10"/>
      <c r="B12" s="11"/>
      <c r="C12" s="11"/>
      <c r="D12" s="11"/>
      <c r="E12" s="96"/>
      <c r="F12" s="97"/>
      <c r="G12" s="97"/>
      <c r="H12" s="97"/>
      <c r="I12" s="98"/>
      <c r="J12" s="98"/>
      <c r="K12" s="98"/>
      <c r="L12" s="98"/>
      <c r="M12" s="98"/>
      <c r="N12" s="98"/>
      <c r="O12" s="98"/>
      <c r="P12" s="98"/>
      <c r="Q12" s="98" t="s">
        <v>47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3:101" ht="18.75">
      <c r="C13" s="10"/>
      <c r="E13" s="157" t="s">
        <v>35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8.75">
      <c r="E14" s="157" t="s">
        <v>48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5:101" ht="16.5" customHeight="1">
      <c r="E15" s="157" t="s">
        <v>49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  <row r="34" spans="1:10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</row>
  </sheetData>
  <sheetProtection/>
  <mergeCells count="12"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3:Q13"/>
    <mergeCell ref="E14:Q14"/>
    <mergeCell ref="E15:Q15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5" zoomScaleSheetLayoutView="75" zoomScalePageLayoutView="0" workbookViewId="0" topLeftCell="A1">
      <selection activeCell="A8" sqref="A8:Q8"/>
    </sheetView>
  </sheetViews>
  <sheetFormatPr defaultColWidth="9.140625" defaultRowHeight="15"/>
  <cols>
    <col min="1" max="1" width="2.7109375" style="3" customWidth="1"/>
    <col min="2" max="2" width="4.8515625" style="3" customWidth="1"/>
    <col min="3" max="3" width="12.00390625" style="3" customWidth="1"/>
    <col min="4" max="4" width="3.8515625" style="3" customWidth="1"/>
    <col min="5" max="5" width="4.00390625" style="3" customWidth="1"/>
    <col min="6" max="7" width="3.7109375" style="3" customWidth="1"/>
    <col min="8" max="8" width="4.140625" style="3" customWidth="1"/>
    <col min="9" max="9" width="70.8515625" style="3" customWidth="1"/>
    <col min="10" max="11" width="4.140625" style="3" customWidth="1"/>
    <col min="12" max="16" width="4.00390625" style="3" customWidth="1"/>
    <col min="17" max="17" width="7.421875" style="3" customWidth="1"/>
    <col min="18" max="20" width="3.8515625" style="3" customWidth="1"/>
    <col min="21" max="28" width="4.00390625" style="3" customWidth="1"/>
    <col min="29" max="32" width="3.8515625" style="3" customWidth="1"/>
    <col min="33" max="56" width="4.00390625" style="3" customWidth="1"/>
    <col min="57" max="57" width="5.57421875" style="3" customWidth="1"/>
    <col min="58" max="58" width="5.421875" style="3" customWidth="1"/>
    <col min="59" max="59" width="4.8515625" style="3" customWidth="1"/>
    <col min="60" max="16384" width="9.140625" style="3" customWidth="1"/>
  </cols>
  <sheetData>
    <row r="1" spans="2:101" ht="18.75">
      <c r="B1" s="4"/>
      <c r="C1" s="5"/>
      <c r="J1" s="159" t="s">
        <v>30</v>
      </c>
      <c r="K1" s="159"/>
      <c r="L1" s="159"/>
      <c r="M1" s="159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</row>
    <row r="2" spans="3:101" ht="18.75">
      <c r="C2" s="5"/>
      <c r="J2" s="8" t="s">
        <v>63</v>
      </c>
      <c r="K2" s="8"/>
      <c r="L2" s="8"/>
      <c r="M2" s="8"/>
      <c r="N2" s="8"/>
      <c r="O2" s="8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</row>
    <row r="3" spans="3:101" ht="15">
      <c r="C3" s="9"/>
      <c r="J3" s="170" t="s">
        <v>64</v>
      </c>
      <c r="K3" s="170"/>
      <c r="L3" s="170"/>
      <c r="M3" s="170"/>
      <c r="N3" s="170"/>
      <c r="O3" s="170"/>
      <c r="P3" s="170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</row>
    <row r="4" spans="3:101" ht="18.75">
      <c r="C4" s="5"/>
      <c r="J4" s="6"/>
      <c r="K4" s="6"/>
      <c r="L4" s="6"/>
      <c r="M4" s="6"/>
      <c r="N4" s="6"/>
      <c r="O4" s="160"/>
      <c r="P4" s="160"/>
      <c r="Q4" s="160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</row>
    <row r="5" spans="1:101" ht="150.75" customHeight="1">
      <c r="A5" s="161" t="s">
        <v>39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</row>
    <row r="6" spans="1:101" ht="21.75" customHeight="1">
      <c r="A6" s="162" t="s">
        <v>65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</row>
    <row r="7" spans="1:101" ht="15.75">
      <c r="A7" s="155" t="s">
        <v>66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</row>
    <row r="8" spans="1:101" ht="34.5" customHeight="1">
      <c r="A8" s="167" t="s">
        <v>67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</row>
    <row r="9" spans="1:101" ht="15.75">
      <c r="A9" s="168" t="s">
        <v>72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</row>
    <row r="10" spans="1:101" ht="56.25" customHeight="1">
      <c r="A10" s="10"/>
      <c r="B10" s="11"/>
      <c r="C10" s="11"/>
      <c r="D10" s="11"/>
      <c r="E10" s="157" t="s">
        <v>69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</row>
    <row r="11" spans="1:101" ht="18.75">
      <c r="A11" s="10"/>
      <c r="B11" s="11"/>
      <c r="C11" s="11"/>
      <c r="D11" s="11"/>
      <c r="E11" s="157" t="s">
        <v>68</v>
      </c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</row>
    <row r="12" spans="3:101" ht="18.75">
      <c r="C12" s="10"/>
      <c r="E12" s="157" t="s">
        <v>71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</row>
    <row r="13" spans="5:101" ht="18.75">
      <c r="E13" s="157" t="s">
        <v>70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</row>
    <row r="14" spans="5:101" ht="16.5" customHeight="1">
      <c r="E14" s="157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</row>
    <row r="15" spans="1:10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</row>
    <row r="16" spans="1:10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</row>
    <row r="17" spans="1:10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</row>
    <row r="18" spans="1:10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</row>
    <row r="19" spans="1:10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spans="1:10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</row>
    <row r="21" spans="1:10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</row>
    <row r="22" spans="1:10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</row>
    <row r="23" spans="1:10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</row>
    <row r="24" spans="1:10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</row>
    <row r="25" spans="1:10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</row>
    <row r="26" spans="1:10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</row>
    <row r="27" spans="1:10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</row>
    <row r="28" spans="1:10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</row>
    <row r="29" spans="1:10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</row>
    <row r="30" spans="1:10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</row>
    <row r="31" spans="1:10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</row>
    <row r="32" spans="1:10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</row>
    <row r="33" spans="1:10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</row>
  </sheetData>
  <sheetProtection/>
  <mergeCells count="13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  <mergeCell ref="O4:Q4"/>
    <mergeCell ref="J3:P3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6"/>
  <sheetViews>
    <sheetView tabSelected="1" view="pageBreakPreview" zoomScale="55" zoomScaleSheetLayoutView="55" zoomScalePageLayoutView="0" workbookViewId="0" topLeftCell="A2">
      <selection activeCell="I6" sqref="I6:AL6"/>
    </sheetView>
  </sheetViews>
  <sheetFormatPr defaultColWidth="9.140625" defaultRowHeight="15"/>
  <cols>
    <col min="2" max="2" width="15.421875" style="0" customWidth="1"/>
    <col min="3" max="3" width="36.28125" style="0" customWidth="1"/>
    <col min="4" max="4" width="12.28125" style="0" customWidth="1"/>
    <col min="5" max="10" width="4.57421875" style="0" customWidth="1"/>
    <col min="11" max="13" width="4.57421875" style="12" customWidth="1"/>
    <col min="14" max="18" width="4.57421875" style="0" customWidth="1"/>
    <col min="19" max="25" width="4.57421875" style="1" customWidth="1"/>
    <col min="26" max="38" width="4.57421875" style="16" customWidth="1"/>
    <col min="39" max="42" width="4.57421875" style="2" customWidth="1"/>
    <col min="43" max="55" width="4.57421875" style="0" customWidth="1"/>
    <col min="56" max="56" width="4.57421875" style="14" customWidth="1"/>
    <col min="57" max="57" width="9.7109375" style="1" bestFit="1" customWidth="1"/>
  </cols>
  <sheetData>
    <row r="1" spans="1:112" ht="83.25" customHeight="1">
      <c r="A1" s="245" t="s">
        <v>88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7"/>
      <c r="AZ1" s="248" t="s">
        <v>43</v>
      </c>
      <c r="BA1" s="249"/>
      <c r="BB1" s="249"/>
      <c r="BC1" s="249"/>
      <c r="BD1" s="249"/>
      <c r="BE1" s="250"/>
      <c r="BF1" s="22"/>
      <c r="BG1" s="23"/>
      <c r="BH1" s="23"/>
      <c r="BI1" s="23"/>
      <c r="BJ1" s="23"/>
      <c r="BK1" s="23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</row>
    <row r="2" spans="1:112" ht="85.5" customHeight="1">
      <c r="A2" s="251" t="s">
        <v>0</v>
      </c>
      <c r="B2" s="254" t="s">
        <v>1</v>
      </c>
      <c r="C2" s="254" t="s">
        <v>2</v>
      </c>
      <c r="D2" s="251" t="s">
        <v>3</v>
      </c>
      <c r="E2" s="32" t="s">
        <v>62</v>
      </c>
      <c r="F2" s="223" t="s">
        <v>4</v>
      </c>
      <c r="G2" s="224"/>
      <c r="H2" s="225"/>
      <c r="I2" s="91" t="s">
        <v>50</v>
      </c>
      <c r="J2" s="223" t="s">
        <v>5</v>
      </c>
      <c r="K2" s="224"/>
      <c r="L2" s="224"/>
      <c r="M2" s="225"/>
      <c r="N2" s="33" t="s">
        <v>51</v>
      </c>
      <c r="O2" s="233" t="s">
        <v>6</v>
      </c>
      <c r="P2" s="234"/>
      <c r="Q2" s="235"/>
      <c r="R2" s="34" t="s">
        <v>52</v>
      </c>
      <c r="S2" s="236" t="s">
        <v>7</v>
      </c>
      <c r="T2" s="237"/>
      <c r="U2" s="238"/>
      <c r="V2" s="127" t="s">
        <v>53</v>
      </c>
      <c r="W2" s="236" t="s">
        <v>8</v>
      </c>
      <c r="X2" s="237"/>
      <c r="Y2" s="237"/>
      <c r="Z2" s="238"/>
      <c r="AA2" s="128" t="s">
        <v>54</v>
      </c>
      <c r="AB2" s="239" t="s">
        <v>44</v>
      </c>
      <c r="AC2" s="240"/>
      <c r="AD2" s="241"/>
      <c r="AE2" s="129" t="s">
        <v>55</v>
      </c>
      <c r="AF2" s="239" t="s">
        <v>9</v>
      </c>
      <c r="AG2" s="240"/>
      <c r="AH2" s="241"/>
      <c r="AI2" s="130" t="s">
        <v>56</v>
      </c>
      <c r="AJ2" s="242" t="s">
        <v>10</v>
      </c>
      <c r="AK2" s="243"/>
      <c r="AL2" s="243"/>
      <c r="AM2" s="244"/>
      <c r="AN2" s="92" t="s">
        <v>57</v>
      </c>
      <c r="AO2" s="220" t="s">
        <v>11</v>
      </c>
      <c r="AP2" s="221"/>
      <c r="AQ2" s="222"/>
      <c r="AR2" s="92" t="s">
        <v>58</v>
      </c>
      <c r="AS2" s="223" t="s">
        <v>12</v>
      </c>
      <c r="AT2" s="224"/>
      <c r="AU2" s="225"/>
      <c r="AV2" s="92" t="s">
        <v>59</v>
      </c>
      <c r="AW2" s="223" t="s">
        <v>13</v>
      </c>
      <c r="AX2" s="224"/>
      <c r="AY2" s="224"/>
      <c r="AZ2" s="225"/>
      <c r="BA2" s="33" t="s">
        <v>60</v>
      </c>
      <c r="BB2" s="223" t="s">
        <v>14</v>
      </c>
      <c r="BC2" s="225"/>
      <c r="BD2" s="93" t="s">
        <v>61</v>
      </c>
      <c r="BE2" s="226" t="s">
        <v>15</v>
      </c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63" ht="15.75">
      <c r="A3" s="252"/>
      <c r="B3" s="255"/>
      <c r="C3" s="255"/>
      <c r="D3" s="252"/>
      <c r="E3" s="229" t="s">
        <v>16</v>
      </c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27"/>
      <c r="BF3" s="25"/>
      <c r="BG3" s="25"/>
      <c r="BH3" s="25"/>
      <c r="BI3" s="25"/>
      <c r="BJ3" s="25"/>
      <c r="BK3" s="25"/>
    </row>
    <row r="4" spans="1:63" ht="47.25" customHeight="1">
      <c r="A4" s="253"/>
      <c r="B4" s="256"/>
      <c r="C4" s="256"/>
      <c r="D4" s="253"/>
      <c r="E4" s="36">
        <v>35</v>
      </c>
      <c r="F4" s="36">
        <v>36</v>
      </c>
      <c r="G4" s="36">
        <v>37</v>
      </c>
      <c r="H4" s="36">
        <v>38</v>
      </c>
      <c r="I4" s="36">
        <v>39</v>
      </c>
      <c r="J4" s="36">
        <v>40</v>
      </c>
      <c r="K4" s="36">
        <v>41</v>
      </c>
      <c r="L4" s="36">
        <v>42</v>
      </c>
      <c r="M4" s="36">
        <v>43</v>
      </c>
      <c r="N4" s="36">
        <v>44</v>
      </c>
      <c r="O4" s="36">
        <v>45</v>
      </c>
      <c r="P4" s="36">
        <v>46</v>
      </c>
      <c r="Q4" s="36">
        <v>47</v>
      </c>
      <c r="R4" s="36">
        <v>48</v>
      </c>
      <c r="S4" s="36">
        <v>49</v>
      </c>
      <c r="T4" s="36">
        <v>50</v>
      </c>
      <c r="U4" s="36">
        <v>51</v>
      </c>
      <c r="V4" s="36">
        <v>52</v>
      </c>
      <c r="W4" s="131">
        <v>1</v>
      </c>
      <c r="X4" s="131">
        <v>2</v>
      </c>
      <c r="Y4" s="131">
        <v>3</v>
      </c>
      <c r="Z4" s="131">
        <v>4</v>
      </c>
      <c r="AA4" s="131">
        <v>5</v>
      </c>
      <c r="AB4" s="131">
        <v>6</v>
      </c>
      <c r="AC4" s="131">
        <v>7</v>
      </c>
      <c r="AD4" s="131">
        <v>8</v>
      </c>
      <c r="AE4" s="131">
        <v>9</v>
      </c>
      <c r="AF4" s="131">
        <v>10</v>
      </c>
      <c r="AG4" s="131">
        <v>11</v>
      </c>
      <c r="AH4" s="131">
        <v>12</v>
      </c>
      <c r="AI4" s="131">
        <v>13</v>
      </c>
      <c r="AJ4" s="131">
        <v>14</v>
      </c>
      <c r="AK4" s="131">
        <v>15</v>
      </c>
      <c r="AL4" s="131">
        <v>16</v>
      </c>
      <c r="AM4" s="35">
        <v>17</v>
      </c>
      <c r="AN4" s="35">
        <v>18</v>
      </c>
      <c r="AO4" s="35">
        <v>19</v>
      </c>
      <c r="AP4" s="35">
        <v>20</v>
      </c>
      <c r="AQ4" s="35">
        <v>21</v>
      </c>
      <c r="AR4" s="35">
        <v>22</v>
      </c>
      <c r="AS4" s="35">
        <v>23</v>
      </c>
      <c r="AT4" s="35">
        <v>24</v>
      </c>
      <c r="AU4" s="35">
        <v>25</v>
      </c>
      <c r="AV4" s="35">
        <v>26</v>
      </c>
      <c r="AW4" s="35">
        <v>27</v>
      </c>
      <c r="AX4" s="35">
        <v>28</v>
      </c>
      <c r="AY4" s="35">
        <v>29</v>
      </c>
      <c r="AZ4" s="35">
        <v>30</v>
      </c>
      <c r="BA4" s="35">
        <v>31</v>
      </c>
      <c r="BB4" s="35">
        <v>32</v>
      </c>
      <c r="BC4" s="35">
        <v>33</v>
      </c>
      <c r="BD4" s="35">
        <v>34</v>
      </c>
      <c r="BE4" s="227"/>
      <c r="BF4" s="25"/>
      <c r="BG4" s="25"/>
      <c r="BH4" s="25"/>
      <c r="BI4" s="25"/>
      <c r="BJ4" s="25"/>
      <c r="BK4" s="25"/>
    </row>
    <row r="5" spans="1:63" ht="15.75">
      <c r="A5" s="231" t="s">
        <v>17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27"/>
      <c r="BF5" s="25"/>
      <c r="BG5" s="25"/>
      <c r="BH5" s="25"/>
      <c r="BI5" s="25"/>
      <c r="BJ5" s="25"/>
      <c r="BK5" s="25"/>
    </row>
    <row r="6" spans="1:63" ht="21.75" customHeight="1">
      <c r="A6" s="66"/>
      <c r="B6" s="67"/>
      <c r="C6" s="49"/>
      <c r="D6" s="49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  <c r="Q6" s="38">
        <v>13</v>
      </c>
      <c r="R6" s="38">
        <v>14</v>
      </c>
      <c r="S6" s="38">
        <v>15</v>
      </c>
      <c r="T6" s="38">
        <v>16</v>
      </c>
      <c r="U6" s="38">
        <v>17</v>
      </c>
      <c r="V6" s="38">
        <v>18</v>
      </c>
      <c r="W6" s="38">
        <v>19</v>
      </c>
      <c r="X6" s="38">
        <v>20</v>
      </c>
      <c r="Y6" s="38">
        <v>21</v>
      </c>
      <c r="Z6" s="38">
        <v>22</v>
      </c>
      <c r="AA6" s="38">
        <v>23</v>
      </c>
      <c r="AB6" s="38">
        <v>24</v>
      </c>
      <c r="AC6" s="38">
        <v>25</v>
      </c>
      <c r="AD6" s="38">
        <v>26</v>
      </c>
      <c r="AE6" s="38">
        <v>27</v>
      </c>
      <c r="AF6" s="38">
        <v>28</v>
      </c>
      <c r="AG6" s="38">
        <v>29</v>
      </c>
      <c r="AH6" s="38">
        <v>30</v>
      </c>
      <c r="AI6" s="38">
        <v>31</v>
      </c>
      <c r="AJ6" s="38">
        <v>32</v>
      </c>
      <c r="AK6" s="38">
        <v>33</v>
      </c>
      <c r="AL6" s="38">
        <v>34</v>
      </c>
      <c r="AM6" s="38">
        <v>35</v>
      </c>
      <c r="AN6" s="38">
        <v>36</v>
      </c>
      <c r="AO6" s="38">
        <v>37</v>
      </c>
      <c r="AP6" s="38">
        <v>38</v>
      </c>
      <c r="AQ6" s="38">
        <v>39</v>
      </c>
      <c r="AR6" s="38">
        <v>40</v>
      </c>
      <c r="AS6" s="38">
        <v>41</v>
      </c>
      <c r="AT6" s="38">
        <v>42</v>
      </c>
      <c r="AU6" s="38">
        <v>43</v>
      </c>
      <c r="AV6" s="38">
        <v>44</v>
      </c>
      <c r="AW6" s="38">
        <v>45</v>
      </c>
      <c r="AX6" s="38">
        <v>46</v>
      </c>
      <c r="AY6" s="38">
        <v>47</v>
      </c>
      <c r="AZ6" s="38">
        <v>48</v>
      </c>
      <c r="BA6" s="38">
        <v>49</v>
      </c>
      <c r="BB6" s="38">
        <v>50</v>
      </c>
      <c r="BC6" s="38">
        <v>51</v>
      </c>
      <c r="BD6" s="38">
        <v>52</v>
      </c>
      <c r="BE6" s="228"/>
      <c r="BF6" s="25"/>
      <c r="BG6" s="25"/>
      <c r="BH6" s="25"/>
      <c r="BI6" s="25"/>
      <c r="BJ6" s="25"/>
      <c r="BK6" s="25"/>
    </row>
    <row r="7" spans="1:63" ht="21.75" customHeight="1">
      <c r="A7" s="206" t="s">
        <v>87</v>
      </c>
      <c r="B7" s="209" t="s">
        <v>79</v>
      </c>
      <c r="C7" s="211" t="s">
        <v>80</v>
      </c>
      <c r="D7" s="94" t="s">
        <v>18</v>
      </c>
      <c r="E7" s="55">
        <f>E13</f>
        <v>0</v>
      </c>
      <c r="F7" s="55">
        <f aca="true" t="shared" si="0" ref="F7:AV7">F13</f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0</v>
      </c>
      <c r="P7" s="257">
        <f t="shared" si="0"/>
        <v>4</v>
      </c>
      <c r="Q7" s="257">
        <f t="shared" si="0"/>
        <v>2</v>
      </c>
      <c r="R7" s="257">
        <f t="shared" si="0"/>
        <v>0</v>
      </c>
      <c r="S7" s="55">
        <f t="shared" si="0"/>
        <v>0</v>
      </c>
      <c r="T7" s="55">
        <f t="shared" si="0"/>
        <v>0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0</v>
      </c>
      <c r="AC7" s="257">
        <f t="shared" si="0"/>
        <v>4</v>
      </c>
      <c r="AD7" s="257">
        <f t="shared" si="0"/>
        <v>2</v>
      </c>
      <c r="AE7" s="257">
        <f t="shared" si="0"/>
        <v>0</v>
      </c>
      <c r="AF7" s="55">
        <f t="shared" si="0"/>
        <v>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0</v>
      </c>
      <c r="AN7" s="55">
        <f t="shared" si="0"/>
        <v>0</v>
      </c>
      <c r="AO7" s="55">
        <f t="shared" si="0"/>
        <v>0</v>
      </c>
      <c r="AP7" s="55">
        <f t="shared" si="0"/>
        <v>0</v>
      </c>
      <c r="AQ7" s="55">
        <f t="shared" si="0"/>
        <v>0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102" t="str">
        <f aca="true" t="shared" si="1" ref="AW7:BC8">AW19</f>
        <v>К</v>
      </c>
      <c r="AX7" s="102" t="str">
        <f t="shared" si="1"/>
        <v>К</v>
      </c>
      <c r="AY7" s="102" t="str">
        <f t="shared" si="1"/>
        <v>К</v>
      </c>
      <c r="AZ7" s="102" t="str">
        <f t="shared" si="1"/>
        <v>К</v>
      </c>
      <c r="BA7" s="102" t="str">
        <f t="shared" si="1"/>
        <v>К</v>
      </c>
      <c r="BB7" s="102" t="str">
        <f t="shared" si="1"/>
        <v>К</v>
      </c>
      <c r="BC7" s="102" t="str">
        <f t="shared" si="1"/>
        <v>К</v>
      </c>
      <c r="BD7" s="105" t="s">
        <v>19</v>
      </c>
      <c r="BE7" s="85">
        <f aca="true" t="shared" si="2" ref="BE7:BE14">SUM(E7:BD7)</f>
        <v>12</v>
      </c>
      <c r="BF7" s="25"/>
      <c r="BG7" s="25"/>
      <c r="BH7" s="25"/>
      <c r="BI7" s="25"/>
      <c r="BJ7" s="25"/>
      <c r="BK7" s="25"/>
    </row>
    <row r="8" spans="1:63" ht="26.25" customHeight="1">
      <c r="A8" s="206"/>
      <c r="B8" s="210"/>
      <c r="C8" s="212"/>
      <c r="D8" s="95" t="s">
        <v>20</v>
      </c>
      <c r="E8" s="114">
        <f>E14</f>
        <v>0</v>
      </c>
      <c r="F8" s="114">
        <f aca="true" t="shared" si="3" ref="F8:AV8">F14</f>
        <v>0</v>
      </c>
      <c r="G8" s="114">
        <f t="shared" si="3"/>
        <v>0</v>
      </c>
      <c r="H8" s="114">
        <f t="shared" si="3"/>
        <v>0</v>
      </c>
      <c r="I8" s="114">
        <f t="shared" si="3"/>
        <v>0</v>
      </c>
      <c r="J8" s="114">
        <f t="shared" si="3"/>
        <v>6</v>
      </c>
      <c r="K8" s="114">
        <f t="shared" si="3"/>
        <v>6</v>
      </c>
      <c r="L8" s="114">
        <f t="shared" si="3"/>
        <v>6</v>
      </c>
      <c r="M8" s="114">
        <f t="shared" si="3"/>
        <v>3</v>
      </c>
      <c r="N8" s="114">
        <f t="shared" si="3"/>
        <v>3</v>
      </c>
      <c r="O8" s="114">
        <f t="shared" si="3"/>
        <v>3</v>
      </c>
      <c r="P8" s="258">
        <f t="shared" si="3"/>
        <v>0</v>
      </c>
      <c r="Q8" s="258">
        <f t="shared" si="3"/>
        <v>0</v>
      </c>
      <c r="R8" s="258">
        <f t="shared" si="3"/>
        <v>0</v>
      </c>
      <c r="S8" s="114">
        <f t="shared" si="3"/>
        <v>0</v>
      </c>
      <c r="T8" s="114">
        <f t="shared" si="3"/>
        <v>0</v>
      </c>
      <c r="U8" s="114">
        <f t="shared" si="3"/>
        <v>0</v>
      </c>
      <c r="V8" s="114">
        <f t="shared" si="3"/>
        <v>0</v>
      </c>
      <c r="W8" s="114">
        <f t="shared" si="3"/>
        <v>3</v>
      </c>
      <c r="X8" s="114">
        <f t="shared" si="3"/>
        <v>3</v>
      </c>
      <c r="Y8" s="114">
        <f t="shared" si="3"/>
        <v>0</v>
      </c>
      <c r="Z8" s="114">
        <f t="shared" si="3"/>
        <v>0</v>
      </c>
      <c r="AA8" s="114">
        <f t="shared" si="3"/>
        <v>0</v>
      </c>
      <c r="AB8" s="114">
        <f t="shared" si="3"/>
        <v>0</v>
      </c>
      <c r="AC8" s="258">
        <f t="shared" si="3"/>
        <v>0</v>
      </c>
      <c r="AD8" s="258">
        <f t="shared" si="3"/>
        <v>0</v>
      </c>
      <c r="AE8" s="258">
        <f t="shared" si="3"/>
        <v>0</v>
      </c>
      <c r="AF8" s="114">
        <f t="shared" si="3"/>
        <v>1</v>
      </c>
      <c r="AG8" s="114">
        <f t="shared" si="3"/>
        <v>0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14">
        <f t="shared" si="3"/>
        <v>0</v>
      </c>
      <c r="AT8" s="114">
        <f t="shared" si="3"/>
        <v>0</v>
      </c>
      <c r="AU8" s="114">
        <f t="shared" si="3"/>
        <v>0</v>
      </c>
      <c r="AV8" s="114">
        <f t="shared" si="3"/>
        <v>0</v>
      </c>
      <c r="AW8" s="102" t="str">
        <f t="shared" si="1"/>
        <v>К</v>
      </c>
      <c r="AX8" s="102" t="str">
        <f t="shared" si="1"/>
        <v>К</v>
      </c>
      <c r="AY8" s="102" t="str">
        <f t="shared" si="1"/>
        <v>К</v>
      </c>
      <c r="AZ8" s="102" t="str">
        <f t="shared" si="1"/>
        <v>К</v>
      </c>
      <c r="BA8" s="102" t="str">
        <f t="shared" si="1"/>
        <v>К</v>
      </c>
      <c r="BB8" s="102" t="str">
        <f t="shared" si="1"/>
        <v>К</v>
      </c>
      <c r="BC8" s="102" t="str">
        <f t="shared" si="1"/>
        <v>К</v>
      </c>
      <c r="BD8" s="105" t="str">
        <f>BD20</f>
        <v>К</v>
      </c>
      <c r="BE8" s="71">
        <f t="shared" si="2"/>
        <v>34</v>
      </c>
      <c r="BF8" s="24"/>
      <c r="BG8" s="25"/>
      <c r="BH8" s="25"/>
      <c r="BI8" s="25"/>
      <c r="BJ8" s="25"/>
      <c r="BK8" s="25"/>
    </row>
    <row r="9" spans="1:63" ht="15.75" customHeight="1" hidden="1" thickBot="1">
      <c r="A9" s="207"/>
      <c r="B9" s="213" t="s">
        <v>21</v>
      </c>
      <c r="C9" s="215" t="s">
        <v>22</v>
      </c>
      <c r="D9" s="50" t="s">
        <v>18</v>
      </c>
      <c r="E9" s="51"/>
      <c r="F9" s="40"/>
      <c r="G9" s="42"/>
      <c r="H9" s="40"/>
      <c r="I9" s="18"/>
      <c r="J9" s="52"/>
      <c r="K9" s="53"/>
      <c r="L9" s="141"/>
      <c r="M9" s="141"/>
      <c r="N9" s="142"/>
      <c r="O9" s="141"/>
      <c r="P9" s="259"/>
      <c r="Q9" s="260"/>
      <c r="R9" s="261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283"/>
      <c r="AD9" s="283"/>
      <c r="AE9" s="268"/>
      <c r="AF9" s="134"/>
      <c r="AG9" s="134"/>
      <c r="AH9" s="134"/>
      <c r="AI9" s="73"/>
      <c r="AJ9" s="73"/>
      <c r="AK9" s="73"/>
      <c r="AL9" s="73"/>
      <c r="AM9" s="73"/>
      <c r="AN9" s="73"/>
      <c r="AO9" s="73"/>
      <c r="AP9" s="73"/>
      <c r="AQ9" s="73"/>
      <c r="AR9" s="39"/>
      <c r="AS9" s="45"/>
      <c r="AT9" s="44"/>
      <c r="AU9" s="44"/>
      <c r="AV9" s="41"/>
      <c r="AW9" s="106"/>
      <c r="AX9" s="106"/>
      <c r="AY9" s="106"/>
      <c r="AZ9" s="107" t="s">
        <v>19</v>
      </c>
      <c r="BA9" s="107" t="s">
        <v>19</v>
      </c>
      <c r="BB9" s="107" t="s">
        <v>19</v>
      </c>
      <c r="BC9" s="108" t="s">
        <v>19</v>
      </c>
      <c r="BD9" s="109" t="s">
        <v>19</v>
      </c>
      <c r="BE9" s="37">
        <f t="shared" si="2"/>
        <v>0</v>
      </c>
      <c r="BF9" s="24"/>
      <c r="BG9" s="25"/>
      <c r="BH9" s="25"/>
      <c r="BI9" s="25"/>
      <c r="BJ9" s="25"/>
      <c r="BK9" s="25"/>
    </row>
    <row r="10" spans="1:63" ht="15.75" customHeight="1" hidden="1" thickBot="1">
      <c r="A10" s="207"/>
      <c r="B10" s="214"/>
      <c r="C10" s="216"/>
      <c r="D10" s="50" t="s">
        <v>20</v>
      </c>
      <c r="E10" s="51"/>
      <c r="F10" s="40"/>
      <c r="G10" s="42"/>
      <c r="H10" s="40"/>
      <c r="I10" s="18"/>
      <c r="J10" s="52"/>
      <c r="K10" s="53"/>
      <c r="L10" s="141"/>
      <c r="M10" s="141"/>
      <c r="N10" s="142"/>
      <c r="O10" s="141"/>
      <c r="P10" s="259"/>
      <c r="Q10" s="260"/>
      <c r="R10" s="261"/>
      <c r="S10" s="134"/>
      <c r="T10" s="134"/>
      <c r="U10" s="134"/>
      <c r="V10" s="134"/>
      <c r="W10" s="134"/>
      <c r="X10" s="135"/>
      <c r="Y10" s="135"/>
      <c r="Z10" s="135"/>
      <c r="AA10" s="135"/>
      <c r="AB10" s="135"/>
      <c r="AC10" s="284"/>
      <c r="AD10" s="284"/>
      <c r="AE10" s="285"/>
      <c r="AF10" s="135"/>
      <c r="AG10" s="135"/>
      <c r="AH10" s="135"/>
      <c r="AI10" s="54"/>
      <c r="AJ10" s="54"/>
      <c r="AK10" s="54"/>
      <c r="AL10" s="54"/>
      <c r="AM10" s="54"/>
      <c r="AN10" s="54"/>
      <c r="AO10" s="54"/>
      <c r="AP10" s="54"/>
      <c r="AQ10" s="54"/>
      <c r="AR10" s="44"/>
      <c r="AS10" s="45"/>
      <c r="AT10" s="44"/>
      <c r="AU10" s="44"/>
      <c r="AV10" s="41"/>
      <c r="AW10" s="106"/>
      <c r="AX10" s="106"/>
      <c r="AY10" s="106"/>
      <c r="AZ10" s="107" t="s">
        <v>19</v>
      </c>
      <c r="BA10" s="107" t="s">
        <v>19</v>
      </c>
      <c r="BB10" s="107" t="s">
        <v>19</v>
      </c>
      <c r="BC10" s="108" t="s">
        <v>19</v>
      </c>
      <c r="BD10" s="109" t="s">
        <v>19</v>
      </c>
      <c r="BE10" s="37">
        <f t="shared" si="2"/>
        <v>0</v>
      </c>
      <c r="BF10" s="24"/>
      <c r="BG10" s="25"/>
      <c r="BH10" s="25"/>
      <c r="BI10" s="25"/>
      <c r="BJ10" s="25"/>
      <c r="BK10" s="25"/>
    </row>
    <row r="11" spans="1:63" ht="15.75" customHeight="1" hidden="1" thickBot="1">
      <c r="A11" s="207"/>
      <c r="B11" s="217" t="s">
        <v>23</v>
      </c>
      <c r="C11" s="218" t="s">
        <v>24</v>
      </c>
      <c r="D11" s="50" t="s">
        <v>18</v>
      </c>
      <c r="E11" s="51"/>
      <c r="F11" s="40"/>
      <c r="G11" s="42"/>
      <c r="H11" s="40"/>
      <c r="I11" s="18"/>
      <c r="J11" s="52"/>
      <c r="K11" s="53"/>
      <c r="L11" s="141"/>
      <c r="M11" s="141"/>
      <c r="N11" s="142"/>
      <c r="O11" s="141"/>
      <c r="P11" s="259"/>
      <c r="Q11" s="260"/>
      <c r="R11" s="261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283"/>
      <c r="AD11" s="283"/>
      <c r="AE11" s="268"/>
      <c r="AF11" s="134"/>
      <c r="AG11" s="134"/>
      <c r="AH11" s="134"/>
      <c r="AI11" s="73"/>
      <c r="AJ11" s="73"/>
      <c r="AK11" s="73"/>
      <c r="AL11" s="73"/>
      <c r="AM11" s="73"/>
      <c r="AN11" s="73"/>
      <c r="AO11" s="73"/>
      <c r="AP11" s="73"/>
      <c r="AQ11" s="73"/>
      <c r="AR11" s="39"/>
      <c r="AS11" s="41"/>
      <c r="AT11" s="39"/>
      <c r="AU11" s="44"/>
      <c r="AV11" s="41"/>
      <c r="AW11" s="106"/>
      <c r="AX11" s="106"/>
      <c r="AY11" s="106"/>
      <c r="AZ11" s="107" t="s">
        <v>19</v>
      </c>
      <c r="BA11" s="107" t="s">
        <v>19</v>
      </c>
      <c r="BB11" s="107" t="s">
        <v>19</v>
      </c>
      <c r="BC11" s="108" t="s">
        <v>19</v>
      </c>
      <c r="BD11" s="109" t="s">
        <v>19</v>
      </c>
      <c r="BE11" s="37">
        <f t="shared" si="2"/>
        <v>0</v>
      </c>
      <c r="BF11" s="24"/>
      <c r="BG11" s="25"/>
      <c r="BH11" s="25"/>
      <c r="BI11" s="25"/>
      <c r="BJ11" s="25"/>
      <c r="BK11" s="25"/>
    </row>
    <row r="12" spans="1:63" ht="15.75" customHeight="1" hidden="1" thickBot="1">
      <c r="A12" s="207"/>
      <c r="B12" s="214"/>
      <c r="C12" s="215"/>
      <c r="D12" s="59" t="s">
        <v>20</v>
      </c>
      <c r="E12" s="60"/>
      <c r="F12" s="61"/>
      <c r="G12" s="62"/>
      <c r="H12" s="61"/>
      <c r="I12" s="21"/>
      <c r="J12" s="63"/>
      <c r="K12" s="64"/>
      <c r="L12" s="143"/>
      <c r="M12" s="143"/>
      <c r="N12" s="144"/>
      <c r="O12" s="143"/>
      <c r="P12" s="262"/>
      <c r="Q12" s="263"/>
      <c r="R12" s="264"/>
      <c r="S12" s="134"/>
      <c r="T12" s="134"/>
      <c r="U12" s="134"/>
      <c r="V12" s="134"/>
      <c r="W12" s="134"/>
      <c r="X12" s="135"/>
      <c r="Y12" s="135"/>
      <c r="Z12" s="135"/>
      <c r="AA12" s="135"/>
      <c r="AB12" s="135"/>
      <c r="AC12" s="284"/>
      <c r="AD12" s="284"/>
      <c r="AE12" s="285"/>
      <c r="AF12" s="135"/>
      <c r="AG12" s="135"/>
      <c r="AH12" s="135"/>
      <c r="AI12" s="54"/>
      <c r="AJ12" s="54"/>
      <c r="AK12" s="54"/>
      <c r="AL12" s="54"/>
      <c r="AM12" s="54"/>
      <c r="AN12" s="54"/>
      <c r="AO12" s="54"/>
      <c r="AP12" s="54"/>
      <c r="AQ12" s="54"/>
      <c r="AR12" s="47"/>
      <c r="AS12" s="76"/>
      <c r="AT12" s="77"/>
      <c r="AU12" s="77"/>
      <c r="AV12" s="78"/>
      <c r="AW12" s="123"/>
      <c r="AX12" s="123"/>
      <c r="AY12" s="123"/>
      <c r="AZ12" s="110" t="s">
        <v>19</v>
      </c>
      <c r="BA12" s="110" t="s">
        <v>19</v>
      </c>
      <c r="BB12" s="110" t="s">
        <v>19</v>
      </c>
      <c r="BC12" s="111" t="s">
        <v>19</v>
      </c>
      <c r="BD12" s="112" t="s">
        <v>19</v>
      </c>
      <c r="BE12" s="79">
        <f t="shared" si="2"/>
        <v>0</v>
      </c>
      <c r="BF12" s="24"/>
      <c r="BG12" s="25"/>
      <c r="BH12" s="25"/>
      <c r="BI12" s="25"/>
      <c r="BJ12" s="25"/>
      <c r="BK12" s="25"/>
    </row>
    <row r="13" spans="1:63" ht="23.25" customHeight="1">
      <c r="A13" s="207"/>
      <c r="B13" s="126" t="s">
        <v>81</v>
      </c>
      <c r="C13" s="174" t="s">
        <v>82</v>
      </c>
      <c r="D13" s="65" t="s">
        <v>18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257">
        <v>4</v>
      </c>
      <c r="Q13" s="257">
        <v>2</v>
      </c>
      <c r="R13" s="257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257">
        <v>4</v>
      </c>
      <c r="AD13" s="257">
        <v>2</v>
      </c>
      <c r="AE13" s="257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102" t="s">
        <v>19</v>
      </c>
      <c r="AX13" s="102" t="s">
        <v>19</v>
      </c>
      <c r="AY13" s="102" t="s">
        <v>19</v>
      </c>
      <c r="AZ13" s="102" t="s">
        <v>19</v>
      </c>
      <c r="BA13" s="102" t="s">
        <v>19</v>
      </c>
      <c r="BB13" s="102" t="s">
        <v>19</v>
      </c>
      <c r="BC13" s="104" t="s">
        <v>19</v>
      </c>
      <c r="BD13" s="105" t="s">
        <v>19</v>
      </c>
      <c r="BE13" s="71">
        <f t="shared" si="2"/>
        <v>12</v>
      </c>
      <c r="BF13" s="24"/>
      <c r="BG13" s="25"/>
      <c r="BH13" s="25"/>
      <c r="BI13" s="25"/>
      <c r="BJ13" s="25"/>
      <c r="BK13" s="25"/>
    </row>
    <row r="14" spans="1:63" ht="21" customHeight="1">
      <c r="A14" s="207"/>
      <c r="B14" s="126"/>
      <c r="C14" s="175"/>
      <c r="D14" s="54" t="s">
        <v>20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6</v>
      </c>
      <c r="K14" s="55">
        <v>6</v>
      </c>
      <c r="L14" s="55">
        <v>6</v>
      </c>
      <c r="M14" s="55">
        <v>3</v>
      </c>
      <c r="N14" s="55">
        <v>3</v>
      </c>
      <c r="O14" s="55">
        <v>3</v>
      </c>
      <c r="P14" s="257">
        <v>0</v>
      </c>
      <c r="Q14" s="257">
        <v>0</v>
      </c>
      <c r="R14" s="257">
        <v>0</v>
      </c>
      <c r="S14" s="55">
        <v>0</v>
      </c>
      <c r="T14" s="55">
        <v>0</v>
      </c>
      <c r="U14" s="55">
        <v>0</v>
      </c>
      <c r="V14" s="55">
        <v>0</v>
      </c>
      <c r="W14" s="55">
        <v>3</v>
      </c>
      <c r="X14" s="55">
        <v>3</v>
      </c>
      <c r="Y14" s="55">
        <v>0</v>
      </c>
      <c r="Z14" s="55">
        <v>0</v>
      </c>
      <c r="AA14" s="55">
        <v>0</v>
      </c>
      <c r="AB14" s="55">
        <v>0</v>
      </c>
      <c r="AC14" s="257">
        <v>0</v>
      </c>
      <c r="AD14" s="257">
        <v>0</v>
      </c>
      <c r="AE14" s="257">
        <v>0</v>
      </c>
      <c r="AF14" s="55">
        <v>1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122" t="s">
        <v>19</v>
      </c>
      <c r="AX14" s="124" t="s">
        <v>19</v>
      </c>
      <c r="AY14" s="124" t="s">
        <v>19</v>
      </c>
      <c r="AZ14" s="124" t="s">
        <v>19</v>
      </c>
      <c r="BA14" s="124" t="s">
        <v>19</v>
      </c>
      <c r="BB14" s="122" t="s">
        <v>19</v>
      </c>
      <c r="BC14" s="124" t="s">
        <v>19</v>
      </c>
      <c r="BD14" s="113" t="s">
        <v>19</v>
      </c>
      <c r="BE14" s="69">
        <f t="shared" si="2"/>
        <v>34</v>
      </c>
      <c r="BF14" s="24"/>
      <c r="BG14" s="25"/>
      <c r="BH14" s="25"/>
      <c r="BI14" s="25"/>
      <c r="BJ14" s="25"/>
      <c r="BK14" s="25"/>
    </row>
    <row r="15" spans="1:63" ht="21.75" customHeight="1">
      <c r="A15" s="207"/>
      <c r="B15" s="145"/>
      <c r="C15" s="176"/>
      <c r="D15" s="74" t="s">
        <v>41</v>
      </c>
      <c r="E15" s="114"/>
      <c r="F15" s="116"/>
      <c r="G15" s="114"/>
      <c r="H15" s="116"/>
      <c r="I15" s="57"/>
      <c r="J15" s="58"/>
      <c r="K15" s="58"/>
      <c r="L15" s="56"/>
      <c r="M15" s="56"/>
      <c r="N15" s="55"/>
      <c r="O15" s="56"/>
      <c r="P15" s="257"/>
      <c r="Q15" s="257"/>
      <c r="R15" s="26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257"/>
      <c r="AD15" s="257"/>
      <c r="AE15" s="257" t="s">
        <v>107</v>
      </c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8"/>
      <c r="AS15" s="57"/>
      <c r="AT15" s="58"/>
      <c r="AU15" s="58"/>
      <c r="AV15" s="57"/>
      <c r="AW15" s="99"/>
      <c r="AX15" s="99"/>
      <c r="AY15" s="99"/>
      <c r="AZ15" s="99"/>
      <c r="BA15" s="104"/>
      <c r="BB15" s="102"/>
      <c r="BC15" s="104"/>
      <c r="BD15" s="99"/>
      <c r="BE15" s="20">
        <f aca="true" t="shared" si="4" ref="BE15:BE26">SUM(E15:BD15)</f>
        <v>0</v>
      </c>
      <c r="BF15" s="24"/>
      <c r="BG15" s="25"/>
      <c r="BH15" s="25"/>
      <c r="BI15" s="25"/>
      <c r="BJ15" s="25"/>
      <c r="BK15" s="25"/>
    </row>
    <row r="16" spans="1:63" ht="15.75" customHeight="1">
      <c r="A16" s="206"/>
      <c r="B16" s="171" t="s">
        <v>73</v>
      </c>
      <c r="C16" s="209" t="s">
        <v>74</v>
      </c>
      <c r="D16" s="65" t="s">
        <v>18</v>
      </c>
      <c r="E16" s="55">
        <f>E19+E22+E25</f>
        <v>0</v>
      </c>
      <c r="F16" s="55">
        <f aca="true" t="shared" si="5" ref="F16:AV16">F19+F22+F25</f>
        <v>0</v>
      </c>
      <c r="G16" s="55">
        <f t="shared" si="5"/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55">
        <f t="shared" si="5"/>
        <v>0</v>
      </c>
      <c r="P16" s="257">
        <f t="shared" si="5"/>
        <v>14</v>
      </c>
      <c r="Q16" s="257">
        <f t="shared" si="5"/>
        <v>8</v>
      </c>
      <c r="R16" s="257">
        <f t="shared" si="5"/>
        <v>2</v>
      </c>
      <c r="S16" s="55">
        <f t="shared" si="5"/>
        <v>0</v>
      </c>
      <c r="T16" s="55">
        <f t="shared" si="5"/>
        <v>0</v>
      </c>
      <c r="U16" s="55">
        <f t="shared" si="5"/>
        <v>0</v>
      </c>
      <c r="V16" s="55">
        <f t="shared" si="5"/>
        <v>0</v>
      </c>
      <c r="W16" s="55">
        <f t="shared" si="5"/>
        <v>0</v>
      </c>
      <c r="X16" s="55">
        <f t="shared" si="5"/>
        <v>0</v>
      </c>
      <c r="Y16" s="55">
        <f t="shared" si="5"/>
        <v>0</v>
      </c>
      <c r="Z16" s="55">
        <f t="shared" si="5"/>
        <v>0</v>
      </c>
      <c r="AA16" s="55">
        <f t="shared" si="5"/>
        <v>0</v>
      </c>
      <c r="AB16" s="55">
        <f t="shared" si="5"/>
        <v>0</v>
      </c>
      <c r="AC16" s="257">
        <f t="shared" si="5"/>
        <v>4</v>
      </c>
      <c r="AD16" s="257">
        <f t="shared" si="5"/>
        <v>4</v>
      </c>
      <c r="AE16" s="257">
        <f t="shared" si="5"/>
        <v>14</v>
      </c>
      <c r="AF16" s="55">
        <f t="shared" si="5"/>
        <v>0</v>
      </c>
      <c r="AG16" s="55">
        <f t="shared" si="5"/>
        <v>0</v>
      </c>
      <c r="AH16" s="55">
        <f t="shared" si="5"/>
        <v>0</v>
      </c>
      <c r="AI16" s="55">
        <f t="shared" si="5"/>
        <v>0</v>
      </c>
      <c r="AJ16" s="55">
        <f t="shared" si="5"/>
        <v>0</v>
      </c>
      <c r="AK16" s="55">
        <f t="shared" si="5"/>
        <v>0</v>
      </c>
      <c r="AL16" s="55">
        <f t="shared" si="5"/>
        <v>0</v>
      </c>
      <c r="AM16" s="55">
        <f t="shared" si="5"/>
        <v>0</v>
      </c>
      <c r="AN16" s="55">
        <f t="shared" si="5"/>
        <v>0</v>
      </c>
      <c r="AO16" s="55">
        <f t="shared" si="5"/>
        <v>0</v>
      </c>
      <c r="AP16" s="55">
        <f t="shared" si="5"/>
        <v>0</v>
      </c>
      <c r="AQ16" s="55">
        <f t="shared" si="5"/>
        <v>0</v>
      </c>
      <c r="AR16" s="55">
        <f t="shared" si="5"/>
        <v>0</v>
      </c>
      <c r="AS16" s="55">
        <f t="shared" si="5"/>
        <v>0</v>
      </c>
      <c r="AT16" s="55">
        <f t="shared" si="5"/>
        <v>0</v>
      </c>
      <c r="AU16" s="55">
        <f t="shared" si="5"/>
        <v>0</v>
      </c>
      <c r="AV16" s="55">
        <f t="shared" si="5"/>
        <v>0</v>
      </c>
      <c r="AW16" s="102" t="s">
        <v>19</v>
      </c>
      <c r="AX16" s="102" t="s">
        <v>19</v>
      </c>
      <c r="AY16" s="102" t="s">
        <v>19</v>
      </c>
      <c r="AZ16" s="102" t="s">
        <v>19</v>
      </c>
      <c r="BA16" s="102" t="s">
        <v>19</v>
      </c>
      <c r="BB16" s="102" t="s">
        <v>19</v>
      </c>
      <c r="BC16" s="102" t="s">
        <v>19</v>
      </c>
      <c r="BD16" s="99" t="s">
        <v>19</v>
      </c>
      <c r="BE16" s="20">
        <f t="shared" si="4"/>
        <v>46</v>
      </c>
      <c r="BF16" s="24"/>
      <c r="BG16" s="25"/>
      <c r="BH16" s="25"/>
      <c r="BI16" s="25"/>
      <c r="BJ16" s="25"/>
      <c r="BK16" s="25"/>
    </row>
    <row r="17" spans="1:63" ht="15.75" customHeight="1">
      <c r="A17" s="206"/>
      <c r="B17" s="172"/>
      <c r="C17" s="219"/>
      <c r="D17" s="54" t="s">
        <v>20</v>
      </c>
      <c r="E17" s="55">
        <f>E20+E23+E26</f>
        <v>0</v>
      </c>
      <c r="F17" s="55">
        <f aca="true" t="shared" si="6" ref="F17:AV17">F20+F23+F26</f>
        <v>0</v>
      </c>
      <c r="G17" s="55">
        <f t="shared" si="6"/>
        <v>0</v>
      </c>
      <c r="H17" s="55">
        <f t="shared" si="6"/>
        <v>0</v>
      </c>
      <c r="I17" s="55">
        <f t="shared" si="6"/>
        <v>0</v>
      </c>
      <c r="J17" s="55">
        <f t="shared" si="6"/>
        <v>16</v>
      </c>
      <c r="K17" s="55">
        <f t="shared" si="6"/>
        <v>18</v>
      </c>
      <c r="L17" s="55">
        <f t="shared" si="6"/>
        <v>12</v>
      </c>
      <c r="M17" s="55">
        <f t="shared" si="6"/>
        <v>17</v>
      </c>
      <c r="N17" s="55">
        <f t="shared" si="6"/>
        <v>9</v>
      </c>
      <c r="O17" s="55">
        <f t="shared" si="6"/>
        <v>15</v>
      </c>
      <c r="P17" s="257">
        <f t="shared" si="6"/>
        <v>0</v>
      </c>
      <c r="Q17" s="257">
        <f t="shared" si="6"/>
        <v>0</v>
      </c>
      <c r="R17" s="257">
        <f t="shared" si="6"/>
        <v>0</v>
      </c>
      <c r="S17" s="55">
        <f t="shared" si="6"/>
        <v>0</v>
      </c>
      <c r="T17" s="55">
        <f t="shared" si="6"/>
        <v>0</v>
      </c>
      <c r="U17" s="55">
        <f t="shared" si="6"/>
        <v>0</v>
      </c>
      <c r="V17" s="55">
        <f t="shared" si="6"/>
        <v>0</v>
      </c>
      <c r="W17" s="55">
        <f t="shared" si="6"/>
        <v>21</v>
      </c>
      <c r="X17" s="55">
        <f t="shared" si="6"/>
        <v>21</v>
      </c>
      <c r="Y17" s="55">
        <f t="shared" si="6"/>
        <v>0</v>
      </c>
      <c r="Z17" s="55">
        <f t="shared" si="6"/>
        <v>0</v>
      </c>
      <c r="AA17" s="55">
        <f t="shared" si="6"/>
        <v>0</v>
      </c>
      <c r="AB17" s="55">
        <f t="shared" si="6"/>
        <v>0</v>
      </c>
      <c r="AC17" s="257">
        <f t="shared" si="6"/>
        <v>0</v>
      </c>
      <c r="AD17" s="257">
        <f t="shared" si="6"/>
        <v>0</v>
      </c>
      <c r="AE17" s="257">
        <f t="shared" si="6"/>
        <v>0</v>
      </c>
      <c r="AF17" s="55">
        <f t="shared" si="6"/>
        <v>10</v>
      </c>
      <c r="AG17" s="55">
        <f t="shared" si="6"/>
        <v>12</v>
      </c>
      <c r="AH17" s="55">
        <f t="shared" si="6"/>
        <v>8</v>
      </c>
      <c r="AI17" s="55">
        <f t="shared" si="6"/>
        <v>14</v>
      </c>
      <c r="AJ17" s="55">
        <f t="shared" si="6"/>
        <v>1</v>
      </c>
      <c r="AK17" s="55">
        <f t="shared" si="6"/>
        <v>14</v>
      </c>
      <c r="AL17" s="55">
        <f t="shared" si="6"/>
        <v>13</v>
      </c>
      <c r="AM17" s="55">
        <f t="shared" si="6"/>
        <v>0</v>
      </c>
      <c r="AN17" s="55">
        <f t="shared" si="6"/>
        <v>0</v>
      </c>
      <c r="AO17" s="55">
        <f t="shared" si="6"/>
        <v>0</v>
      </c>
      <c r="AP17" s="55">
        <f t="shared" si="6"/>
        <v>0</v>
      </c>
      <c r="AQ17" s="55">
        <f t="shared" si="6"/>
        <v>0</v>
      </c>
      <c r="AR17" s="55">
        <f t="shared" si="6"/>
        <v>0</v>
      </c>
      <c r="AS17" s="55">
        <f t="shared" si="6"/>
        <v>0</v>
      </c>
      <c r="AT17" s="55">
        <f t="shared" si="6"/>
        <v>0</v>
      </c>
      <c r="AU17" s="55">
        <f t="shared" si="6"/>
        <v>0</v>
      </c>
      <c r="AV17" s="55">
        <f t="shared" si="6"/>
        <v>0</v>
      </c>
      <c r="AW17" s="122" t="s">
        <v>19</v>
      </c>
      <c r="AX17" s="122" t="s">
        <v>19</v>
      </c>
      <c r="AY17" s="122" t="s">
        <v>19</v>
      </c>
      <c r="AZ17" s="122" t="s">
        <v>19</v>
      </c>
      <c r="BA17" s="122" t="s">
        <v>19</v>
      </c>
      <c r="BB17" s="122" t="s">
        <v>19</v>
      </c>
      <c r="BC17" s="124" t="s">
        <v>19</v>
      </c>
      <c r="BD17" s="101" t="s">
        <v>19</v>
      </c>
      <c r="BE17" s="70">
        <f t="shared" si="4"/>
        <v>201</v>
      </c>
      <c r="BF17" s="24"/>
      <c r="BG17" s="25"/>
      <c r="BH17" s="25"/>
      <c r="BI17" s="25"/>
      <c r="BJ17" s="25"/>
      <c r="BK17" s="25"/>
    </row>
    <row r="18" spans="1:63" ht="15.75" customHeight="1">
      <c r="A18" s="206"/>
      <c r="B18" s="146"/>
      <c r="C18" s="210"/>
      <c r="D18" s="65" t="s">
        <v>41</v>
      </c>
      <c r="E18" s="55"/>
      <c r="F18" s="56"/>
      <c r="G18" s="55"/>
      <c r="H18" s="56"/>
      <c r="I18" s="57"/>
      <c r="J18" s="58"/>
      <c r="K18" s="58"/>
      <c r="L18" s="56"/>
      <c r="M18" s="56"/>
      <c r="N18" s="55"/>
      <c r="O18" s="56"/>
      <c r="P18" s="257"/>
      <c r="Q18" s="266"/>
      <c r="R18" s="267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57"/>
      <c r="AD18" s="257"/>
      <c r="AE18" s="257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68"/>
      <c r="AS18" s="43"/>
      <c r="AT18" s="68"/>
      <c r="AU18" s="68"/>
      <c r="AV18" s="43"/>
      <c r="AW18" s="101"/>
      <c r="AX18" s="101"/>
      <c r="AY18" s="101"/>
      <c r="AZ18" s="101"/>
      <c r="BA18" s="122"/>
      <c r="BB18" s="122"/>
      <c r="BC18" s="122"/>
      <c r="BD18" s="99"/>
      <c r="BE18" s="20">
        <f t="shared" si="4"/>
        <v>0</v>
      </c>
      <c r="BF18" s="24"/>
      <c r="BG18" s="25"/>
      <c r="BH18" s="25"/>
      <c r="BI18" s="25"/>
      <c r="BJ18" s="25"/>
      <c r="BK18" s="25"/>
    </row>
    <row r="19" spans="1:63" s="13" customFormat="1" ht="15.75">
      <c r="A19" s="207"/>
      <c r="B19" s="175" t="s">
        <v>83</v>
      </c>
      <c r="C19" s="174" t="s">
        <v>84</v>
      </c>
      <c r="D19" s="47" t="s">
        <v>18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268">
        <v>0</v>
      </c>
      <c r="Q19" s="268">
        <v>4</v>
      </c>
      <c r="R19" s="268">
        <v>0</v>
      </c>
      <c r="S19" s="73">
        <v>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268">
        <v>0</v>
      </c>
      <c r="AD19" s="268">
        <v>4</v>
      </c>
      <c r="AE19" s="268">
        <v>0</v>
      </c>
      <c r="AF19" s="73">
        <v>0</v>
      </c>
      <c r="AG19" s="73">
        <v>0</v>
      </c>
      <c r="AH19" s="73">
        <v>0</v>
      </c>
      <c r="AI19" s="73">
        <v>0</v>
      </c>
      <c r="AJ19" s="73">
        <v>0</v>
      </c>
      <c r="AK19" s="73">
        <v>0</v>
      </c>
      <c r="AL19" s="73">
        <v>0</v>
      </c>
      <c r="AM19" s="73">
        <v>0</v>
      </c>
      <c r="AN19" s="73">
        <v>0</v>
      </c>
      <c r="AO19" s="73">
        <v>0</v>
      </c>
      <c r="AP19" s="73">
        <v>0</v>
      </c>
      <c r="AQ19" s="73">
        <v>0</v>
      </c>
      <c r="AR19" s="73">
        <v>0</v>
      </c>
      <c r="AS19" s="73">
        <v>0</v>
      </c>
      <c r="AT19" s="73">
        <v>0</v>
      </c>
      <c r="AU19" s="73">
        <v>0</v>
      </c>
      <c r="AV19" s="73">
        <v>0</v>
      </c>
      <c r="AW19" s="102" t="s">
        <v>19</v>
      </c>
      <c r="AX19" s="104" t="s">
        <v>19</v>
      </c>
      <c r="AY19" s="104" t="s">
        <v>19</v>
      </c>
      <c r="AZ19" s="104" t="s">
        <v>19</v>
      </c>
      <c r="BA19" s="104" t="s">
        <v>19</v>
      </c>
      <c r="BB19" s="102" t="s">
        <v>19</v>
      </c>
      <c r="BC19" s="102" t="s">
        <v>19</v>
      </c>
      <c r="BD19" s="99" t="s">
        <v>19</v>
      </c>
      <c r="BE19" s="20">
        <f t="shared" si="4"/>
        <v>8</v>
      </c>
      <c r="BF19" s="26"/>
      <c r="BG19" s="27"/>
      <c r="BH19" s="27"/>
      <c r="BI19" s="27"/>
      <c r="BJ19" s="27"/>
      <c r="BK19" s="27"/>
    </row>
    <row r="20" spans="1:63" s="15" customFormat="1" ht="15.75">
      <c r="A20" s="207"/>
      <c r="B20" s="175"/>
      <c r="C20" s="175"/>
      <c r="D20" s="46" t="s">
        <v>20</v>
      </c>
      <c r="E20" s="73">
        <v>0</v>
      </c>
      <c r="F20" s="72">
        <v>0</v>
      </c>
      <c r="G20" s="73">
        <v>0</v>
      </c>
      <c r="H20" s="73">
        <v>0</v>
      </c>
      <c r="I20" s="73">
        <v>0</v>
      </c>
      <c r="J20" s="72">
        <v>5</v>
      </c>
      <c r="K20" s="72">
        <v>5</v>
      </c>
      <c r="L20" s="72">
        <v>5</v>
      </c>
      <c r="M20" s="72">
        <v>4</v>
      </c>
      <c r="N20" s="72">
        <v>4</v>
      </c>
      <c r="O20" s="120">
        <v>4</v>
      </c>
      <c r="P20" s="269">
        <v>0</v>
      </c>
      <c r="Q20" s="270">
        <v>0</v>
      </c>
      <c r="R20" s="271">
        <v>0</v>
      </c>
      <c r="S20" s="73">
        <v>0</v>
      </c>
      <c r="T20" s="73">
        <v>0</v>
      </c>
      <c r="U20" s="73">
        <v>0</v>
      </c>
      <c r="V20" s="73">
        <v>0</v>
      </c>
      <c r="W20" s="73">
        <v>7</v>
      </c>
      <c r="X20" s="73">
        <v>7</v>
      </c>
      <c r="Y20" s="73">
        <v>0</v>
      </c>
      <c r="Z20" s="73">
        <v>0</v>
      </c>
      <c r="AA20" s="73">
        <v>0</v>
      </c>
      <c r="AB20" s="73">
        <v>0</v>
      </c>
      <c r="AC20" s="268">
        <v>0</v>
      </c>
      <c r="AD20" s="268">
        <v>0</v>
      </c>
      <c r="AE20" s="268">
        <v>0</v>
      </c>
      <c r="AF20" s="73">
        <v>4</v>
      </c>
      <c r="AG20" s="73">
        <v>4</v>
      </c>
      <c r="AH20" s="73">
        <v>3</v>
      </c>
      <c r="AI20" s="73">
        <v>2</v>
      </c>
      <c r="AJ20" s="73">
        <v>1</v>
      </c>
      <c r="AK20" s="73">
        <v>2</v>
      </c>
      <c r="AL20" s="73">
        <v>0</v>
      </c>
      <c r="AM20" s="73">
        <v>0</v>
      </c>
      <c r="AN20" s="73">
        <v>0</v>
      </c>
      <c r="AO20" s="73">
        <v>0</v>
      </c>
      <c r="AP20" s="73">
        <v>0</v>
      </c>
      <c r="AQ20" s="73">
        <v>0</v>
      </c>
      <c r="AR20" s="120">
        <v>0</v>
      </c>
      <c r="AS20" s="117">
        <v>0</v>
      </c>
      <c r="AT20" s="120">
        <v>0</v>
      </c>
      <c r="AU20" s="72">
        <v>0</v>
      </c>
      <c r="AV20" s="120">
        <v>0</v>
      </c>
      <c r="AW20" s="124" t="s">
        <v>19</v>
      </c>
      <c r="AX20" s="124" t="s">
        <v>19</v>
      </c>
      <c r="AY20" s="124" t="s">
        <v>19</v>
      </c>
      <c r="AZ20" s="124" t="s">
        <v>19</v>
      </c>
      <c r="BA20" s="124" t="s">
        <v>19</v>
      </c>
      <c r="BB20" s="122" t="s">
        <v>19</v>
      </c>
      <c r="BC20" s="122" t="s">
        <v>19</v>
      </c>
      <c r="BD20" s="101" t="s">
        <v>19</v>
      </c>
      <c r="BE20" s="71">
        <f>SUM(E20:BD20)</f>
        <v>57</v>
      </c>
      <c r="BF20" s="28"/>
      <c r="BG20" s="29"/>
      <c r="BH20" s="29"/>
      <c r="BI20" s="29"/>
      <c r="BJ20" s="29"/>
      <c r="BK20" s="29"/>
    </row>
    <row r="21" spans="1:63" s="13" customFormat="1" ht="15.75">
      <c r="A21" s="207"/>
      <c r="B21" s="118"/>
      <c r="C21" s="176"/>
      <c r="D21" s="47" t="s">
        <v>41</v>
      </c>
      <c r="E21" s="73"/>
      <c r="F21" s="72"/>
      <c r="G21" s="72"/>
      <c r="H21" s="72"/>
      <c r="I21" s="73"/>
      <c r="J21" s="19"/>
      <c r="K21" s="73"/>
      <c r="L21" s="72"/>
      <c r="M21" s="72"/>
      <c r="N21" s="72"/>
      <c r="O21" s="72"/>
      <c r="P21" s="272"/>
      <c r="Q21" s="272"/>
      <c r="R21" s="2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268"/>
      <c r="AD21" s="268"/>
      <c r="AE21" s="268" t="s">
        <v>107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2"/>
      <c r="AS21" s="72"/>
      <c r="AT21" s="73"/>
      <c r="AU21" s="72"/>
      <c r="AV21" s="72"/>
      <c r="AW21" s="104"/>
      <c r="AX21" s="104"/>
      <c r="AY21" s="102"/>
      <c r="AZ21" s="104"/>
      <c r="BA21" s="104"/>
      <c r="BB21" s="102"/>
      <c r="BC21" s="102"/>
      <c r="BD21" s="99"/>
      <c r="BE21" s="71">
        <f t="shared" si="4"/>
        <v>0</v>
      </c>
      <c r="BF21" s="26"/>
      <c r="BG21" s="27"/>
      <c r="BH21" s="27"/>
      <c r="BI21" s="27"/>
      <c r="BJ21" s="27"/>
      <c r="BK21" s="27"/>
    </row>
    <row r="22" spans="1:63" s="15" customFormat="1" ht="15.75" customHeight="1">
      <c r="A22" s="207"/>
      <c r="B22" s="136" t="s">
        <v>89</v>
      </c>
      <c r="C22" s="174" t="s">
        <v>90</v>
      </c>
      <c r="D22" s="48" t="s">
        <v>18</v>
      </c>
      <c r="E22" s="117">
        <v>0</v>
      </c>
      <c r="F22" s="120">
        <v>0</v>
      </c>
      <c r="G22" s="117">
        <v>0</v>
      </c>
      <c r="H22" s="117">
        <v>0</v>
      </c>
      <c r="I22" s="117">
        <v>0</v>
      </c>
      <c r="J22" s="121">
        <v>0</v>
      </c>
      <c r="K22" s="117">
        <v>0</v>
      </c>
      <c r="L22" s="120">
        <v>0</v>
      </c>
      <c r="M22" s="120">
        <v>0</v>
      </c>
      <c r="N22" s="72">
        <v>0</v>
      </c>
      <c r="O22" s="120">
        <v>0</v>
      </c>
      <c r="P22" s="270">
        <v>6</v>
      </c>
      <c r="Q22" s="274">
        <v>0</v>
      </c>
      <c r="R22" s="271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268">
        <v>4</v>
      </c>
      <c r="AD22" s="268">
        <v>0</v>
      </c>
      <c r="AE22" s="268">
        <v>0</v>
      </c>
      <c r="AF22" s="73">
        <v>0</v>
      </c>
      <c r="AG22" s="73">
        <v>0</v>
      </c>
      <c r="AH22" s="73">
        <v>0</v>
      </c>
      <c r="AI22" s="73">
        <v>0</v>
      </c>
      <c r="AJ22" s="73">
        <v>0</v>
      </c>
      <c r="AK22" s="73">
        <v>0</v>
      </c>
      <c r="AL22" s="73">
        <v>0</v>
      </c>
      <c r="AM22" s="73">
        <v>0</v>
      </c>
      <c r="AN22" s="73">
        <v>0</v>
      </c>
      <c r="AO22" s="73">
        <v>0</v>
      </c>
      <c r="AP22" s="55">
        <v>0</v>
      </c>
      <c r="AQ22" s="55">
        <v>0</v>
      </c>
      <c r="AR22" s="116">
        <v>0</v>
      </c>
      <c r="AS22" s="120">
        <v>0</v>
      </c>
      <c r="AT22" s="117">
        <v>0</v>
      </c>
      <c r="AU22" s="120">
        <v>0</v>
      </c>
      <c r="AV22" s="120">
        <v>0</v>
      </c>
      <c r="AW22" s="124" t="s">
        <v>19</v>
      </c>
      <c r="AX22" s="124" t="s">
        <v>19</v>
      </c>
      <c r="AY22" s="122" t="s">
        <v>19</v>
      </c>
      <c r="AZ22" s="124" t="s">
        <v>19</v>
      </c>
      <c r="BA22" s="124" t="s">
        <v>19</v>
      </c>
      <c r="BB22" s="122" t="s">
        <v>19</v>
      </c>
      <c r="BC22" s="122" t="s">
        <v>19</v>
      </c>
      <c r="BD22" s="101" t="s">
        <v>19</v>
      </c>
      <c r="BE22" s="71">
        <f t="shared" si="4"/>
        <v>10</v>
      </c>
      <c r="BF22" s="28"/>
      <c r="BG22" s="29"/>
      <c r="BH22" s="29"/>
      <c r="BI22" s="29"/>
      <c r="BJ22" s="29"/>
      <c r="BK22" s="29"/>
    </row>
    <row r="23" spans="1:63" s="15" customFormat="1" ht="15.75">
      <c r="A23" s="207"/>
      <c r="B23" s="75"/>
      <c r="C23" s="175"/>
      <c r="D23" s="48" t="s">
        <v>20</v>
      </c>
      <c r="E23" s="73">
        <v>0</v>
      </c>
      <c r="F23" s="72">
        <v>0</v>
      </c>
      <c r="G23" s="73">
        <v>0</v>
      </c>
      <c r="H23" s="73">
        <v>0</v>
      </c>
      <c r="I23" s="73">
        <v>0</v>
      </c>
      <c r="J23" s="19">
        <v>3</v>
      </c>
      <c r="K23" s="73">
        <v>5</v>
      </c>
      <c r="L23" s="72">
        <v>5</v>
      </c>
      <c r="M23" s="72">
        <v>5</v>
      </c>
      <c r="N23" s="72">
        <v>3</v>
      </c>
      <c r="O23" s="72">
        <v>3</v>
      </c>
      <c r="P23" s="272">
        <v>0</v>
      </c>
      <c r="Q23" s="272">
        <v>0</v>
      </c>
      <c r="R23" s="2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6</v>
      </c>
      <c r="X23" s="73">
        <v>6</v>
      </c>
      <c r="Y23" s="73">
        <v>0</v>
      </c>
      <c r="Z23" s="73">
        <v>0</v>
      </c>
      <c r="AA23" s="73">
        <v>0</v>
      </c>
      <c r="AB23" s="73">
        <v>0</v>
      </c>
      <c r="AC23" s="268">
        <v>0</v>
      </c>
      <c r="AD23" s="268">
        <v>0</v>
      </c>
      <c r="AE23" s="268">
        <v>0</v>
      </c>
      <c r="AF23" s="73">
        <v>4</v>
      </c>
      <c r="AG23" s="73">
        <v>5</v>
      </c>
      <c r="AH23" s="73">
        <v>2</v>
      </c>
      <c r="AI23" s="73">
        <v>4</v>
      </c>
      <c r="AJ23" s="73">
        <v>0</v>
      </c>
      <c r="AK23" s="73">
        <v>3</v>
      </c>
      <c r="AL23" s="73">
        <v>4</v>
      </c>
      <c r="AM23" s="73">
        <v>0</v>
      </c>
      <c r="AN23" s="73">
        <v>0</v>
      </c>
      <c r="AO23" s="73">
        <v>0</v>
      </c>
      <c r="AP23" s="73">
        <v>0</v>
      </c>
      <c r="AQ23" s="73">
        <v>0</v>
      </c>
      <c r="AR23" s="72">
        <v>0</v>
      </c>
      <c r="AS23" s="72">
        <v>0</v>
      </c>
      <c r="AT23" s="73">
        <v>0</v>
      </c>
      <c r="AU23" s="72">
        <v>0</v>
      </c>
      <c r="AV23" s="72">
        <v>0</v>
      </c>
      <c r="AW23" s="104" t="s">
        <v>19</v>
      </c>
      <c r="AX23" s="104" t="s">
        <v>19</v>
      </c>
      <c r="AY23" s="102" t="s">
        <v>19</v>
      </c>
      <c r="AZ23" s="104" t="s">
        <v>19</v>
      </c>
      <c r="BA23" s="104" t="s">
        <v>19</v>
      </c>
      <c r="BB23" s="102" t="s">
        <v>19</v>
      </c>
      <c r="BC23" s="102" t="s">
        <v>19</v>
      </c>
      <c r="BD23" s="99" t="s">
        <v>19</v>
      </c>
      <c r="BE23" s="71">
        <f t="shared" si="4"/>
        <v>58</v>
      </c>
      <c r="BF23" s="28"/>
      <c r="BG23" s="29"/>
      <c r="BH23" s="29"/>
      <c r="BI23" s="29"/>
      <c r="BJ23" s="29"/>
      <c r="BK23" s="29"/>
    </row>
    <row r="24" spans="1:63" s="15" customFormat="1" ht="17.25" customHeight="1">
      <c r="A24" s="207"/>
      <c r="B24" s="118"/>
      <c r="C24" s="176"/>
      <c r="D24" s="119" t="s">
        <v>41</v>
      </c>
      <c r="E24" s="73"/>
      <c r="F24" s="72"/>
      <c r="G24" s="72"/>
      <c r="H24" s="73"/>
      <c r="I24" s="73"/>
      <c r="J24" s="19"/>
      <c r="K24" s="73"/>
      <c r="L24" s="73"/>
      <c r="M24" s="73"/>
      <c r="N24" s="72"/>
      <c r="O24" s="72"/>
      <c r="P24" s="272"/>
      <c r="Q24" s="272"/>
      <c r="R24" s="2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268"/>
      <c r="AD24" s="268"/>
      <c r="AE24" s="268" t="s">
        <v>107</v>
      </c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2"/>
      <c r="AS24" s="72"/>
      <c r="AT24" s="73"/>
      <c r="AU24" s="72"/>
      <c r="AV24" s="72"/>
      <c r="AW24" s="104"/>
      <c r="AX24" s="104"/>
      <c r="AY24" s="102"/>
      <c r="AZ24" s="104"/>
      <c r="BA24" s="104"/>
      <c r="BB24" s="102"/>
      <c r="BC24" s="104"/>
      <c r="BD24" s="99"/>
      <c r="BE24" s="20">
        <f t="shared" si="4"/>
        <v>0</v>
      </c>
      <c r="BF24" s="28"/>
      <c r="BG24" s="29"/>
      <c r="BH24" s="29"/>
      <c r="BI24" s="29"/>
      <c r="BJ24" s="29"/>
      <c r="BK24" s="29"/>
    </row>
    <row r="25" spans="1:63" s="15" customFormat="1" ht="20.25" customHeight="1">
      <c r="A25" s="207"/>
      <c r="B25" s="203" t="s">
        <v>91</v>
      </c>
      <c r="C25" s="204" t="s">
        <v>92</v>
      </c>
      <c r="D25" s="149" t="s">
        <v>18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275">
        <v>8</v>
      </c>
      <c r="Q25" s="275">
        <v>4</v>
      </c>
      <c r="R25" s="275">
        <v>2</v>
      </c>
      <c r="S25" s="150">
        <v>0</v>
      </c>
      <c r="T25" s="150">
        <v>0</v>
      </c>
      <c r="U25" s="150">
        <v>0</v>
      </c>
      <c r="V25" s="150"/>
      <c r="W25" s="150">
        <v>0</v>
      </c>
      <c r="X25" s="150">
        <v>0</v>
      </c>
      <c r="Y25" s="150">
        <v>0</v>
      </c>
      <c r="Z25" s="150">
        <v>0</v>
      </c>
      <c r="AA25" s="150">
        <v>0</v>
      </c>
      <c r="AB25" s="150">
        <v>0</v>
      </c>
      <c r="AC25" s="275">
        <v>0</v>
      </c>
      <c r="AD25" s="275">
        <v>0</v>
      </c>
      <c r="AE25" s="275">
        <v>14</v>
      </c>
      <c r="AF25" s="150">
        <v>0</v>
      </c>
      <c r="AG25" s="150">
        <v>0</v>
      </c>
      <c r="AH25" s="150">
        <v>0</v>
      </c>
      <c r="AI25" s="150">
        <v>0</v>
      </c>
      <c r="AJ25" s="150">
        <v>0</v>
      </c>
      <c r="AK25" s="150">
        <v>0</v>
      </c>
      <c r="AL25" s="150">
        <v>0</v>
      </c>
      <c r="AM25" s="150">
        <v>0</v>
      </c>
      <c r="AN25" s="150">
        <v>0</v>
      </c>
      <c r="AO25" s="150">
        <v>0</v>
      </c>
      <c r="AP25" s="150">
        <v>0</v>
      </c>
      <c r="AQ25" s="150">
        <v>0</v>
      </c>
      <c r="AR25" s="150">
        <v>0</v>
      </c>
      <c r="AS25" s="150">
        <v>0</v>
      </c>
      <c r="AT25" s="150">
        <v>0</v>
      </c>
      <c r="AU25" s="150">
        <v>0</v>
      </c>
      <c r="AV25" s="150">
        <v>0</v>
      </c>
      <c r="AW25" s="151" t="s">
        <v>19</v>
      </c>
      <c r="AX25" s="151" t="s">
        <v>19</v>
      </c>
      <c r="AY25" s="151" t="s">
        <v>19</v>
      </c>
      <c r="AZ25" s="151" t="s">
        <v>19</v>
      </c>
      <c r="BA25" s="151" t="s">
        <v>19</v>
      </c>
      <c r="BB25" s="151" t="s">
        <v>19</v>
      </c>
      <c r="BC25" s="151" t="s">
        <v>19</v>
      </c>
      <c r="BD25" s="152" t="s">
        <v>19</v>
      </c>
      <c r="BE25" s="20">
        <f t="shared" si="4"/>
        <v>28</v>
      </c>
      <c r="BF25" s="29"/>
      <c r="BG25" s="29"/>
      <c r="BH25" s="29"/>
      <c r="BI25" s="29"/>
      <c r="BJ25" s="29"/>
      <c r="BK25" s="29"/>
    </row>
    <row r="26" spans="1:63" s="15" customFormat="1" ht="20.25" customHeight="1">
      <c r="A26" s="207"/>
      <c r="B26" s="203"/>
      <c r="C26" s="205"/>
      <c r="D26" s="149" t="s">
        <v>20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8</v>
      </c>
      <c r="K26" s="150">
        <v>8</v>
      </c>
      <c r="L26" s="150">
        <v>2</v>
      </c>
      <c r="M26" s="150">
        <v>8</v>
      </c>
      <c r="N26" s="150">
        <v>2</v>
      </c>
      <c r="O26" s="150">
        <v>8</v>
      </c>
      <c r="P26" s="275">
        <v>0</v>
      </c>
      <c r="Q26" s="275">
        <v>0</v>
      </c>
      <c r="R26" s="275">
        <v>0</v>
      </c>
      <c r="S26" s="150">
        <v>0</v>
      </c>
      <c r="T26" s="150">
        <v>0</v>
      </c>
      <c r="U26" s="150">
        <v>0</v>
      </c>
      <c r="V26" s="150">
        <v>0</v>
      </c>
      <c r="W26" s="150">
        <v>8</v>
      </c>
      <c r="X26" s="150">
        <v>8</v>
      </c>
      <c r="Y26" s="150">
        <v>0</v>
      </c>
      <c r="Z26" s="150">
        <v>0</v>
      </c>
      <c r="AA26" s="150">
        <v>0</v>
      </c>
      <c r="AB26" s="150">
        <v>0</v>
      </c>
      <c r="AC26" s="275">
        <v>0</v>
      </c>
      <c r="AD26" s="275">
        <v>0</v>
      </c>
      <c r="AE26" s="275">
        <v>0</v>
      </c>
      <c r="AF26" s="150">
        <v>2</v>
      </c>
      <c r="AG26" s="150">
        <v>3</v>
      </c>
      <c r="AH26" s="150">
        <v>3</v>
      </c>
      <c r="AI26" s="150">
        <v>8</v>
      </c>
      <c r="AJ26" s="150">
        <v>0</v>
      </c>
      <c r="AK26" s="150">
        <v>9</v>
      </c>
      <c r="AL26" s="150">
        <v>9</v>
      </c>
      <c r="AM26" s="150">
        <v>0</v>
      </c>
      <c r="AN26" s="150">
        <v>0</v>
      </c>
      <c r="AO26" s="150">
        <v>0</v>
      </c>
      <c r="AP26" s="150">
        <v>0</v>
      </c>
      <c r="AQ26" s="150">
        <v>0</v>
      </c>
      <c r="AR26" s="150">
        <v>0</v>
      </c>
      <c r="AS26" s="150">
        <v>0</v>
      </c>
      <c r="AT26" s="150">
        <v>0</v>
      </c>
      <c r="AU26" s="150">
        <v>0</v>
      </c>
      <c r="AV26" s="150">
        <v>0</v>
      </c>
      <c r="AW26" s="151" t="s">
        <v>19</v>
      </c>
      <c r="AX26" s="151" t="s">
        <v>19</v>
      </c>
      <c r="AY26" s="151" t="s">
        <v>19</v>
      </c>
      <c r="AZ26" s="151" t="s">
        <v>19</v>
      </c>
      <c r="BA26" s="151" t="s">
        <v>19</v>
      </c>
      <c r="BB26" s="151" t="s">
        <v>19</v>
      </c>
      <c r="BC26" s="151" t="s">
        <v>19</v>
      </c>
      <c r="BD26" s="152" t="s">
        <v>19</v>
      </c>
      <c r="BE26" s="20">
        <f t="shared" si="4"/>
        <v>86</v>
      </c>
      <c r="BF26" s="29"/>
      <c r="BG26" s="29"/>
      <c r="BH26" s="29"/>
      <c r="BI26" s="29"/>
      <c r="BJ26" s="29"/>
      <c r="BK26" s="29"/>
    </row>
    <row r="27" spans="1:63" s="15" customFormat="1" ht="23.25" customHeight="1">
      <c r="A27" s="207"/>
      <c r="B27" s="203"/>
      <c r="C27" s="205"/>
      <c r="D27" s="140" t="s">
        <v>41</v>
      </c>
      <c r="E27" s="117"/>
      <c r="F27" s="133"/>
      <c r="G27" s="133"/>
      <c r="H27" s="133"/>
      <c r="I27" s="133"/>
      <c r="J27" s="133"/>
      <c r="K27" s="133"/>
      <c r="L27" s="133"/>
      <c r="M27" s="133"/>
      <c r="N27" s="133"/>
      <c r="O27" s="138"/>
      <c r="P27" s="269"/>
      <c r="Q27" s="269"/>
      <c r="R27" s="269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269"/>
      <c r="AD27" s="269"/>
      <c r="AE27" s="269" t="s">
        <v>107</v>
      </c>
      <c r="AF27" s="138"/>
      <c r="AG27" s="138"/>
      <c r="AH27" s="138"/>
      <c r="AI27" s="138"/>
      <c r="AJ27" s="138"/>
      <c r="AK27" s="138"/>
      <c r="AL27" s="138"/>
      <c r="AM27" s="138"/>
      <c r="AN27" s="133"/>
      <c r="AO27" s="133"/>
      <c r="AP27" s="133"/>
      <c r="AQ27" s="133"/>
      <c r="AR27" s="133"/>
      <c r="AS27" s="133"/>
      <c r="AT27" s="133"/>
      <c r="AU27" s="133"/>
      <c r="AV27" s="133"/>
      <c r="AW27" s="122"/>
      <c r="AX27" s="122"/>
      <c r="AY27" s="122"/>
      <c r="AZ27" s="122"/>
      <c r="BA27" s="122"/>
      <c r="BB27" s="122"/>
      <c r="BC27" s="124"/>
      <c r="BD27" s="125"/>
      <c r="BE27" s="73">
        <f>SUM(E27:AV27)</f>
        <v>0</v>
      </c>
      <c r="BF27" s="29"/>
      <c r="BG27" s="29"/>
      <c r="BH27" s="29"/>
      <c r="BI27" s="29"/>
      <c r="BJ27" s="29"/>
      <c r="BK27" s="29"/>
    </row>
    <row r="28" spans="1:63" s="13" customFormat="1" ht="21" customHeight="1">
      <c r="A28" s="207"/>
      <c r="B28" s="148" t="s">
        <v>85</v>
      </c>
      <c r="C28" s="148" t="s">
        <v>86</v>
      </c>
      <c r="D28" s="81" t="s">
        <v>18</v>
      </c>
      <c r="E28" s="133">
        <f>E30+E37+E47</f>
        <v>0</v>
      </c>
      <c r="F28" s="138">
        <f aca="true" t="shared" si="7" ref="F28:AV28">F30+F37+F47</f>
        <v>0</v>
      </c>
      <c r="G28" s="138">
        <f t="shared" si="7"/>
        <v>0</v>
      </c>
      <c r="H28" s="138">
        <f t="shared" si="7"/>
        <v>0</v>
      </c>
      <c r="I28" s="138">
        <f t="shared" si="7"/>
        <v>0</v>
      </c>
      <c r="J28" s="138">
        <f t="shared" si="7"/>
        <v>0</v>
      </c>
      <c r="K28" s="138">
        <f>K30+K37+K47</f>
        <v>0</v>
      </c>
      <c r="L28" s="138">
        <f t="shared" si="7"/>
        <v>0</v>
      </c>
      <c r="M28" s="138">
        <f t="shared" si="7"/>
        <v>0</v>
      </c>
      <c r="N28" s="138">
        <f t="shared" si="7"/>
        <v>0</v>
      </c>
      <c r="O28" s="138">
        <f t="shared" si="7"/>
        <v>0</v>
      </c>
      <c r="P28" s="269">
        <f t="shared" si="7"/>
        <v>12</v>
      </c>
      <c r="Q28" s="269">
        <f t="shared" si="7"/>
        <v>18</v>
      </c>
      <c r="R28" s="269">
        <f t="shared" si="7"/>
        <v>24</v>
      </c>
      <c r="S28" s="138">
        <f t="shared" si="7"/>
        <v>0</v>
      </c>
      <c r="T28" s="138">
        <f t="shared" si="7"/>
        <v>0</v>
      </c>
      <c r="U28" s="138">
        <f t="shared" si="7"/>
        <v>0</v>
      </c>
      <c r="V28" s="138">
        <f t="shared" si="7"/>
        <v>0</v>
      </c>
      <c r="W28" s="138">
        <f t="shared" si="7"/>
        <v>0</v>
      </c>
      <c r="X28" s="138">
        <f t="shared" si="7"/>
        <v>0</v>
      </c>
      <c r="Y28" s="138">
        <f t="shared" si="7"/>
        <v>0</v>
      </c>
      <c r="Z28" s="138">
        <f t="shared" si="7"/>
        <v>0</v>
      </c>
      <c r="AA28" s="138">
        <f t="shared" si="7"/>
        <v>0</v>
      </c>
      <c r="AB28" s="138">
        <f t="shared" si="7"/>
        <v>0</v>
      </c>
      <c r="AC28" s="269">
        <f t="shared" si="7"/>
        <v>26</v>
      </c>
      <c r="AD28" s="269">
        <f t="shared" si="7"/>
        <v>14</v>
      </c>
      <c r="AE28" s="269">
        <f t="shared" si="7"/>
        <v>8</v>
      </c>
      <c r="AF28" s="138">
        <f t="shared" si="7"/>
        <v>0</v>
      </c>
      <c r="AG28" s="138">
        <f t="shared" si="7"/>
        <v>0</v>
      </c>
      <c r="AH28" s="138">
        <f t="shared" si="7"/>
        <v>0</v>
      </c>
      <c r="AI28" s="138">
        <f t="shared" si="7"/>
        <v>0</v>
      </c>
      <c r="AJ28" s="138">
        <f t="shared" si="7"/>
        <v>0</v>
      </c>
      <c r="AK28" s="138">
        <f t="shared" si="7"/>
        <v>0</v>
      </c>
      <c r="AL28" s="138">
        <f t="shared" si="7"/>
        <v>0</v>
      </c>
      <c r="AM28" s="138">
        <f t="shared" si="7"/>
        <v>0</v>
      </c>
      <c r="AN28" s="138">
        <f t="shared" si="7"/>
        <v>0</v>
      </c>
      <c r="AO28" s="138">
        <f t="shared" si="7"/>
        <v>0</v>
      </c>
      <c r="AP28" s="138">
        <f t="shared" si="7"/>
        <v>0</v>
      </c>
      <c r="AQ28" s="138">
        <f t="shared" si="7"/>
        <v>0</v>
      </c>
      <c r="AR28" s="138">
        <f t="shared" si="7"/>
        <v>0</v>
      </c>
      <c r="AS28" s="138">
        <f t="shared" si="7"/>
        <v>0</v>
      </c>
      <c r="AT28" s="138">
        <f t="shared" si="7"/>
        <v>0</v>
      </c>
      <c r="AU28" s="138">
        <f t="shared" si="7"/>
        <v>0</v>
      </c>
      <c r="AV28" s="138">
        <f t="shared" si="7"/>
        <v>0</v>
      </c>
      <c r="AW28" s="132" t="s">
        <v>19</v>
      </c>
      <c r="AX28" s="132" t="s">
        <v>19</v>
      </c>
      <c r="AY28" s="132" t="s">
        <v>19</v>
      </c>
      <c r="AZ28" s="132" t="s">
        <v>19</v>
      </c>
      <c r="BA28" s="132" t="s">
        <v>19</v>
      </c>
      <c r="BB28" s="102" t="s">
        <v>19</v>
      </c>
      <c r="BC28" s="132" t="s">
        <v>19</v>
      </c>
      <c r="BD28" s="101" t="s">
        <v>19</v>
      </c>
      <c r="BE28" s="72">
        <f aca="true" t="shared" si="8" ref="BE28:BE53">SUM(E28:BD28)</f>
        <v>102</v>
      </c>
      <c r="BF28" s="27"/>
      <c r="BG28" s="27"/>
      <c r="BH28" s="27"/>
      <c r="BI28" s="27"/>
      <c r="BJ28" s="27"/>
      <c r="BK28" s="27"/>
    </row>
    <row r="29" spans="1:63" s="17" customFormat="1" ht="18.75" customHeight="1">
      <c r="A29" s="207"/>
      <c r="B29" s="147"/>
      <c r="C29" s="147"/>
      <c r="D29" s="81" t="s">
        <v>20</v>
      </c>
      <c r="E29" s="117">
        <f>E31+E38+E48</f>
        <v>0</v>
      </c>
      <c r="F29" s="138">
        <f aca="true" t="shared" si="9" ref="F29:AV29">F31+F38+F48</f>
        <v>0</v>
      </c>
      <c r="G29" s="138">
        <f t="shared" si="9"/>
        <v>0</v>
      </c>
      <c r="H29" s="138">
        <f t="shared" si="9"/>
        <v>0</v>
      </c>
      <c r="I29" s="138">
        <f t="shared" si="9"/>
        <v>0</v>
      </c>
      <c r="J29" s="138">
        <f t="shared" si="9"/>
        <v>14</v>
      </c>
      <c r="K29" s="138">
        <f t="shared" si="9"/>
        <v>12</v>
      </c>
      <c r="L29" s="138">
        <f t="shared" si="9"/>
        <v>18</v>
      </c>
      <c r="M29" s="138">
        <f t="shared" si="9"/>
        <v>16</v>
      </c>
      <c r="N29" s="138">
        <f t="shared" si="9"/>
        <v>24</v>
      </c>
      <c r="O29" s="138">
        <f t="shared" si="9"/>
        <v>18</v>
      </c>
      <c r="P29" s="269">
        <f t="shared" si="9"/>
        <v>6</v>
      </c>
      <c r="Q29" s="269">
        <f t="shared" si="9"/>
        <v>6</v>
      </c>
      <c r="R29" s="269">
        <f t="shared" si="9"/>
        <v>6</v>
      </c>
      <c r="S29" s="138">
        <f t="shared" si="9"/>
        <v>36</v>
      </c>
      <c r="T29" s="138">
        <f t="shared" si="9"/>
        <v>36</v>
      </c>
      <c r="U29" s="138">
        <f t="shared" si="9"/>
        <v>36</v>
      </c>
      <c r="V29" s="138">
        <f t="shared" si="9"/>
        <v>36</v>
      </c>
      <c r="W29" s="138">
        <f t="shared" si="9"/>
        <v>12</v>
      </c>
      <c r="X29" s="138">
        <f t="shared" si="9"/>
        <v>12</v>
      </c>
      <c r="Y29" s="138">
        <f t="shared" si="9"/>
        <v>36</v>
      </c>
      <c r="Z29" s="138">
        <f t="shared" si="9"/>
        <v>36</v>
      </c>
      <c r="AA29" s="138">
        <f t="shared" si="9"/>
        <v>36</v>
      </c>
      <c r="AB29" s="138">
        <f t="shared" si="9"/>
        <v>36</v>
      </c>
      <c r="AC29" s="269">
        <f t="shared" si="9"/>
        <v>2</v>
      </c>
      <c r="AD29" s="269">
        <f t="shared" si="9"/>
        <v>10</v>
      </c>
      <c r="AE29" s="269">
        <f t="shared" si="9"/>
        <v>8</v>
      </c>
      <c r="AF29" s="138">
        <f t="shared" si="9"/>
        <v>25</v>
      </c>
      <c r="AG29" s="138">
        <f t="shared" si="9"/>
        <v>24</v>
      </c>
      <c r="AH29" s="138">
        <f t="shared" si="9"/>
        <v>28</v>
      </c>
      <c r="AI29" s="138">
        <f t="shared" si="9"/>
        <v>22</v>
      </c>
      <c r="AJ29" s="138">
        <f t="shared" si="9"/>
        <v>30</v>
      </c>
      <c r="AK29" s="138">
        <f t="shared" si="9"/>
        <v>22</v>
      </c>
      <c r="AL29" s="138">
        <f t="shared" si="9"/>
        <v>11</v>
      </c>
      <c r="AM29" s="138">
        <f t="shared" si="9"/>
        <v>0</v>
      </c>
      <c r="AN29" s="138">
        <f t="shared" si="9"/>
        <v>0</v>
      </c>
      <c r="AO29" s="138">
        <f t="shared" si="9"/>
        <v>0</v>
      </c>
      <c r="AP29" s="138">
        <f t="shared" si="9"/>
        <v>0</v>
      </c>
      <c r="AQ29" s="138">
        <f t="shared" si="9"/>
        <v>0</v>
      </c>
      <c r="AR29" s="138">
        <f t="shared" si="9"/>
        <v>0</v>
      </c>
      <c r="AS29" s="138">
        <f t="shared" si="9"/>
        <v>0</v>
      </c>
      <c r="AT29" s="138">
        <f t="shared" si="9"/>
        <v>0</v>
      </c>
      <c r="AU29" s="138">
        <f t="shared" si="9"/>
        <v>0</v>
      </c>
      <c r="AV29" s="138">
        <f t="shared" si="9"/>
        <v>0</v>
      </c>
      <c r="AW29" s="122" t="s">
        <v>19</v>
      </c>
      <c r="AX29" s="122" t="s">
        <v>19</v>
      </c>
      <c r="AY29" s="122" t="s">
        <v>19</v>
      </c>
      <c r="AZ29" s="122" t="s">
        <v>19</v>
      </c>
      <c r="BA29" s="122" t="s">
        <v>19</v>
      </c>
      <c r="BB29" s="102" t="s">
        <v>19</v>
      </c>
      <c r="BC29" s="122" t="s">
        <v>19</v>
      </c>
      <c r="BD29" s="101" t="s">
        <v>19</v>
      </c>
      <c r="BE29" s="72">
        <f t="shared" si="8"/>
        <v>614</v>
      </c>
      <c r="BF29" s="30"/>
      <c r="BG29" s="31"/>
      <c r="BH29" s="31"/>
      <c r="BI29" s="31"/>
      <c r="BJ29" s="31"/>
      <c r="BK29" s="31"/>
    </row>
    <row r="30" spans="1:63" ht="15.75" customHeight="1">
      <c r="A30" s="207"/>
      <c r="B30" s="171" t="s">
        <v>75</v>
      </c>
      <c r="C30" s="171" t="s">
        <v>76</v>
      </c>
      <c r="D30" s="80" t="s">
        <v>18</v>
      </c>
      <c r="E30" s="73">
        <f>E32</f>
        <v>0</v>
      </c>
      <c r="F30" s="73">
        <f aca="true" t="shared" si="10" ref="F30:AV30">F32</f>
        <v>0</v>
      </c>
      <c r="G30" s="73">
        <f t="shared" si="10"/>
        <v>0</v>
      </c>
      <c r="H30" s="73">
        <f t="shared" si="10"/>
        <v>0</v>
      </c>
      <c r="I30" s="73">
        <f t="shared" si="10"/>
        <v>0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10"/>
        <v>0</v>
      </c>
      <c r="O30" s="73">
        <f t="shared" si="10"/>
        <v>0</v>
      </c>
      <c r="P30" s="268">
        <f t="shared" si="10"/>
        <v>8</v>
      </c>
      <c r="Q30" s="268">
        <f t="shared" si="10"/>
        <v>6</v>
      </c>
      <c r="R30" s="268">
        <f t="shared" si="10"/>
        <v>4</v>
      </c>
      <c r="S30" s="73">
        <f t="shared" si="10"/>
        <v>0</v>
      </c>
      <c r="T30" s="73">
        <f t="shared" si="10"/>
        <v>0</v>
      </c>
      <c r="U30" s="73">
        <f t="shared" si="10"/>
        <v>0</v>
      </c>
      <c r="V30" s="73">
        <f t="shared" si="10"/>
        <v>0</v>
      </c>
      <c r="W30" s="73">
        <f t="shared" si="10"/>
        <v>0</v>
      </c>
      <c r="X30" s="73">
        <f t="shared" si="10"/>
        <v>0</v>
      </c>
      <c r="Y30" s="73">
        <f t="shared" si="10"/>
        <v>0</v>
      </c>
      <c r="Z30" s="73">
        <f t="shared" si="10"/>
        <v>0</v>
      </c>
      <c r="AA30" s="73">
        <f t="shared" si="10"/>
        <v>0</v>
      </c>
      <c r="AB30" s="73">
        <f t="shared" si="10"/>
        <v>0</v>
      </c>
      <c r="AC30" s="268">
        <f t="shared" si="10"/>
        <v>2</v>
      </c>
      <c r="AD30" s="268">
        <f t="shared" si="10"/>
        <v>6</v>
      </c>
      <c r="AE30" s="268">
        <f t="shared" si="10"/>
        <v>2</v>
      </c>
      <c r="AF30" s="73">
        <f t="shared" si="10"/>
        <v>0</v>
      </c>
      <c r="AG30" s="73">
        <f t="shared" si="10"/>
        <v>0</v>
      </c>
      <c r="AH30" s="73">
        <f t="shared" si="10"/>
        <v>0</v>
      </c>
      <c r="AI30" s="73">
        <f t="shared" si="10"/>
        <v>0</v>
      </c>
      <c r="AJ30" s="73">
        <f t="shared" si="10"/>
        <v>0</v>
      </c>
      <c r="AK30" s="73">
        <f t="shared" si="10"/>
        <v>0</v>
      </c>
      <c r="AL30" s="73">
        <f t="shared" si="10"/>
        <v>0</v>
      </c>
      <c r="AM30" s="73">
        <f t="shared" si="10"/>
        <v>0</v>
      </c>
      <c r="AN30" s="73">
        <f t="shared" si="10"/>
        <v>0</v>
      </c>
      <c r="AO30" s="73">
        <f t="shared" si="10"/>
        <v>0</v>
      </c>
      <c r="AP30" s="73">
        <f t="shared" si="10"/>
        <v>0</v>
      </c>
      <c r="AQ30" s="73">
        <f t="shared" si="10"/>
        <v>0</v>
      </c>
      <c r="AR30" s="73">
        <f t="shared" si="10"/>
        <v>0</v>
      </c>
      <c r="AS30" s="73">
        <f t="shared" si="10"/>
        <v>0</v>
      </c>
      <c r="AT30" s="73">
        <f t="shared" si="10"/>
        <v>0</v>
      </c>
      <c r="AU30" s="73">
        <f t="shared" si="10"/>
        <v>0</v>
      </c>
      <c r="AV30" s="73">
        <f t="shared" si="10"/>
        <v>0</v>
      </c>
      <c r="AW30" s="102" t="s">
        <v>19</v>
      </c>
      <c r="AX30" s="102" t="s">
        <v>19</v>
      </c>
      <c r="AY30" s="102" t="s">
        <v>19</v>
      </c>
      <c r="AZ30" s="102" t="s">
        <v>19</v>
      </c>
      <c r="BA30" s="102" t="s">
        <v>19</v>
      </c>
      <c r="BB30" s="102" t="s">
        <v>19</v>
      </c>
      <c r="BC30" s="102" t="s">
        <v>19</v>
      </c>
      <c r="BD30" s="99" t="s">
        <v>19</v>
      </c>
      <c r="BE30" s="20">
        <f t="shared" si="8"/>
        <v>28</v>
      </c>
      <c r="BF30" s="24"/>
      <c r="BG30" s="25"/>
      <c r="BH30" s="25"/>
      <c r="BI30" s="25"/>
      <c r="BJ30" s="25"/>
      <c r="BK30" s="25"/>
    </row>
    <row r="31" spans="1:63" s="15" customFormat="1" ht="15.75">
      <c r="A31" s="207"/>
      <c r="B31" s="173"/>
      <c r="C31" s="173"/>
      <c r="D31" s="54" t="s">
        <v>20</v>
      </c>
      <c r="E31" s="117">
        <f>E33+E35</f>
        <v>0</v>
      </c>
      <c r="F31" s="138">
        <f aca="true" t="shared" si="11" ref="F31:AV31">F33+F35</f>
        <v>0</v>
      </c>
      <c r="G31" s="138">
        <f t="shared" si="11"/>
        <v>0</v>
      </c>
      <c r="H31" s="138">
        <f t="shared" si="11"/>
        <v>0</v>
      </c>
      <c r="I31" s="138">
        <f t="shared" si="11"/>
        <v>0</v>
      </c>
      <c r="J31" s="138">
        <f t="shared" si="11"/>
        <v>9</v>
      </c>
      <c r="K31" s="138">
        <f t="shared" si="11"/>
        <v>9</v>
      </c>
      <c r="L31" s="138">
        <f t="shared" si="11"/>
        <v>9</v>
      </c>
      <c r="M31" s="138">
        <f t="shared" si="11"/>
        <v>9</v>
      </c>
      <c r="N31" s="138">
        <f t="shared" si="11"/>
        <v>9</v>
      </c>
      <c r="O31" s="138">
        <f t="shared" si="11"/>
        <v>11</v>
      </c>
      <c r="P31" s="269">
        <f t="shared" si="11"/>
        <v>0</v>
      </c>
      <c r="Q31" s="269">
        <f t="shared" si="11"/>
        <v>0</v>
      </c>
      <c r="R31" s="269">
        <f t="shared" si="11"/>
        <v>0</v>
      </c>
      <c r="S31" s="138">
        <f t="shared" si="11"/>
        <v>36</v>
      </c>
      <c r="T31" s="138">
        <f t="shared" si="11"/>
        <v>36</v>
      </c>
      <c r="U31" s="138">
        <f t="shared" si="11"/>
        <v>0</v>
      </c>
      <c r="V31" s="138">
        <f t="shared" si="11"/>
        <v>0</v>
      </c>
      <c r="W31" s="138">
        <f t="shared" si="11"/>
        <v>8</v>
      </c>
      <c r="X31" s="138">
        <f t="shared" si="11"/>
        <v>8</v>
      </c>
      <c r="Y31" s="138">
        <f t="shared" si="11"/>
        <v>0</v>
      </c>
      <c r="Z31" s="138">
        <f t="shared" si="11"/>
        <v>0</v>
      </c>
      <c r="AA31" s="138">
        <f t="shared" si="11"/>
        <v>0</v>
      </c>
      <c r="AB31" s="138">
        <f t="shared" si="11"/>
        <v>0</v>
      </c>
      <c r="AC31" s="269">
        <f t="shared" si="11"/>
        <v>0</v>
      </c>
      <c r="AD31" s="269">
        <f t="shared" si="11"/>
        <v>0</v>
      </c>
      <c r="AE31" s="269">
        <f t="shared" si="11"/>
        <v>0</v>
      </c>
      <c r="AF31" s="138">
        <f t="shared" si="11"/>
        <v>9</v>
      </c>
      <c r="AG31" s="138">
        <f t="shared" si="11"/>
        <v>11</v>
      </c>
      <c r="AH31" s="138">
        <f t="shared" si="11"/>
        <v>12</v>
      </c>
      <c r="AI31" s="138">
        <f t="shared" si="11"/>
        <v>13</v>
      </c>
      <c r="AJ31" s="138">
        <f t="shared" si="11"/>
        <v>13</v>
      </c>
      <c r="AK31" s="138">
        <f t="shared" si="11"/>
        <v>13</v>
      </c>
      <c r="AL31" s="138">
        <f t="shared" si="11"/>
        <v>0</v>
      </c>
      <c r="AM31" s="138">
        <f t="shared" si="11"/>
        <v>0</v>
      </c>
      <c r="AN31" s="138">
        <f t="shared" si="11"/>
        <v>0</v>
      </c>
      <c r="AO31" s="138">
        <f t="shared" si="11"/>
        <v>0</v>
      </c>
      <c r="AP31" s="138">
        <f t="shared" si="11"/>
        <v>0</v>
      </c>
      <c r="AQ31" s="138">
        <f t="shared" si="11"/>
        <v>0</v>
      </c>
      <c r="AR31" s="138">
        <f t="shared" si="11"/>
        <v>0</v>
      </c>
      <c r="AS31" s="138">
        <f t="shared" si="11"/>
        <v>0</v>
      </c>
      <c r="AT31" s="138">
        <f t="shared" si="11"/>
        <v>0</v>
      </c>
      <c r="AU31" s="138">
        <f t="shared" si="11"/>
        <v>0</v>
      </c>
      <c r="AV31" s="138">
        <f t="shared" si="11"/>
        <v>0</v>
      </c>
      <c r="AW31" s="102" t="s">
        <v>19</v>
      </c>
      <c r="AX31" s="102" t="s">
        <v>19</v>
      </c>
      <c r="AY31" s="102" t="s">
        <v>19</v>
      </c>
      <c r="AZ31" s="102" t="s">
        <v>19</v>
      </c>
      <c r="BA31" s="102" t="s">
        <v>19</v>
      </c>
      <c r="BB31" s="102" t="s">
        <v>19</v>
      </c>
      <c r="BC31" s="102" t="s">
        <v>19</v>
      </c>
      <c r="BD31" s="99" t="s">
        <v>19</v>
      </c>
      <c r="BE31" s="20">
        <f t="shared" si="8"/>
        <v>215</v>
      </c>
      <c r="BF31" s="28"/>
      <c r="BG31" s="29"/>
      <c r="BH31" s="29"/>
      <c r="BI31" s="29"/>
      <c r="BJ31" s="29"/>
      <c r="BK31" s="29"/>
    </row>
    <row r="32" spans="1:57" ht="15.75">
      <c r="A32" s="207"/>
      <c r="B32" s="174" t="s">
        <v>77</v>
      </c>
      <c r="C32" s="174" t="s">
        <v>78</v>
      </c>
      <c r="D32" s="54" t="s">
        <v>18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268">
        <v>8</v>
      </c>
      <c r="Q32" s="268">
        <v>6</v>
      </c>
      <c r="R32" s="268">
        <v>4</v>
      </c>
      <c r="S32" s="73">
        <v>0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268">
        <v>2</v>
      </c>
      <c r="AD32" s="268">
        <v>6</v>
      </c>
      <c r="AE32" s="268">
        <v>2</v>
      </c>
      <c r="AF32" s="73">
        <v>0</v>
      </c>
      <c r="AG32" s="73">
        <v>0</v>
      </c>
      <c r="AH32" s="73">
        <v>0</v>
      </c>
      <c r="AI32" s="73">
        <v>0</v>
      </c>
      <c r="AJ32" s="73">
        <v>0</v>
      </c>
      <c r="AK32" s="73">
        <v>0</v>
      </c>
      <c r="AL32" s="73">
        <v>0</v>
      </c>
      <c r="AM32" s="73">
        <v>0</v>
      </c>
      <c r="AN32" s="73">
        <v>0</v>
      </c>
      <c r="AO32" s="73">
        <v>0</v>
      </c>
      <c r="AP32" s="73">
        <v>0</v>
      </c>
      <c r="AQ32" s="73">
        <v>0</v>
      </c>
      <c r="AR32" s="73">
        <v>0</v>
      </c>
      <c r="AS32" s="73">
        <v>0</v>
      </c>
      <c r="AT32" s="73">
        <v>0</v>
      </c>
      <c r="AU32" s="73">
        <v>0</v>
      </c>
      <c r="AV32" s="73">
        <v>0</v>
      </c>
      <c r="AW32" s="104" t="s">
        <v>19</v>
      </c>
      <c r="AX32" s="104" t="s">
        <v>19</v>
      </c>
      <c r="AY32" s="104" t="s">
        <v>19</v>
      </c>
      <c r="AZ32" s="104" t="s">
        <v>19</v>
      </c>
      <c r="BA32" s="104" t="s">
        <v>19</v>
      </c>
      <c r="BB32" s="104" t="s">
        <v>19</v>
      </c>
      <c r="BC32" s="104" t="s">
        <v>19</v>
      </c>
      <c r="BD32" s="100" t="s">
        <v>19</v>
      </c>
      <c r="BE32" s="72">
        <f t="shared" si="8"/>
        <v>28</v>
      </c>
    </row>
    <row r="33" spans="1:57" ht="15.75">
      <c r="A33" s="207"/>
      <c r="B33" s="175"/>
      <c r="C33" s="175"/>
      <c r="D33" s="54" t="s">
        <v>20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9</v>
      </c>
      <c r="K33" s="73">
        <v>9</v>
      </c>
      <c r="L33" s="73">
        <v>9</v>
      </c>
      <c r="M33" s="73">
        <v>9</v>
      </c>
      <c r="N33" s="73">
        <v>9</v>
      </c>
      <c r="O33" s="73">
        <v>11</v>
      </c>
      <c r="P33" s="268">
        <v>0</v>
      </c>
      <c r="Q33" s="268">
        <v>0</v>
      </c>
      <c r="R33" s="268">
        <v>0</v>
      </c>
      <c r="S33" s="73">
        <v>0</v>
      </c>
      <c r="T33" s="73">
        <v>0</v>
      </c>
      <c r="U33" s="73">
        <v>0</v>
      </c>
      <c r="V33" s="73">
        <v>0</v>
      </c>
      <c r="W33" s="73">
        <v>8</v>
      </c>
      <c r="X33" s="73">
        <v>8</v>
      </c>
      <c r="Y33" s="73">
        <v>0</v>
      </c>
      <c r="Z33" s="73">
        <v>0</v>
      </c>
      <c r="AA33" s="73">
        <v>0</v>
      </c>
      <c r="AB33" s="73">
        <v>0</v>
      </c>
      <c r="AC33" s="268">
        <v>0</v>
      </c>
      <c r="AD33" s="268">
        <v>0</v>
      </c>
      <c r="AE33" s="268">
        <v>0</v>
      </c>
      <c r="AF33" s="73">
        <v>9</v>
      </c>
      <c r="AG33" s="73">
        <v>11</v>
      </c>
      <c r="AH33" s="73">
        <v>12</v>
      </c>
      <c r="AI33" s="73">
        <v>13</v>
      </c>
      <c r="AJ33" s="73">
        <v>13</v>
      </c>
      <c r="AK33" s="73">
        <v>13</v>
      </c>
      <c r="AL33" s="73"/>
      <c r="AM33" s="73">
        <v>0</v>
      </c>
      <c r="AN33" s="73">
        <v>0</v>
      </c>
      <c r="AO33" s="73">
        <v>0</v>
      </c>
      <c r="AP33" s="73">
        <v>0</v>
      </c>
      <c r="AQ33" s="73">
        <v>0</v>
      </c>
      <c r="AR33" s="73">
        <v>0</v>
      </c>
      <c r="AS33" s="73">
        <v>0</v>
      </c>
      <c r="AT33" s="73">
        <v>0</v>
      </c>
      <c r="AU33" s="73">
        <v>0</v>
      </c>
      <c r="AV33" s="73">
        <v>0</v>
      </c>
      <c r="AW33" s="104" t="s">
        <v>19</v>
      </c>
      <c r="AX33" s="104" t="s">
        <v>19</v>
      </c>
      <c r="AY33" s="104" t="s">
        <v>19</v>
      </c>
      <c r="AZ33" s="104" t="s">
        <v>19</v>
      </c>
      <c r="BA33" s="104" t="s">
        <v>19</v>
      </c>
      <c r="BB33" s="104" t="s">
        <v>19</v>
      </c>
      <c r="BC33" s="104" t="s">
        <v>19</v>
      </c>
      <c r="BD33" s="100" t="s">
        <v>19</v>
      </c>
      <c r="BE33" s="72">
        <f t="shared" si="8"/>
        <v>143</v>
      </c>
    </row>
    <row r="34" spans="1:57" ht="18" customHeight="1">
      <c r="A34" s="207"/>
      <c r="B34" s="176"/>
      <c r="C34" s="176"/>
      <c r="D34" s="54" t="s">
        <v>41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268"/>
      <c r="Q34" s="268"/>
      <c r="R34" s="268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268"/>
      <c r="AD34" s="268"/>
      <c r="AE34" s="268" t="s">
        <v>108</v>
      </c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104"/>
      <c r="AX34" s="104"/>
      <c r="AY34" s="104"/>
      <c r="AZ34" s="104"/>
      <c r="BA34" s="104"/>
      <c r="BB34" s="104"/>
      <c r="BC34" s="104"/>
      <c r="BD34" s="100"/>
      <c r="BE34" s="72">
        <f t="shared" si="8"/>
        <v>0</v>
      </c>
    </row>
    <row r="35" spans="1:57" ht="18" customHeight="1">
      <c r="A35" s="207"/>
      <c r="B35" s="171" t="s">
        <v>93</v>
      </c>
      <c r="C35" s="171" t="s">
        <v>94</v>
      </c>
      <c r="D35" s="54" t="s">
        <v>20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268">
        <v>0</v>
      </c>
      <c r="Q35" s="268">
        <v>0</v>
      </c>
      <c r="R35" s="268">
        <v>0</v>
      </c>
      <c r="S35" s="73">
        <v>36</v>
      </c>
      <c r="T35" s="73">
        <v>36</v>
      </c>
      <c r="U35" s="73">
        <v>0</v>
      </c>
      <c r="V35" s="73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268">
        <v>0</v>
      </c>
      <c r="AD35" s="268">
        <v>0</v>
      </c>
      <c r="AE35" s="268">
        <v>0</v>
      </c>
      <c r="AF35" s="73">
        <v>0</v>
      </c>
      <c r="AG35" s="73">
        <v>0</v>
      </c>
      <c r="AH35" s="73">
        <v>0</v>
      </c>
      <c r="AI35" s="73">
        <v>0</v>
      </c>
      <c r="AJ35" s="73">
        <v>0</v>
      </c>
      <c r="AK35" s="73">
        <v>0</v>
      </c>
      <c r="AL35" s="73">
        <v>0</v>
      </c>
      <c r="AM35" s="73">
        <v>0</v>
      </c>
      <c r="AN35" s="73">
        <v>0</v>
      </c>
      <c r="AO35" s="73">
        <v>0</v>
      </c>
      <c r="AP35" s="73">
        <v>0</v>
      </c>
      <c r="AQ35" s="73">
        <v>0</v>
      </c>
      <c r="AR35" s="73">
        <v>0</v>
      </c>
      <c r="AS35" s="73">
        <v>0</v>
      </c>
      <c r="AT35" s="73">
        <v>0</v>
      </c>
      <c r="AU35" s="73">
        <v>0</v>
      </c>
      <c r="AV35" s="73">
        <v>0</v>
      </c>
      <c r="AW35" s="104" t="s">
        <v>19</v>
      </c>
      <c r="AX35" s="104" t="s">
        <v>19</v>
      </c>
      <c r="AY35" s="104" t="s">
        <v>19</v>
      </c>
      <c r="AZ35" s="104" t="s">
        <v>19</v>
      </c>
      <c r="BA35" s="104" t="s">
        <v>19</v>
      </c>
      <c r="BB35" s="104" t="s">
        <v>19</v>
      </c>
      <c r="BC35" s="104" t="s">
        <v>19</v>
      </c>
      <c r="BD35" s="100" t="s">
        <v>19</v>
      </c>
      <c r="BE35" s="72">
        <f t="shared" si="8"/>
        <v>72</v>
      </c>
    </row>
    <row r="36" spans="1:57" ht="18" customHeight="1">
      <c r="A36" s="207"/>
      <c r="B36" s="173"/>
      <c r="C36" s="173"/>
      <c r="D36" s="54" t="s">
        <v>41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268"/>
      <c r="Q36" s="268"/>
      <c r="R36" s="268"/>
      <c r="S36" s="73"/>
      <c r="T36" s="73" t="s">
        <v>107</v>
      </c>
      <c r="U36" s="73"/>
      <c r="V36" s="73"/>
      <c r="W36" s="73"/>
      <c r="X36" s="73"/>
      <c r="Y36" s="73"/>
      <c r="Z36" s="73"/>
      <c r="AA36" s="73"/>
      <c r="AB36" s="73"/>
      <c r="AC36" s="268"/>
      <c r="AD36" s="268"/>
      <c r="AE36" s="268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104"/>
      <c r="AX36" s="104"/>
      <c r="AY36" s="104"/>
      <c r="AZ36" s="104"/>
      <c r="BA36" s="104"/>
      <c r="BB36" s="104"/>
      <c r="BC36" s="104"/>
      <c r="BD36" s="100"/>
      <c r="BE36" s="72">
        <f t="shared" si="8"/>
        <v>0</v>
      </c>
    </row>
    <row r="37" spans="1:57" ht="27.75" customHeight="1">
      <c r="A37" s="207"/>
      <c r="B37" s="171" t="s">
        <v>95</v>
      </c>
      <c r="C37" s="171" t="s">
        <v>96</v>
      </c>
      <c r="D37" s="54" t="s">
        <v>18</v>
      </c>
      <c r="E37" s="73">
        <f>E39+E42</f>
        <v>0</v>
      </c>
      <c r="F37" s="73">
        <f aca="true" t="shared" si="12" ref="F37:AV37">F39+F42</f>
        <v>0</v>
      </c>
      <c r="G37" s="73">
        <f t="shared" si="12"/>
        <v>0</v>
      </c>
      <c r="H37" s="73">
        <f t="shared" si="12"/>
        <v>0</v>
      </c>
      <c r="I37" s="73">
        <f t="shared" si="12"/>
        <v>0</v>
      </c>
      <c r="J37" s="73">
        <f t="shared" si="12"/>
        <v>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2"/>
        <v>0</v>
      </c>
      <c r="O37" s="73">
        <f t="shared" si="12"/>
        <v>0</v>
      </c>
      <c r="P37" s="268">
        <f t="shared" si="12"/>
        <v>4</v>
      </c>
      <c r="Q37" s="268">
        <f t="shared" si="12"/>
        <v>12</v>
      </c>
      <c r="R37" s="268">
        <f t="shared" si="12"/>
        <v>14</v>
      </c>
      <c r="S37" s="73">
        <f t="shared" si="12"/>
        <v>0</v>
      </c>
      <c r="T37" s="73">
        <f t="shared" si="12"/>
        <v>0</v>
      </c>
      <c r="U37" s="73">
        <f t="shared" si="12"/>
        <v>0</v>
      </c>
      <c r="V37" s="73">
        <f t="shared" si="12"/>
        <v>0</v>
      </c>
      <c r="W37" s="73">
        <f t="shared" si="12"/>
        <v>0</v>
      </c>
      <c r="X37" s="73">
        <f t="shared" si="12"/>
        <v>0</v>
      </c>
      <c r="Y37" s="73">
        <f t="shared" si="12"/>
        <v>0</v>
      </c>
      <c r="Z37" s="73">
        <f t="shared" si="12"/>
        <v>0</v>
      </c>
      <c r="AA37" s="73">
        <f t="shared" si="12"/>
        <v>0</v>
      </c>
      <c r="AB37" s="73">
        <f t="shared" si="12"/>
        <v>0</v>
      </c>
      <c r="AC37" s="268">
        <f t="shared" si="12"/>
        <v>16</v>
      </c>
      <c r="AD37" s="268">
        <f t="shared" si="12"/>
        <v>8</v>
      </c>
      <c r="AE37" s="268">
        <f t="shared" si="12"/>
        <v>6</v>
      </c>
      <c r="AF37" s="73">
        <f t="shared" si="12"/>
        <v>0</v>
      </c>
      <c r="AG37" s="73">
        <f t="shared" si="12"/>
        <v>0</v>
      </c>
      <c r="AH37" s="73">
        <f t="shared" si="12"/>
        <v>0</v>
      </c>
      <c r="AI37" s="73">
        <f t="shared" si="12"/>
        <v>0</v>
      </c>
      <c r="AJ37" s="73">
        <f t="shared" si="12"/>
        <v>0</v>
      </c>
      <c r="AK37" s="73">
        <f t="shared" si="12"/>
        <v>0</v>
      </c>
      <c r="AL37" s="73">
        <f t="shared" si="12"/>
        <v>0</v>
      </c>
      <c r="AM37" s="73">
        <f t="shared" si="12"/>
        <v>0</v>
      </c>
      <c r="AN37" s="73">
        <f t="shared" si="12"/>
        <v>0</v>
      </c>
      <c r="AO37" s="73">
        <f t="shared" si="12"/>
        <v>0</v>
      </c>
      <c r="AP37" s="73">
        <f t="shared" si="12"/>
        <v>0</v>
      </c>
      <c r="AQ37" s="73">
        <f t="shared" si="12"/>
        <v>0</v>
      </c>
      <c r="AR37" s="73">
        <f t="shared" si="12"/>
        <v>0</v>
      </c>
      <c r="AS37" s="73">
        <f t="shared" si="12"/>
        <v>0</v>
      </c>
      <c r="AT37" s="73">
        <f t="shared" si="12"/>
        <v>0</v>
      </c>
      <c r="AU37" s="73">
        <f t="shared" si="12"/>
        <v>0</v>
      </c>
      <c r="AV37" s="73">
        <f t="shared" si="12"/>
        <v>0</v>
      </c>
      <c r="AW37" s="104" t="s">
        <v>19</v>
      </c>
      <c r="AX37" s="104" t="s">
        <v>19</v>
      </c>
      <c r="AY37" s="104" t="s">
        <v>19</v>
      </c>
      <c r="AZ37" s="104" t="s">
        <v>19</v>
      </c>
      <c r="BA37" s="104" t="s">
        <v>19</v>
      </c>
      <c r="BB37" s="104" t="s">
        <v>19</v>
      </c>
      <c r="BC37" s="104" t="s">
        <v>19</v>
      </c>
      <c r="BD37" s="100" t="s">
        <v>19</v>
      </c>
      <c r="BE37" s="72">
        <f t="shared" si="8"/>
        <v>60</v>
      </c>
    </row>
    <row r="38" spans="1:57" ht="30.75" customHeight="1">
      <c r="A38" s="207"/>
      <c r="B38" s="173"/>
      <c r="C38" s="173"/>
      <c r="D38" s="54" t="s">
        <v>20</v>
      </c>
      <c r="E38" s="73">
        <f>E40+E43+E45</f>
        <v>0</v>
      </c>
      <c r="F38" s="73">
        <f aca="true" t="shared" si="13" ref="F38:AV38">F40+F43+F45</f>
        <v>0</v>
      </c>
      <c r="G38" s="73">
        <f t="shared" si="13"/>
        <v>0</v>
      </c>
      <c r="H38" s="73">
        <f t="shared" si="13"/>
        <v>0</v>
      </c>
      <c r="I38" s="73">
        <f t="shared" si="13"/>
        <v>0</v>
      </c>
      <c r="J38" s="73">
        <f t="shared" si="13"/>
        <v>5</v>
      </c>
      <c r="K38" s="73">
        <f t="shared" si="13"/>
        <v>3</v>
      </c>
      <c r="L38" s="73">
        <f t="shared" si="13"/>
        <v>9</v>
      </c>
      <c r="M38" s="73">
        <f t="shared" si="13"/>
        <v>7</v>
      </c>
      <c r="N38" s="73">
        <f t="shared" si="13"/>
        <v>14</v>
      </c>
      <c r="O38" s="73">
        <f t="shared" si="13"/>
        <v>7</v>
      </c>
      <c r="P38" s="268">
        <f t="shared" si="13"/>
        <v>0</v>
      </c>
      <c r="Q38" s="268">
        <f t="shared" si="13"/>
        <v>0</v>
      </c>
      <c r="R38" s="268">
        <f t="shared" si="13"/>
        <v>0</v>
      </c>
      <c r="S38" s="73">
        <f t="shared" si="13"/>
        <v>0</v>
      </c>
      <c r="T38" s="73">
        <f t="shared" si="13"/>
        <v>0</v>
      </c>
      <c r="U38" s="73">
        <f t="shared" si="13"/>
        <v>36</v>
      </c>
      <c r="V38" s="73">
        <f t="shared" si="13"/>
        <v>36</v>
      </c>
      <c r="W38" s="73">
        <f t="shared" si="13"/>
        <v>4</v>
      </c>
      <c r="X38" s="73">
        <f t="shared" si="13"/>
        <v>4</v>
      </c>
      <c r="Y38" s="73">
        <f t="shared" si="13"/>
        <v>0</v>
      </c>
      <c r="Z38" s="73">
        <f t="shared" si="13"/>
        <v>0</v>
      </c>
      <c r="AA38" s="73">
        <f t="shared" si="13"/>
        <v>0</v>
      </c>
      <c r="AB38" s="73">
        <f t="shared" si="13"/>
        <v>0</v>
      </c>
      <c r="AC38" s="268">
        <f t="shared" si="13"/>
        <v>0</v>
      </c>
      <c r="AD38" s="268">
        <f t="shared" si="13"/>
        <v>0</v>
      </c>
      <c r="AE38" s="268">
        <f t="shared" si="13"/>
        <v>0</v>
      </c>
      <c r="AF38" s="73">
        <f t="shared" si="13"/>
        <v>8</v>
      </c>
      <c r="AG38" s="73">
        <f t="shared" si="13"/>
        <v>13</v>
      </c>
      <c r="AH38" s="73">
        <f t="shared" si="13"/>
        <v>16</v>
      </c>
      <c r="AI38" s="73">
        <f t="shared" si="13"/>
        <v>9</v>
      </c>
      <c r="AJ38" s="73">
        <f t="shared" si="13"/>
        <v>9</v>
      </c>
      <c r="AK38" s="73">
        <f t="shared" si="13"/>
        <v>9</v>
      </c>
      <c r="AL38" s="73">
        <f t="shared" si="13"/>
        <v>8</v>
      </c>
      <c r="AM38" s="73">
        <f t="shared" si="13"/>
        <v>0</v>
      </c>
      <c r="AN38" s="73">
        <f t="shared" si="13"/>
        <v>0</v>
      </c>
      <c r="AO38" s="73">
        <f t="shared" si="13"/>
        <v>0</v>
      </c>
      <c r="AP38" s="73">
        <f t="shared" si="13"/>
        <v>0</v>
      </c>
      <c r="AQ38" s="73">
        <f t="shared" si="13"/>
        <v>0</v>
      </c>
      <c r="AR38" s="73">
        <f t="shared" si="13"/>
        <v>0</v>
      </c>
      <c r="AS38" s="73">
        <f t="shared" si="13"/>
        <v>0</v>
      </c>
      <c r="AT38" s="73">
        <f t="shared" si="13"/>
        <v>0</v>
      </c>
      <c r="AU38" s="73">
        <f t="shared" si="13"/>
        <v>0</v>
      </c>
      <c r="AV38" s="73">
        <f t="shared" si="13"/>
        <v>0</v>
      </c>
      <c r="AW38" s="104" t="s">
        <v>19</v>
      </c>
      <c r="AX38" s="104" t="s">
        <v>19</v>
      </c>
      <c r="AY38" s="104" t="s">
        <v>19</v>
      </c>
      <c r="AZ38" s="104" t="s">
        <v>19</v>
      </c>
      <c r="BA38" s="104" t="s">
        <v>19</v>
      </c>
      <c r="BB38" s="104" t="s">
        <v>19</v>
      </c>
      <c r="BC38" s="104" t="s">
        <v>19</v>
      </c>
      <c r="BD38" s="100" t="s">
        <v>19</v>
      </c>
      <c r="BE38" s="72">
        <f t="shared" si="8"/>
        <v>197</v>
      </c>
    </row>
    <row r="39" spans="1:57" ht="24" customHeight="1">
      <c r="A39" s="207"/>
      <c r="B39" s="174" t="s">
        <v>97</v>
      </c>
      <c r="C39" s="174" t="s">
        <v>98</v>
      </c>
      <c r="D39" s="54" t="s">
        <v>18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268">
        <v>4</v>
      </c>
      <c r="Q39" s="268">
        <v>8</v>
      </c>
      <c r="R39" s="268">
        <v>12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268">
        <v>16</v>
      </c>
      <c r="AD39" s="268">
        <v>8</v>
      </c>
      <c r="AE39" s="268">
        <v>0</v>
      </c>
      <c r="AF39" s="73">
        <v>0</v>
      </c>
      <c r="AG39" s="73">
        <v>0</v>
      </c>
      <c r="AH39" s="73">
        <v>0</v>
      </c>
      <c r="AI39" s="73">
        <v>0</v>
      </c>
      <c r="AJ39" s="73">
        <v>0</v>
      </c>
      <c r="AK39" s="73">
        <v>0</v>
      </c>
      <c r="AL39" s="73">
        <v>0</v>
      </c>
      <c r="AM39" s="73">
        <v>0</v>
      </c>
      <c r="AN39" s="73">
        <v>0</v>
      </c>
      <c r="AO39" s="73">
        <v>0</v>
      </c>
      <c r="AP39" s="73">
        <v>0</v>
      </c>
      <c r="AQ39" s="73">
        <v>0</v>
      </c>
      <c r="AR39" s="73">
        <v>0</v>
      </c>
      <c r="AS39" s="73">
        <v>0</v>
      </c>
      <c r="AT39" s="73">
        <v>0</v>
      </c>
      <c r="AU39" s="73">
        <v>0</v>
      </c>
      <c r="AV39" s="73">
        <v>0</v>
      </c>
      <c r="AW39" s="104" t="s">
        <v>19</v>
      </c>
      <c r="AX39" s="104" t="s">
        <v>19</v>
      </c>
      <c r="AY39" s="104" t="s">
        <v>19</v>
      </c>
      <c r="AZ39" s="104" t="s">
        <v>19</v>
      </c>
      <c r="BA39" s="104" t="s">
        <v>19</v>
      </c>
      <c r="BB39" s="104" t="s">
        <v>19</v>
      </c>
      <c r="BC39" s="104" t="s">
        <v>19</v>
      </c>
      <c r="BD39" s="100" t="s">
        <v>19</v>
      </c>
      <c r="BE39" s="72">
        <f t="shared" si="8"/>
        <v>48</v>
      </c>
    </row>
    <row r="40" spans="1:57" ht="23.25" customHeight="1">
      <c r="A40" s="207"/>
      <c r="B40" s="175"/>
      <c r="C40" s="175"/>
      <c r="D40" s="54" t="s">
        <v>20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5</v>
      </c>
      <c r="K40" s="73">
        <v>3</v>
      </c>
      <c r="L40" s="73">
        <v>9</v>
      </c>
      <c r="M40" s="73">
        <v>7</v>
      </c>
      <c r="N40" s="73">
        <v>13</v>
      </c>
      <c r="O40" s="73">
        <v>7</v>
      </c>
      <c r="P40" s="268">
        <v>0</v>
      </c>
      <c r="Q40" s="268">
        <v>0</v>
      </c>
      <c r="R40" s="268">
        <v>0</v>
      </c>
      <c r="S40" s="73">
        <v>0</v>
      </c>
      <c r="T40" s="73">
        <v>0</v>
      </c>
      <c r="U40" s="73">
        <v>0</v>
      </c>
      <c r="V40" s="73">
        <v>0</v>
      </c>
      <c r="W40" s="73">
        <v>4</v>
      </c>
      <c r="X40" s="73">
        <v>4</v>
      </c>
      <c r="Y40" s="73">
        <v>0</v>
      </c>
      <c r="Z40" s="73">
        <v>0</v>
      </c>
      <c r="AA40" s="73">
        <v>0</v>
      </c>
      <c r="AB40" s="73">
        <v>0</v>
      </c>
      <c r="AC40" s="268">
        <v>0</v>
      </c>
      <c r="AD40" s="268">
        <v>0</v>
      </c>
      <c r="AE40" s="268">
        <v>0</v>
      </c>
      <c r="AF40" s="73">
        <v>8</v>
      </c>
      <c r="AG40" s="73">
        <v>8</v>
      </c>
      <c r="AH40" s="73">
        <v>8</v>
      </c>
      <c r="AI40" s="73">
        <v>8</v>
      </c>
      <c r="AJ40" s="73">
        <v>8</v>
      </c>
      <c r="AK40" s="73">
        <v>9</v>
      </c>
      <c r="AL40" s="73">
        <v>0</v>
      </c>
      <c r="AM40" s="73">
        <v>0</v>
      </c>
      <c r="AN40" s="73">
        <v>0</v>
      </c>
      <c r="AO40" s="73">
        <v>0</v>
      </c>
      <c r="AP40" s="73">
        <v>0</v>
      </c>
      <c r="AQ40" s="73">
        <v>0</v>
      </c>
      <c r="AR40" s="73">
        <v>0</v>
      </c>
      <c r="AS40" s="73">
        <v>0</v>
      </c>
      <c r="AT40" s="73">
        <v>0</v>
      </c>
      <c r="AU40" s="73">
        <v>0</v>
      </c>
      <c r="AV40" s="73">
        <v>0</v>
      </c>
      <c r="AW40" s="104" t="s">
        <v>19</v>
      </c>
      <c r="AX40" s="104" t="s">
        <v>19</v>
      </c>
      <c r="AY40" s="104" t="s">
        <v>19</v>
      </c>
      <c r="AZ40" s="104" t="s">
        <v>19</v>
      </c>
      <c r="BA40" s="104" t="s">
        <v>19</v>
      </c>
      <c r="BB40" s="104" t="s">
        <v>19</v>
      </c>
      <c r="BC40" s="104" t="s">
        <v>19</v>
      </c>
      <c r="BD40" s="100" t="s">
        <v>19</v>
      </c>
      <c r="BE40" s="72">
        <f t="shared" si="8"/>
        <v>101</v>
      </c>
    </row>
    <row r="41" spans="1:57" ht="24" customHeight="1">
      <c r="A41" s="207"/>
      <c r="B41" s="176"/>
      <c r="C41" s="176"/>
      <c r="D41" s="54" t="s">
        <v>41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268"/>
      <c r="Q41" s="268"/>
      <c r="R41" s="268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268"/>
      <c r="AD41" s="268"/>
      <c r="AE41" s="268" t="s">
        <v>108</v>
      </c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104"/>
      <c r="AX41" s="104"/>
      <c r="AY41" s="104"/>
      <c r="AZ41" s="104"/>
      <c r="BA41" s="104"/>
      <c r="BB41" s="104"/>
      <c r="BC41" s="104"/>
      <c r="BD41" s="100"/>
      <c r="BE41" s="72">
        <f t="shared" si="8"/>
        <v>0</v>
      </c>
    </row>
    <row r="42" spans="1:57" ht="24" customHeight="1">
      <c r="A42" s="207"/>
      <c r="B42" s="200" t="s">
        <v>99</v>
      </c>
      <c r="C42" s="174" t="s">
        <v>100</v>
      </c>
      <c r="D42" s="54" t="s">
        <v>18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268">
        <v>0</v>
      </c>
      <c r="Q42" s="268">
        <v>4</v>
      </c>
      <c r="R42" s="268">
        <v>2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0</v>
      </c>
      <c r="AB42" s="73">
        <v>0</v>
      </c>
      <c r="AC42" s="268">
        <v>0</v>
      </c>
      <c r="AD42" s="268">
        <v>0</v>
      </c>
      <c r="AE42" s="268">
        <v>6</v>
      </c>
      <c r="AF42" s="73">
        <v>0</v>
      </c>
      <c r="AG42" s="73">
        <v>0</v>
      </c>
      <c r="AH42" s="73">
        <v>0</v>
      </c>
      <c r="AI42" s="73">
        <v>0</v>
      </c>
      <c r="AJ42" s="73">
        <v>0</v>
      </c>
      <c r="AK42" s="73">
        <v>0</v>
      </c>
      <c r="AL42" s="73">
        <v>0</v>
      </c>
      <c r="AM42" s="73">
        <v>0</v>
      </c>
      <c r="AN42" s="73">
        <v>0</v>
      </c>
      <c r="AO42" s="73">
        <v>0</v>
      </c>
      <c r="AP42" s="73">
        <v>0</v>
      </c>
      <c r="AQ42" s="73">
        <v>0</v>
      </c>
      <c r="AR42" s="73">
        <v>0</v>
      </c>
      <c r="AS42" s="73">
        <v>0</v>
      </c>
      <c r="AT42" s="73">
        <v>0</v>
      </c>
      <c r="AU42" s="73">
        <v>0</v>
      </c>
      <c r="AV42" s="73">
        <v>0</v>
      </c>
      <c r="AW42" s="104" t="s">
        <v>19</v>
      </c>
      <c r="AX42" s="104" t="s">
        <v>19</v>
      </c>
      <c r="AY42" s="104" t="s">
        <v>19</v>
      </c>
      <c r="AZ42" s="104" t="s">
        <v>19</v>
      </c>
      <c r="BA42" s="104" t="s">
        <v>19</v>
      </c>
      <c r="BB42" s="104" t="s">
        <v>19</v>
      </c>
      <c r="BC42" s="104" t="s">
        <v>19</v>
      </c>
      <c r="BD42" s="100" t="s">
        <v>19</v>
      </c>
      <c r="BE42" s="72">
        <f t="shared" si="8"/>
        <v>12</v>
      </c>
    </row>
    <row r="43" spans="1:57" ht="24" customHeight="1">
      <c r="A43" s="207"/>
      <c r="B43" s="201"/>
      <c r="C43" s="175"/>
      <c r="D43" s="54" t="s">
        <v>20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1</v>
      </c>
      <c r="O43" s="73">
        <v>0</v>
      </c>
      <c r="P43" s="268">
        <v>0</v>
      </c>
      <c r="Q43" s="268">
        <v>0</v>
      </c>
      <c r="R43" s="268">
        <v>0</v>
      </c>
      <c r="S43" s="73">
        <v>0</v>
      </c>
      <c r="T43" s="73">
        <v>0</v>
      </c>
      <c r="U43" s="73">
        <v>0</v>
      </c>
      <c r="V43" s="73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268">
        <v>0</v>
      </c>
      <c r="AD43" s="268">
        <v>0</v>
      </c>
      <c r="AE43" s="268">
        <v>0</v>
      </c>
      <c r="AF43" s="73">
        <v>0</v>
      </c>
      <c r="AG43" s="73">
        <v>5</v>
      </c>
      <c r="AH43" s="73">
        <v>8</v>
      </c>
      <c r="AI43" s="73">
        <v>1</v>
      </c>
      <c r="AJ43" s="73">
        <v>1</v>
      </c>
      <c r="AK43" s="73">
        <v>0</v>
      </c>
      <c r="AL43" s="73">
        <v>8</v>
      </c>
      <c r="AM43" s="73">
        <v>0</v>
      </c>
      <c r="AN43" s="73">
        <v>0</v>
      </c>
      <c r="AO43" s="73">
        <v>0</v>
      </c>
      <c r="AP43" s="73">
        <v>0</v>
      </c>
      <c r="AQ43" s="73">
        <v>0</v>
      </c>
      <c r="AR43" s="73">
        <v>0</v>
      </c>
      <c r="AS43" s="73">
        <v>0</v>
      </c>
      <c r="AT43" s="73">
        <v>0</v>
      </c>
      <c r="AU43" s="73">
        <v>0</v>
      </c>
      <c r="AV43" s="73">
        <v>0</v>
      </c>
      <c r="AW43" s="104" t="s">
        <v>19</v>
      </c>
      <c r="AX43" s="104" t="s">
        <v>19</v>
      </c>
      <c r="AY43" s="104" t="s">
        <v>19</v>
      </c>
      <c r="AZ43" s="104" t="s">
        <v>19</v>
      </c>
      <c r="BA43" s="104" t="s">
        <v>19</v>
      </c>
      <c r="BB43" s="104" t="s">
        <v>19</v>
      </c>
      <c r="BC43" s="104" t="s">
        <v>19</v>
      </c>
      <c r="BD43" s="100" t="s">
        <v>19</v>
      </c>
      <c r="BE43" s="72">
        <f t="shared" si="8"/>
        <v>24</v>
      </c>
    </row>
    <row r="44" spans="1:57" ht="24" customHeight="1">
      <c r="A44" s="207"/>
      <c r="B44" s="202"/>
      <c r="C44" s="176"/>
      <c r="D44" s="54" t="s">
        <v>41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268"/>
      <c r="Q44" s="268"/>
      <c r="R44" s="268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268"/>
      <c r="AD44" s="268"/>
      <c r="AE44" s="268" t="s">
        <v>107</v>
      </c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104"/>
      <c r="AX44" s="104"/>
      <c r="AY44" s="104"/>
      <c r="AZ44" s="104"/>
      <c r="BA44" s="104"/>
      <c r="BB44" s="104"/>
      <c r="BC44" s="104"/>
      <c r="BD44" s="100"/>
      <c r="BE44" s="72">
        <f t="shared" si="8"/>
        <v>0</v>
      </c>
    </row>
    <row r="45" spans="1:57" ht="24" customHeight="1">
      <c r="A45" s="207"/>
      <c r="B45" s="171" t="s">
        <v>101</v>
      </c>
      <c r="C45" s="171" t="s">
        <v>94</v>
      </c>
      <c r="D45" s="54" t="s">
        <v>20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268">
        <v>0</v>
      </c>
      <c r="Q45" s="268">
        <v>0</v>
      </c>
      <c r="R45" s="268">
        <v>0</v>
      </c>
      <c r="S45" s="73">
        <v>0</v>
      </c>
      <c r="T45" s="73">
        <v>0</v>
      </c>
      <c r="U45" s="73">
        <v>36</v>
      </c>
      <c r="V45" s="73">
        <v>36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268">
        <v>0</v>
      </c>
      <c r="AD45" s="268">
        <v>0</v>
      </c>
      <c r="AE45" s="268">
        <v>0</v>
      </c>
      <c r="AF45" s="73">
        <v>0</v>
      </c>
      <c r="AG45" s="73">
        <v>0</v>
      </c>
      <c r="AH45" s="73">
        <v>0</v>
      </c>
      <c r="AI45" s="73">
        <v>0</v>
      </c>
      <c r="AJ45" s="73">
        <v>0</v>
      </c>
      <c r="AK45" s="73">
        <v>0</v>
      </c>
      <c r="AL45" s="73">
        <v>0</v>
      </c>
      <c r="AM45" s="73">
        <v>0</v>
      </c>
      <c r="AN45" s="73">
        <v>0</v>
      </c>
      <c r="AO45" s="73">
        <v>0</v>
      </c>
      <c r="AP45" s="73">
        <v>0</v>
      </c>
      <c r="AQ45" s="73">
        <v>0</v>
      </c>
      <c r="AR45" s="73">
        <v>0</v>
      </c>
      <c r="AS45" s="73">
        <v>0</v>
      </c>
      <c r="AT45" s="73">
        <v>0</v>
      </c>
      <c r="AU45" s="73">
        <v>0</v>
      </c>
      <c r="AV45" s="73">
        <v>0</v>
      </c>
      <c r="AW45" s="104" t="s">
        <v>19</v>
      </c>
      <c r="AX45" s="104" t="s">
        <v>19</v>
      </c>
      <c r="AY45" s="104" t="s">
        <v>19</v>
      </c>
      <c r="AZ45" s="104" t="s">
        <v>19</v>
      </c>
      <c r="BA45" s="104" t="s">
        <v>19</v>
      </c>
      <c r="BB45" s="104" t="s">
        <v>19</v>
      </c>
      <c r="BC45" s="104" t="s">
        <v>19</v>
      </c>
      <c r="BD45" s="100" t="s">
        <v>19</v>
      </c>
      <c r="BE45" s="72">
        <f t="shared" si="8"/>
        <v>72</v>
      </c>
    </row>
    <row r="46" spans="1:58" ht="24" customHeight="1">
      <c r="A46" s="207"/>
      <c r="B46" s="172"/>
      <c r="C46" s="172"/>
      <c r="D46" s="139" t="s">
        <v>41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276"/>
      <c r="Q46" s="276"/>
      <c r="R46" s="276"/>
      <c r="S46" s="137"/>
      <c r="T46" s="137"/>
      <c r="U46" s="137"/>
      <c r="V46" s="137" t="s">
        <v>107</v>
      </c>
      <c r="W46" s="137"/>
      <c r="X46" s="137"/>
      <c r="Y46" s="137"/>
      <c r="Z46" s="137"/>
      <c r="AA46" s="137"/>
      <c r="AB46" s="137"/>
      <c r="AC46" s="276"/>
      <c r="AD46" s="276"/>
      <c r="AE46" s="276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53"/>
      <c r="AX46" s="153"/>
      <c r="AY46" s="153"/>
      <c r="AZ46" s="153"/>
      <c r="BA46" s="153"/>
      <c r="BB46" s="153"/>
      <c r="BC46" s="153"/>
      <c r="BD46" s="154"/>
      <c r="BE46" s="19">
        <f t="shared" si="8"/>
        <v>0</v>
      </c>
      <c r="BF46" s="25"/>
    </row>
    <row r="47" spans="1:58" ht="24" customHeight="1">
      <c r="A47" s="207"/>
      <c r="B47" s="171" t="s">
        <v>102</v>
      </c>
      <c r="C47" s="171" t="s">
        <v>103</v>
      </c>
      <c r="D47" s="54" t="s">
        <v>18</v>
      </c>
      <c r="E47" s="73">
        <f>E49</f>
        <v>0</v>
      </c>
      <c r="F47" s="73">
        <f aca="true" t="shared" si="14" ref="F47:AV47">F49</f>
        <v>0</v>
      </c>
      <c r="G47" s="73">
        <f t="shared" si="14"/>
        <v>0</v>
      </c>
      <c r="H47" s="73">
        <f t="shared" si="14"/>
        <v>0</v>
      </c>
      <c r="I47" s="73">
        <f t="shared" si="14"/>
        <v>0</v>
      </c>
      <c r="J47" s="73">
        <f t="shared" si="14"/>
        <v>0</v>
      </c>
      <c r="K47" s="73">
        <f t="shared" si="14"/>
        <v>0</v>
      </c>
      <c r="L47" s="73">
        <f t="shared" si="14"/>
        <v>0</v>
      </c>
      <c r="M47" s="73">
        <f t="shared" si="14"/>
        <v>0</v>
      </c>
      <c r="N47" s="73">
        <f t="shared" si="14"/>
        <v>0</v>
      </c>
      <c r="O47" s="73">
        <f t="shared" si="14"/>
        <v>0</v>
      </c>
      <c r="P47" s="268">
        <f t="shared" si="14"/>
        <v>0</v>
      </c>
      <c r="Q47" s="268">
        <f t="shared" si="14"/>
        <v>0</v>
      </c>
      <c r="R47" s="268">
        <f t="shared" si="14"/>
        <v>6</v>
      </c>
      <c r="S47" s="73">
        <f t="shared" si="14"/>
        <v>0</v>
      </c>
      <c r="T47" s="73">
        <f t="shared" si="14"/>
        <v>0</v>
      </c>
      <c r="U47" s="73">
        <f t="shared" si="14"/>
        <v>0</v>
      </c>
      <c r="V47" s="73">
        <f t="shared" si="14"/>
        <v>0</v>
      </c>
      <c r="W47" s="73">
        <f t="shared" si="14"/>
        <v>0</v>
      </c>
      <c r="X47" s="73">
        <f t="shared" si="14"/>
        <v>0</v>
      </c>
      <c r="Y47" s="73">
        <f t="shared" si="14"/>
        <v>0</v>
      </c>
      <c r="Z47" s="73">
        <f t="shared" si="14"/>
        <v>0</v>
      </c>
      <c r="AA47" s="73">
        <f t="shared" si="14"/>
        <v>0</v>
      </c>
      <c r="AB47" s="73">
        <f t="shared" si="14"/>
        <v>0</v>
      </c>
      <c r="AC47" s="268">
        <f t="shared" si="14"/>
        <v>8</v>
      </c>
      <c r="AD47" s="268">
        <f t="shared" si="14"/>
        <v>0</v>
      </c>
      <c r="AE47" s="268">
        <f t="shared" si="14"/>
        <v>0</v>
      </c>
      <c r="AF47" s="73">
        <f t="shared" si="14"/>
        <v>0</v>
      </c>
      <c r="AG47" s="73">
        <f t="shared" si="14"/>
        <v>0</v>
      </c>
      <c r="AH47" s="73">
        <f t="shared" si="14"/>
        <v>0</v>
      </c>
      <c r="AI47" s="73">
        <f t="shared" si="14"/>
        <v>0</v>
      </c>
      <c r="AJ47" s="73">
        <f t="shared" si="14"/>
        <v>0</v>
      </c>
      <c r="AK47" s="73">
        <f t="shared" si="14"/>
        <v>0</v>
      </c>
      <c r="AL47" s="73">
        <f t="shared" si="14"/>
        <v>0</v>
      </c>
      <c r="AM47" s="73">
        <f t="shared" si="14"/>
        <v>0</v>
      </c>
      <c r="AN47" s="73">
        <f t="shared" si="14"/>
        <v>0</v>
      </c>
      <c r="AO47" s="73">
        <f t="shared" si="14"/>
        <v>0</v>
      </c>
      <c r="AP47" s="73">
        <f t="shared" si="14"/>
        <v>0</v>
      </c>
      <c r="AQ47" s="73">
        <f t="shared" si="14"/>
        <v>0</v>
      </c>
      <c r="AR47" s="73">
        <f t="shared" si="14"/>
        <v>0</v>
      </c>
      <c r="AS47" s="73">
        <f t="shared" si="14"/>
        <v>0</v>
      </c>
      <c r="AT47" s="73">
        <f t="shared" si="14"/>
        <v>0</v>
      </c>
      <c r="AU47" s="73">
        <f t="shared" si="14"/>
        <v>0</v>
      </c>
      <c r="AV47" s="73">
        <f t="shared" si="14"/>
        <v>0</v>
      </c>
      <c r="AW47" s="104" t="s">
        <v>19</v>
      </c>
      <c r="AX47" s="104" t="s">
        <v>19</v>
      </c>
      <c r="AY47" s="104" t="s">
        <v>19</v>
      </c>
      <c r="AZ47" s="104" t="s">
        <v>19</v>
      </c>
      <c r="BA47" s="104" t="s">
        <v>19</v>
      </c>
      <c r="BB47" s="104" t="s">
        <v>19</v>
      </c>
      <c r="BC47" s="104" t="s">
        <v>19</v>
      </c>
      <c r="BD47" s="100" t="s">
        <v>19</v>
      </c>
      <c r="BE47" s="19">
        <f t="shared" si="8"/>
        <v>14</v>
      </c>
      <c r="BF47" s="25"/>
    </row>
    <row r="48" spans="1:58" ht="24" customHeight="1">
      <c r="A48" s="207"/>
      <c r="B48" s="173"/>
      <c r="C48" s="173"/>
      <c r="D48" s="54" t="s">
        <v>20</v>
      </c>
      <c r="E48" s="73">
        <f>E50+E52</f>
        <v>0</v>
      </c>
      <c r="F48" s="73">
        <f aca="true" t="shared" si="15" ref="F48:AV48">F50+F52</f>
        <v>0</v>
      </c>
      <c r="G48" s="73">
        <f t="shared" si="15"/>
        <v>0</v>
      </c>
      <c r="H48" s="73">
        <f t="shared" si="15"/>
        <v>0</v>
      </c>
      <c r="I48" s="73">
        <f t="shared" si="15"/>
        <v>0</v>
      </c>
      <c r="J48" s="73">
        <f t="shared" si="15"/>
        <v>0</v>
      </c>
      <c r="K48" s="73">
        <f t="shared" si="15"/>
        <v>0</v>
      </c>
      <c r="L48" s="73">
        <f t="shared" si="15"/>
        <v>0</v>
      </c>
      <c r="M48" s="73">
        <f t="shared" si="15"/>
        <v>0</v>
      </c>
      <c r="N48" s="73">
        <f t="shared" si="15"/>
        <v>1</v>
      </c>
      <c r="O48" s="73">
        <f t="shared" si="15"/>
        <v>0</v>
      </c>
      <c r="P48" s="268">
        <f t="shared" si="15"/>
        <v>6</v>
      </c>
      <c r="Q48" s="268">
        <f t="shared" si="15"/>
        <v>6</v>
      </c>
      <c r="R48" s="268">
        <f t="shared" si="15"/>
        <v>6</v>
      </c>
      <c r="S48" s="73">
        <f t="shared" si="15"/>
        <v>0</v>
      </c>
      <c r="T48" s="73">
        <f t="shared" si="15"/>
        <v>0</v>
      </c>
      <c r="U48" s="73">
        <f t="shared" si="15"/>
        <v>0</v>
      </c>
      <c r="V48" s="73">
        <f t="shared" si="15"/>
        <v>0</v>
      </c>
      <c r="W48" s="73">
        <f t="shared" si="15"/>
        <v>0</v>
      </c>
      <c r="X48" s="73">
        <f t="shared" si="15"/>
        <v>0</v>
      </c>
      <c r="Y48" s="73">
        <f t="shared" si="15"/>
        <v>36</v>
      </c>
      <c r="Z48" s="73">
        <f t="shared" si="15"/>
        <v>36</v>
      </c>
      <c r="AA48" s="73">
        <f t="shared" si="15"/>
        <v>36</v>
      </c>
      <c r="AB48" s="73">
        <f t="shared" si="15"/>
        <v>36</v>
      </c>
      <c r="AC48" s="268">
        <f t="shared" si="15"/>
        <v>2</v>
      </c>
      <c r="AD48" s="268">
        <f t="shared" si="15"/>
        <v>10</v>
      </c>
      <c r="AE48" s="268">
        <f t="shared" si="15"/>
        <v>8</v>
      </c>
      <c r="AF48" s="73">
        <f t="shared" si="15"/>
        <v>8</v>
      </c>
      <c r="AG48" s="73">
        <f t="shared" si="15"/>
        <v>0</v>
      </c>
      <c r="AH48" s="73">
        <f t="shared" si="15"/>
        <v>0</v>
      </c>
      <c r="AI48" s="73">
        <f t="shared" si="15"/>
        <v>0</v>
      </c>
      <c r="AJ48" s="73">
        <f t="shared" si="15"/>
        <v>8</v>
      </c>
      <c r="AK48" s="73">
        <f t="shared" si="15"/>
        <v>0</v>
      </c>
      <c r="AL48" s="73">
        <f t="shared" si="15"/>
        <v>3</v>
      </c>
      <c r="AM48" s="73">
        <f t="shared" si="15"/>
        <v>0</v>
      </c>
      <c r="AN48" s="73">
        <f t="shared" si="15"/>
        <v>0</v>
      </c>
      <c r="AO48" s="73">
        <f t="shared" si="15"/>
        <v>0</v>
      </c>
      <c r="AP48" s="73">
        <f t="shared" si="15"/>
        <v>0</v>
      </c>
      <c r="AQ48" s="73">
        <f t="shared" si="15"/>
        <v>0</v>
      </c>
      <c r="AR48" s="73">
        <f t="shared" si="15"/>
        <v>0</v>
      </c>
      <c r="AS48" s="73">
        <f t="shared" si="15"/>
        <v>0</v>
      </c>
      <c r="AT48" s="73">
        <f t="shared" si="15"/>
        <v>0</v>
      </c>
      <c r="AU48" s="73">
        <f t="shared" si="15"/>
        <v>0</v>
      </c>
      <c r="AV48" s="73">
        <f t="shared" si="15"/>
        <v>0</v>
      </c>
      <c r="AW48" s="104" t="s">
        <v>19</v>
      </c>
      <c r="AX48" s="104" t="s">
        <v>19</v>
      </c>
      <c r="AY48" s="104" t="s">
        <v>19</v>
      </c>
      <c r="AZ48" s="104" t="s">
        <v>19</v>
      </c>
      <c r="BA48" s="104" t="s">
        <v>19</v>
      </c>
      <c r="BB48" s="104" t="s">
        <v>19</v>
      </c>
      <c r="BC48" s="104" t="s">
        <v>19</v>
      </c>
      <c r="BD48" s="100" t="s">
        <v>19</v>
      </c>
      <c r="BE48" s="19">
        <f t="shared" si="8"/>
        <v>202</v>
      </c>
      <c r="BF48" s="25"/>
    </row>
    <row r="49" spans="1:58" ht="24" customHeight="1">
      <c r="A49" s="207"/>
      <c r="B49" s="174" t="s">
        <v>104</v>
      </c>
      <c r="C49" s="174" t="s">
        <v>105</v>
      </c>
      <c r="D49" s="54" t="s">
        <v>18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268">
        <v>0</v>
      </c>
      <c r="Q49" s="268">
        <v>0</v>
      </c>
      <c r="R49" s="268">
        <v>6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3">
        <v>0</v>
      </c>
      <c r="Y49" s="73">
        <v>0</v>
      </c>
      <c r="Z49" s="73">
        <v>0</v>
      </c>
      <c r="AA49" s="73">
        <v>0</v>
      </c>
      <c r="AB49" s="73">
        <v>0</v>
      </c>
      <c r="AC49" s="268">
        <v>8</v>
      </c>
      <c r="AD49" s="268">
        <v>0</v>
      </c>
      <c r="AE49" s="268">
        <v>0</v>
      </c>
      <c r="AF49" s="73">
        <v>0</v>
      </c>
      <c r="AG49" s="73">
        <v>0</v>
      </c>
      <c r="AH49" s="73">
        <v>0</v>
      </c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73">
        <v>0</v>
      </c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73">
        <v>0</v>
      </c>
      <c r="AU49" s="73">
        <v>0</v>
      </c>
      <c r="AV49" s="73">
        <v>0</v>
      </c>
      <c r="AW49" s="104" t="s">
        <v>19</v>
      </c>
      <c r="AX49" s="104" t="s">
        <v>19</v>
      </c>
      <c r="AY49" s="104" t="s">
        <v>19</v>
      </c>
      <c r="AZ49" s="104" t="s">
        <v>19</v>
      </c>
      <c r="BA49" s="104" t="s">
        <v>19</v>
      </c>
      <c r="BB49" s="104" t="s">
        <v>19</v>
      </c>
      <c r="BC49" s="104" t="s">
        <v>19</v>
      </c>
      <c r="BD49" s="100" t="s">
        <v>19</v>
      </c>
      <c r="BE49" s="19">
        <f t="shared" si="8"/>
        <v>14</v>
      </c>
      <c r="BF49" s="25"/>
    </row>
    <row r="50" spans="1:58" ht="24" customHeight="1">
      <c r="A50" s="207"/>
      <c r="B50" s="175"/>
      <c r="C50" s="175"/>
      <c r="D50" s="54" t="s">
        <v>20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1</v>
      </c>
      <c r="O50" s="73">
        <v>0</v>
      </c>
      <c r="P50" s="268">
        <v>6</v>
      </c>
      <c r="Q50" s="268">
        <v>6</v>
      </c>
      <c r="R50" s="268">
        <v>6</v>
      </c>
      <c r="S50" s="73">
        <v>0</v>
      </c>
      <c r="T50" s="73">
        <v>0</v>
      </c>
      <c r="U50" s="73">
        <v>0</v>
      </c>
      <c r="V50" s="73">
        <v>0</v>
      </c>
      <c r="W50" s="73">
        <v>0</v>
      </c>
      <c r="X50" s="73">
        <v>0</v>
      </c>
      <c r="Y50" s="73">
        <v>0</v>
      </c>
      <c r="Z50" s="73">
        <v>0</v>
      </c>
      <c r="AA50" s="73">
        <v>0</v>
      </c>
      <c r="AB50" s="73">
        <v>0</v>
      </c>
      <c r="AC50" s="268">
        <v>2</v>
      </c>
      <c r="AD50" s="268">
        <v>10</v>
      </c>
      <c r="AE50" s="268">
        <v>8</v>
      </c>
      <c r="AF50" s="73">
        <v>8</v>
      </c>
      <c r="AG50" s="73">
        <v>0</v>
      </c>
      <c r="AH50" s="73">
        <v>0</v>
      </c>
      <c r="AI50" s="73">
        <v>0</v>
      </c>
      <c r="AJ50" s="73">
        <v>8</v>
      </c>
      <c r="AK50" s="73">
        <v>0</v>
      </c>
      <c r="AL50" s="73">
        <v>3</v>
      </c>
      <c r="AM50" s="73">
        <v>0</v>
      </c>
      <c r="AN50" s="73">
        <v>0</v>
      </c>
      <c r="AO50" s="73">
        <v>0</v>
      </c>
      <c r="AP50" s="73">
        <v>0</v>
      </c>
      <c r="AQ50" s="73">
        <v>0</v>
      </c>
      <c r="AR50" s="73">
        <v>0</v>
      </c>
      <c r="AS50" s="73">
        <v>0</v>
      </c>
      <c r="AT50" s="73">
        <v>0</v>
      </c>
      <c r="AU50" s="73">
        <v>0</v>
      </c>
      <c r="AV50" s="73">
        <v>0</v>
      </c>
      <c r="AW50" s="104" t="s">
        <v>19</v>
      </c>
      <c r="AX50" s="104" t="s">
        <v>19</v>
      </c>
      <c r="AY50" s="104" t="s">
        <v>19</v>
      </c>
      <c r="AZ50" s="104" t="s">
        <v>19</v>
      </c>
      <c r="BA50" s="104" t="s">
        <v>19</v>
      </c>
      <c r="BB50" s="104" t="s">
        <v>19</v>
      </c>
      <c r="BC50" s="104" t="s">
        <v>19</v>
      </c>
      <c r="BD50" s="100" t="s">
        <v>19</v>
      </c>
      <c r="BE50" s="19">
        <f t="shared" si="8"/>
        <v>58</v>
      </c>
      <c r="BF50" s="25"/>
    </row>
    <row r="51" spans="1:58" ht="24" customHeight="1">
      <c r="A51" s="207"/>
      <c r="B51" s="176"/>
      <c r="C51" s="176"/>
      <c r="D51" s="54" t="s">
        <v>41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268"/>
      <c r="Q51" s="268"/>
      <c r="R51" s="268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268"/>
      <c r="AD51" s="268"/>
      <c r="AE51" s="268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104"/>
      <c r="AX51" s="104"/>
      <c r="AY51" s="104"/>
      <c r="AZ51" s="104"/>
      <c r="BA51" s="104"/>
      <c r="BB51" s="104"/>
      <c r="BC51" s="104"/>
      <c r="BD51" s="100"/>
      <c r="BE51" s="72">
        <f t="shared" si="8"/>
        <v>0</v>
      </c>
      <c r="BF51" s="25"/>
    </row>
    <row r="52" spans="1:58" ht="24" customHeight="1">
      <c r="A52" s="207"/>
      <c r="B52" s="174" t="s">
        <v>106</v>
      </c>
      <c r="C52" s="174" t="s">
        <v>94</v>
      </c>
      <c r="D52" s="54" t="s">
        <v>20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268"/>
      <c r="Q52" s="268"/>
      <c r="R52" s="268"/>
      <c r="S52" s="73"/>
      <c r="T52" s="73"/>
      <c r="U52" s="73"/>
      <c r="V52" s="73"/>
      <c r="W52" s="73"/>
      <c r="X52" s="73"/>
      <c r="Y52" s="73">
        <v>36</v>
      </c>
      <c r="Z52" s="73">
        <v>36</v>
      </c>
      <c r="AA52" s="73">
        <v>36</v>
      </c>
      <c r="AB52" s="73">
        <v>36</v>
      </c>
      <c r="AC52" s="268"/>
      <c r="AD52" s="268"/>
      <c r="AE52" s="268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104"/>
      <c r="AX52" s="104"/>
      <c r="AY52" s="104"/>
      <c r="AZ52" s="104"/>
      <c r="BA52" s="104"/>
      <c r="BB52" s="104"/>
      <c r="BC52" s="104"/>
      <c r="BD52" s="100"/>
      <c r="BE52" s="72">
        <f t="shared" si="8"/>
        <v>144</v>
      </c>
      <c r="BF52" s="25"/>
    </row>
    <row r="53" spans="1:58" ht="24" customHeight="1">
      <c r="A53" s="207"/>
      <c r="B53" s="176"/>
      <c r="C53" s="176"/>
      <c r="D53" s="54" t="s">
        <v>41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268"/>
      <c r="Q53" s="268"/>
      <c r="R53" s="268"/>
      <c r="S53" s="73"/>
      <c r="T53" s="73"/>
      <c r="U53" s="73"/>
      <c r="V53" s="73"/>
      <c r="W53" s="73"/>
      <c r="X53" s="73"/>
      <c r="Y53" s="73"/>
      <c r="Z53" s="73"/>
      <c r="AA53" s="73"/>
      <c r="AB53" s="73" t="s">
        <v>107</v>
      </c>
      <c r="AC53" s="268"/>
      <c r="AD53" s="268"/>
      <c r="AE53" s="268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104"/>
      <c r="AX53" s="104"/>
      <c r="AY53" s="104"/>
      <c r="AZ53" s="104"/>
      <c r="BA53" s="104"/>
      <c r="BB53" s="104"/>
      <c r="BC53" s="104"/>
      <c r="BD53" s="100"/>
      <c r="BE53" s="72">
        <f t="shared" si="8"/>
        <v>0</v>
      </c>
      <c r="BF53" s="25"/>
    </row>
    <row r="54" spans="1:57" s="1" customFormat="1" ht="33" customHeight="1" thickBot="1">
      <c r="A54" s="207"/>
      <c r="B54" s="197" t="s">
        <v>25</v>
      </c>
      <c r="C54" s="198"/>
      <c r="D54" s="199"/>
      <c r="E54" s="190">
        <f>E7+E16+E28</f>
        <v>0</v>
      </c>
      <c r="F54" s="190">
        <f aca="true" t="shared" si="16" ref="F54:AV54">F7+F16+F28</f>
        <v>0</v>
      </c>
      <c r="G54" s="190">
        <f t="shared" si="16"/>
        <v>0</v>
      </c>
      <c r="H54" s="190">
        <f t="shared" si="16"/>
        <v>0</v>
      </c>
      <c r="I54" s="190">
        <f t="shared" si="16"/>
        <v>0</v>
      </c>
      <c r="J54" s="190">
        <f t="shared" si="16"/>
        <v>0</v>
      </c>
      <c r="K54" s="190">
        <f t="shared" si="16"/>
        <v>0</v>
      </c>
      <c r="L54" s="190">
        <f t="shared" si="16"/>
        <v>0</v>
      </c>
      <c r="M54" s="190">
        <f t="shared" si="16"/>
        <v>0</v>
      </c>
      <c r="N54" s="190">
        <f t="shared" si="16"/>
        <v>0</v>
      </c>
      <c r="O54" s="190">
        <f t="shared" si="16"/>
        <v>0</v>
      </c>
      <c r="P54" s="277">
        <f t="shared" si="16"/>
        <v>30</v>
      </c>
      <c r="Q54" s="277">
        <f t="shared" si="16"/>
        <v>28</v>
      </c>
      <c r="R54" s="277">
        <f t="shared" si="16"/>
        <v>26</v>
      </c>
      <c r="S54" s="190">
        <f t="shared" si="16"/>
        <v>0</v>
      </c>
      <c r="T54" s="190">
        <f t="shared" si="16"/>
        <v>0</v>
      </c>
      <c r="U54" s="190">
        <f t="shared" si="16"/>
        <v>0</v>
      </c>
      <c r="V54" s="190">
        <f t="shared" si="16"/>
        <v>0</v>
      </c>
      <c r="W54" s="190">
        <f t="shared" si="16"/>
        <v>0</v>
      </c>
      <c r="X54" s="190">
        <f t="shared" si="16"/>
        <v>0</v>
      </c>
      <c r="Y54" s="190">
        <f t="shared" si="16"/>
        <v>0</v>
      </c>
      <c r="Z54" s="190">
        <f t="shared" si="16"/>
        <v>0</v>
      </c>
      <c r="AA54" s="190">
        <f t="shared" si="16"/>
        <v>0</v>
      </c>
      <c r="AB54" s="190">
        <f t="shared" si="16"/>
        <v>0</v>
      </c>
      <c r="AC54" s="277">
        <f t="shared" si="16"/>
        <v>34</v>
      </c>
      <c r="AD54" s="277">
        <f t="shared" si="16"/>
        <v>20</v>
      </c>
      <c r="AE54" s="277">
        <f t="shared" si="16"/>
        <v>22</v>
      </c>
      <c r="AF54" s="190">
        <f t="shared" si="16"/>
        <v>0</v>
      </c>
      <c r="AG54" s="190">
        <f t="shared" si="16"/>
        <v>0</v>
      </c>
      <c r="AH54" s="190">
        <f t="shared" si="16"/>
        <v>0</v>
      </c>
      <c r="AI54" s="190">
        <f t="shared" si="16"/>
        <v>0</v>
      </c>
      <c r="AJ54" s="190">
        <f t="shared" si="16"/>
        <v>0</v>
      </c>
      <c r="AK54" s="190">
        <f t="shared" si="16"/>
        <v>0</v>
      </c>
      <c r="AL54" s="190">
        <f t="shared" si="16"/>
        <v>0</v>
      </c>
      <c r="AM54" s="190">
        <f t="shared" si="16"/>
        <v>0</v>
      </c>
      <c r="AN54" s="190">
        <f t="shared" si="16"/>
        <v>0</v>
      </c>
      <c r="AO54" s="190">
        <f t="shared" si="16"/>
        <v>0</v>
      </c>
      <c r="AP54" s="190">
        <f t="shared" si="16"/>
        <v>0</v>
      </c>
      <c r="AQ54" s="190">
        <f t="shared" si="16"/>
        <v>0</v>
      </c>
      <c r="AR54" s="190">
        <f t="shared" si="16"/>
        <v>0</v>
      </c>
      <c r="AS54" s="190">
        <f t="shared" si="16"/>
        <v>0</v>
      </c>
      <c r="AT54" s="190">
        <f t="shared" si="16"/>
        <v>0</v>
      </c>
      <c r="AU54" s="190">
        <f t="shared" si="16"/>
        <v>0</v>
      </c>
      <c r="AV54" s="190">
        <f t="shared" si="16"/>
        <v>0</v>
      </c>
      <c r="AW54" s="186" t="s">
        <v>19</v>
      </c>
      <c r="AX54" s="186" t="s">
        <v>19</v>
      </c>
      <c r="AY54" s="186" t="s">
        <v>19</v>
      </c>
      <c r="AZ54" s="186" t="s">
        <v>19</v>
      </c>
      <c r="BA54" s="186" t="s">
        <v>19</v>
      </c>
      <c r="BB54" s="188" t="s">
        <v>19</v>
      </c>
      <c r="BC54" s="191" t="s">
        <v>19</v>
      </c>
      <c r="BD54" s="193" t="s">
        <v>19</v>
      </c>
      <c r="BE54" s="195">
        <f>SUM(E54:BD54)</f>
        <v>160</v>
      </c>
    </row>
    <row r="55" spans="1:57" s="1" customFormat="1" ht="33" customHeight="1">
      <c r="A55" s="207"/>
      <c r="B55" s="197" t="s">
        <v>26</v>
      </c>
      <c r="C55" s="198"/>
      <c r="D55" s="199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277"/>
      <c r="Q55" s="277"/>
      <c r="R55" s="277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277"/>
      <c r="AD55" s="277"/>
      <c r="AE55" s="277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87"/>
      <c r="AX55" s="187"/>
      <c r="AY55" s="187"/>
      <c r="AZ55" s="187"/>
      <c r="BA55" s="187"/>
      <c r="BB55" s="189"/>
      <c r="BC55" s="192"/>
      <c r="BD55" s="194"/>
      <c r="BE55" s="196"/>
    </row>
    <row r="56" spans="1:57" s="1" customFormat="1" ht="33" customHeight="1">
      <c r="A56" s="207"/>
      <c r="B56" s="177" t="s">
        <v>27</v>
      </c>
      <c r="C56" s="178"/>
      <c r="D56" s="179"/>
      <c r="E56" s="115">
        <f>E8+E17+E29</f>
        <v>0</v>
      </c>
      <c r="F56" s="115">
        <f aca="true" t="shared" si="17" ref="F56:AV56">F8+F17+F29</f>
        <v>0</v>
      </c>
      <c r="G56" s="115">
        <f t="shared" si="17"/>
        <v>0</v>
      </c>
      <c r="H56" s="115">
        <f t="shared" si="17"/>
        <v>0</v>
      </c>
      <c r="I56" s="115">
        <f t="shared" si="17"/>
        <v>0</v>
      </c>
      <c r="J56" s="115">
        <f t="shared" si="17"/>
        <v>36</v>
      </c>
      <c r="K56" s="115">
        <f t="shared" si="17"/>
        <v>36</v>
      </c>
      <c r="L56" s="115">
        <f t="shared" si="17"/>
        <v>36</v>
      </c>
      <c r="M56" s="115">
        <f t="shared" si="17"/>
        <v>36</v>
      </c>
      <c r="N56" s="115">
        <f t="shared" si="17"/>
        <v>36</v>
      </c>
      <c r="O56" s="115">
        <f t="shared" si="17"/>
        <v>36</v>
      </c>
      <c r="P56" s="278">
        <f t="shared" si="17"/>
        <v>6</v>
      </c>
      <c r="Q56" s="278">
        <f t="shared" si="17"/>
        <v>6</v>
      </c>
      <c r="R56" s="278">
        <f t="shared" si="17"/>
        <v>6</v>
      </c>
      <c r="S56" s="115">
        <f t="shared" si="17"/>
        <v>36</v>
      </c>
      <c r="T56" s="115">
        <f t="shared" si="17"/>
        <v>36</v>
      </c>
      <c r="U56" s="115">
        <f t="shared" si="17"/>
        <v>36</v>
      </c>
      <c r="V56" s="115">
        <f t="shared" si="17"/>
        <v>36</v>
      </c>
      <c r="W56" s="115">
        <f t="shared" si="17"/>
        <v>36</v>
      </c>
      <c r="X56" s="115">
        <f t="shared" si="17"/>
        <v>36</v>
      </c>
      <c r="Y56" s="115">
        <f t="shared" si="17"/>
        <v>36</v>
      </c>
      <c r="Z56" s="115">
        <f t="shared" si="17"/>
        <v>36</v>
      </c>
      <c r="AA56" s="115">
        <f t="shared" si="17"/>
        <v>36</v>
      </c>
      <c r="AB56" s="115">
        <f t="shared" si="17"/>
        <v>36</v>
      </c>
      <c r="AC56" s="278">
        <f t="shared" si="17"/>
        <v>2</v>
      </c>
      <c r="AD56" s="278">
        <f t="shared" si="17"/>
        <v>10</v>
      </c>
      <c r="AE56" s="278">
        <f t="shared" si="17"/>
        <v>8</v>
      </c>
      <c r="AF56" s="115">
        <f t="shared" si="17"/>
        <v>36</v>
      </c>
      <c r="AG56" s="115">
        <f t="shared" si="17"/>
        <v>36</v>
      </c>
      <c r="AH56" s="115">
        <f t="shared" si="17"/>
        <v>36</v>
      </c>
      <c r="AI56" s="115">
        <f t="shared" si="17"/>
        <v>36</v>
      </c>
      <c r="AJ56" s="115">
        <f t="shared" si="17"/>
        <v>31</v>
      </c>
      <c r="AK56" s="115">
        <f t="shared" si="17"/>
        <v>36</v>
      </c>
      <c r="AL56" s="115">
        <f t="shared" si="17"/>
        <v>24</v>
      </c>
      <c r="AM56" s="115">
        <f t="shared" si="17"/>
        <v>0</v>
      </c>
      <c r="AN56" s="115">
        <f t="shared" si="17"/>
        <v>0</v>
      </c>
      <c r="AO56" s="115">
        <f t="shared" si="17"/>
        <v>0</v>
      </c>
      <c r="AP56" s="115">
        <f t="shared" si="17"/>
        <v>0</v>
      </c>
      <c r="AQ56" s="115">
        <f t="shared" si="17"/>
        <v>0</v>
      </c>
      <c r="AR56" s="115">
        <f t="shared" si="17"/>
        <v>0</v>
      </c>
      <c r="AS56" s="115">
        <f t="shared" si="17"/>
        <v>0</v>
      </c>
      <c r="AT56" s="115">
        <f t="shared" si="17"/>
        <v>0</v>
      </c>
      <c r="AU56" s="115">
        <f t="shared" si="17"/>
        <v>0</v>
      </c>
      <c r="AV56" s="115">
        <f t="shared" si="17"/>
        <v>0</v>
      </c>
      <c r="AW56" s="102" t="s">
        <v>19</v>
      </c>
      <c r="AX56" s="102" t="s">
        <v>19</v>
      </c>
      <c r="AY56" s="102" t="s">
        <v>19</v>
      </c>
      <c r="AZ56" s="102" t="s">
        <v>19</v>
      </c>
      <c r="BA56" s="102" t="s">
        <v>19</v>
      </c>
      <c r="BB56" s="103" t="s">
        <v>19</v>
      </c>
      <c r="BC56" s="104" t="s">
        <v>19</v>
      </c>
      <c r="BD56" s="100" t="s">
        <v>19</v>
      </c>
      <c r="BE56" s="87">
        <f>SUM(E56:BD56)</f>
        <v>849</v>
      </c>
    </row>
    <row r="57" spans="1:57" s="1" customFormat="1" ht="33" customHeight="1">
      <c r="A57" s="207"/>
      <c r="B57" s="180" t="s">
        <v>28</v>
      </c>
      <c r="C57" s="181"/>
      <c r="D57" s="182"/>
      <c r="E57" s="55">
        <v>0</v>
      </c>
      <c r="F57" s="84">
        <v>0</v>
      </c>
      <c r="G57" s="55">
        <v>0</v>
      </c>
      <c r="H57" s="55">
        <v>0</v>
      </c>
      <c r="I57" s="55">
        <v>0</v>
      </c>
      <c r="J57" s="85">
        <v>0</v>
      </c>
      <c r="K57" s="88">
        <v>0</v>
      </c>
      <c r="L57" s="88">
        <v>0</v>
      </c>
      <c r="M57" s="85">
        <v>0</v>
      </c>
      <c r="N57" s="85">
        <v>0</v>
      </c>
      <c r="O57" s="88">
        <v>0</v>
      </c>
      <c r="P57" s="279">
        <v>0</v>
      </c>
      <c r="Q57" s="280">
        <v>2</v>
      </c>
      <c r="R57" s="281">
        <v>4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279">
        <v>0</v>
      </c>
      <c r="AD57" s="279">
        <v>6</v>
      </c>
      <c r="AE57" s="279">
        <v>6</v>
      </c>
      <c r="AF57" s="85">
        <v>0</v>
      </c>
      <c r="AG57" s="85">
        <v>0</v>
      </c>
      <c r="AH57" s="85">
        <v>0</v>
      </c>
      <c r="AI57" s="85">
        <v>0</v>
      </c>
      <c r="AJ57" s="85">
        <v>5</v>
      </c>
      <c r="AK57" s="85">
        <v>0</v>
      </c>
      <c r="AL57" s="85">
        <v>9</v>
      </c>
      <c r="AM57" s="85">
        <v>0</v>
      </c>
      <c r="AN57" s="85">
        <v>0</v>
      </c>
      <c r="AO57" s="85">
        <v>0</v>
      </c>
      <c r="AP57" s="85">
        <v>0</v>
      </c>
      <c r="AQ57" s="85">
        <v>0</v>
      </c>
      <c r="AR57" s="88">
        <v>0</v>
      </c>
      <c r="AS57" s="88">
        <v>0</v>
      </c>
      <c r="AT57" s="88">
        <v>0</v>
      </c>
      <c r="AU57" s="88">
        <v>0</v>
      </c>
      <c r="AV57" s="85">
        <v>0</v>
      </c>
      <c r="AW57" s="102" t="s">
        <v>19</v>
      </c>
      <c r="AX57" s="102" t="s">
        <v>19</v>
      </c>
      <c r="AY57" s="102" t="s">
        <v>19</v>
      </c>
      <c r="AZ57" s="102" t="s">
        <v>19</v>
      </c>
      <c r="BA57" s="102" t="s">
        <v>19</v>
      </c>
      <c r="BB57" s="103" t="s">
        <v>19</v>
      </c>
      <c r="BC57" s="104" t="s">
        <v>19</v>
      </c>
      <c r="BD57" s="100" t="s">
        <v>19</v>
      </c>
      <c r="BE57" s="87">
        <f>SUM(D57:BD57)</f>
        <v>32</v>
      </c>
    </row>
    <row r="58" spans="1:57" ht="30.75" customHeight="1">
      <c r="A58" s="208"/>
      <c r="B58" s="183" t="s">
        <v>29</v>
      </c>
      <c r="C58" s="184"/>
      <c r="D58" s="185"/>
      <c r="E58" s="114">
        <v>0</v>
      </c>
      <c r="F58" s="86">
        <v>0</v>
      </c>
      <c r="G58" s="114">
        <f>G54+G56+G57</f>
        <v>0</v>
      </c>
      <c r="H58" s="114">
        <f>H54+H56+H57</f>
        <v>0</v>
      </c>
      <c r="I58" s="114">
        <f>I54+I56+I57</f>
        <v>0</v>
      </c>
      <c r="J58" s="89">
        <f aca="true" t="shared" si="18" ref="J58:AV58">J54+J56+J57</f>
        <v>36</v>
      </c>
      <c r="K58" s="90">
        <f t="shared" si="18"/>
        <v>36</v>
      </c>
      <c r="L58" s="90">
        <f t="shared" si="18"/>
        <v>36</v>
      </c>
      <c r="M58" s="89">
        <f t="shared" si="18"/>
        <v>36</v>
      </c>
      <c r="N58" s="89">
        <f t="shared" si="18"/>
        <v>36</v>
      </c>
      <c r="O58" s="90">
        <f t="shared" si="18"/>
        <v>36</v>
      </c>
      <c r="P58" s="282">
        <f t="shared" si="18"/>
        <v>36</v>
      </c>
      <c r="Q58" s="279">
        <f t="shared" si="18"/>
        <v>36</v>
      </c>
      <c r="R58" s="281">
        <f t="shared" si="18"/>
        <v>36</v>
      </c>
      <c r="S58" s="85">
        <f t="shared" si="18"/>
        <v>36</v>
      </c>
      <c r="T58" s="85">
        <f t="shared" si="18"/>
        <v>36</v>
      </c>
      <c r="U58" s="85">
        <f t="shared" si="18"/>
        <v>36</v>
      </c>
      <c r="V58" s="85">
        <f t="shared" si="18"/>
        <v>36</v>
      </c>
      <c r="W58" s="85">
        <f t="shared" si="18"/>
        <v>36</v>
      </c>
      <c r="X58" s="85">
        <f t="shared" si="18"/>
        <v>36</v>
      </c>
      <c r="Y58" s="85">
        <f t="shared" si="18"/>
        <v>36</v>
      </c>
      <c r="Z58" s="85">
        <f t="shared" si="18"/>
        <v>36</v>
      </c>
      <c r="AA58" s="85">
        <f t="shared" si="18"/>
        <v>36</v>
      </c>
      <c r="AB58" s="85">
        <f t="shared" si="18"/>
        <v>36</v>
      </c>
      <c r="AC58" s="279">
        <f t="shared" si="18"/>
        <v>36</v>
      </c>
      <c r="AD58" s="279">
        <f t="shared" si="18"/>
        <v>36</v>
      </c>
      <c r="AE58" s="279">
        <f t="shared" si="18"/>
        <v>36</v>
      </c>
      <c r="AF58" s="85">
        <f t="shared" si="18"/>
        <v>36</v>
      </c>
      <c r="AG58" s="85">
        <f t="shared" si="18"/>
        <v>36</v>
      </c>
      <c r="AH58" s="85">
        <f t="shared" si="18"/>
        <v>36</v>
      </c>
      <c r="AI58" s="85">
        <f t="shared" si="18"/>
        <v>36</v>
      </c>
      <c r="AJ58" s="85">
        <f t="shared" si="18"/>
        <v>36</v>
      </c>
      <c r="AK58" s="85">
        <f t="shared" si="18"/>
        <v>36</v>
      </c>
      <c r="AL58" s="85">
        <f t="shared" si="18"/>
        <v>33</v>
      </c>
      <c r="AM58" s="85">
        <f t="shared" si="18"/>
        <v>0</v>
      </c>
      <c r="AN58" s="85">
        <f t="shared" si="18"/>
        <v>0</v>
      </c>
      <c r="AO58" s="85">
        <f t="shared" si="18"/>
        <v>0</v>
      </c>
      <c r="AP58" s="85">
        <f t="shared" si="18"/>
        <v>0</v>
      </c>
      <c r="AQ58" s="85">
        <f t="shared" si="18"/>
        <v>0</v>
      </c>
      <c r="AR58" s="88">
        <f t="shared" si="18"/>
        <v>0</v>
      </c>
      <c r="AS58" s="85">
        <f t="shared" si="18"/>
        <v>0</v>
      </c>
      <c r="AT58" s="88">
        <f t="shared" si="18"/>
        <v>0</v>
      </c>
      <c r="AU58" s="88">
        <f t="shared" si="18"/>
        <v>0</v>
      </c>
      <c r="AV58" s="85">
        <f t="shared" si="18"/>
        <v>0</v>
      </c>
      <c r="AW58" s="102" t="s">
        <v>19</v>
      </c>
      <c r="AX58" s="102" t="s">
        <v>19</v>
      </c>
      <c r="AY58" s="102" t="s">
        <v>19</v>
      </c>
      <c r="AZ58" s="102" t="s">
        <v>19</v>
      </c>
      <c r="BA58" s="102" t="s">
        <v>19</v>
      </c>
      <c r="BB58" s="103" t="s">
        <v>19</v>
      </c>
      <c r="BC58" s="104" t="s">
        <v>19</v>
      </c>
      <c r="BD58" s="100" t="s">
        <v>19</v>
      </c>
      <c r="BE58" s="87">
        <f>SUM(D58:BD58)</f>
        <v>1041</v>
      </c>
    </row>
    <row r="59" spans="11:13" ht="15">
      <c r="K59" s="1"/>
      <c r="L59" s="1"/>
      <c r="M59" s="1"/>
    </row>
    <row r="60" spans="11:49" ht="15">
      <c r="K60" s="1"/>
      <c r="L60" s="1"/>
      <c r="M60" s="1"/>
      <c r="AW60" t="s">
        <v>45</v>
      </c>
    </row>
    <row r="61" spans="11:13" ht="15">
      <c r="K61" s="1"/>
      <c r="L61" s="1"/>
      <c r="M61" s="1"/>
    </row>
    <row r="62" spans="11:13" ht="15">
      <c r="K62" s="1"/>
      <c r="L62" s="1"/>
      <c r="M62" s="1"/>
    </row>
    <row r="66" spans="56:58" ht="15">
      <c r="BD66" s="82"/>
      <c r="BE66" s="83"/>
      <c r="BF66" s="25"/>
    </row>
  </sheetData>
  <sheetProtection/>
  <mergeCells count="114">
    <mergeCell ref="AZ1:BE1"/>
    <mergeCell ref="A2:A4"/>
    <mergeCell ref="B2:B4"/>
    <mergeCell ref="C2:C4"/>
    <mergeCell ref="D2:D4"/>
    <mergeCell ref="F2:H2"/>
    <mergeCell ref="J2:M2"/>
    <mergeCell ref="AB2:AD2"/>
    <mergeCell ref="AF2:AH2"/>
    <mergeCell ref="AJ2:AM2"/>
    <mergeCell ref="C30:C31"/>
    <mergeCell ref="B30:B31"/>
    <mergeCell ref="A1:AY1"/>
    <mergeCell ref="AO2:AQ2"/>
    <mergeCell ref="AS2:AU2"/>
    <mergeCell ref="AW2:AZ2"/>
    <mergeCell ref="BB2:BC2"/>
    <mergeCell ref="BE2:BE6"/>
    <mergeCell ref="E3:BD3"/>
    <mergeCell ref="A5:BD5"/>
    <mergeCell ref="O2:Q2"/>
    <mergeCell ref="S2:U2"/>
    <mergeCell ref="W2:Z2"/>
    <mergeCell ref="A7:A58"/>
    <mergeCell ref="B7:B8"/>
    <mergeCell ref="C7:C8"/>
    <mergeCell ref="B9:B10"/>
    <mergeCell ref="C9:C10"/>
    <mergeCell ref="B11:B12"/>
    <mergeCell ref="C11:C12"/>
    <mergeCell ref="C13:C15"/>
    <mergeCell ref="C16:C18"/>
    <mergeCell ref="B19:B20"/>
    <mergeCell ref="B49:B51"/>
    <mergeCell ref="C49:C51"/>
    <mergeCell ref="B52:B53"/>
    <mergeCell ref="C52:C53"/>
    <mergeCell ref="C19:C21"/>
    <mergeCell ref="C22:C24"/>
    <mergeCell ref="B25:B27"/>
    <mergeCell ref="C25:C27"/>
    <mergeCell ref="B42:B44"/>
    <mergeCell ref="C42:C44"/>
    <mergeCell ref="B45:B46"/>
    <mergeCell ref="C45:C46"/>
    <mergeCell ref="B47:B48"/>
    <mergeCell ref="C47:C48"/>
    <mergeCell ref="B54:D54"/>
    <mergeCell ref="E54:E55"/>
    <mergeCell ref="F54:F55"/>
    <mergeCell ref="G54:G55"/>
    <mergeCell ref="H54:H55"/>
    <mergeCell ref="I54:I55"/>
    <mergeCell ref="B55:D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R54:AR55"/>
    <mergeCell ref="AS54:AS55"/>
    <mergeCell ref="AH54:AH55"/>
    <mergeCell ref="AI54:AI55"/>
    <mergeCell ref="AJ54:AJ55"/>
    <mergeCell ref="AK54:AK55"/>
    <mergeCell ref="AL54:AL55"/>
    <mergeCell ref="AM54:AM55"/>
    <mergeCell ref="BC54:BC55"/>
    <mergeCell ref="BD54:BD55"/>
    <mergeCell ref="BE54:BE55"/>
    <mergeCell ref="AT54:AT55"/>
    <mergeCell ref="AU54:AU55"/>
    <mergeCell ref="AV54:AV55"/>
    <mergeCell ref="AW54:AW55"/>
    <mergeCell ref="AX54:AX55"/>
    <mergeCell ref="AY54:AY55"/>
    <mergeCell ref="B56:D56"/>
    <mergeCell ref="B57:D57"/>
    <mergeCell ref="B58:D58"/>
    <mergeCell ref="AZ54:AZ55"/>
    <mergeCell ref="BA54:BA55"/>
    <mergeCell ref="BB54:BB55"/>
    <mergeCell ref="AN54:AN55"/>
    <mergeCell ref="AO54:AO55"/>
    <mergeCell ref="AP54:AP55"/>
    <mergeCell ref="AQ54:AQ55"/>
    <mergeCell ref="B16:B17"/>
    <mergeCell ref="B35:B36"/>
    <mergeCell ref="C35:C36"/>
    <mergeCell ref="B37:B38"/>
    <mergeCell ref="C37:C38"/>
    <mergeCell ref="B39:B41"/>
    <mergeCell ref="C39:C41"/>
    <mergeCell ref="B32:B34"/>
    <mergeCell ref="C32:C34"/>
  </mergeCells>
  <hyperlinks>
    <hyperlink ref="BE2" r:id="rId1" display="_ftn1"/>
  </hyperlinks>
  <printOptions/>
  <pageMargins left="0" right="0" top="0" bottom="0" header="0" footer="0"/>
  <pageSetup fitToHeight="1" fitToWidth="1" horizontalDpi="180" verticalDpi="180" orientation="landscape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2024-04-25T12:38:07Z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