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1" activeTab="2"/>
  </bookViews>
  <sheets>
    <sheet name="Титул 1 курс" sheetId="1" r:id="rId1"/>
    <sheet name="Титул" sheetId="2" r:id="rId2"/>
    <sheet name="1курс з-ВВ-163  " sheetId="3" r:id="rId3"/>
    <sheet name="2 курс з-ВВ-253" sheetId="4" r:id="rId4"/>
    <sheet name="3 курс з-ВВ-343 " sheetId="5" r:id="rId5"/>
  </sheets>
  <definedNames>
    <definedName name="_xlnm.Print_Area" localSheetId="2">'1курс з-ВВ-163  '!$A$1:$BE$65</definedName>
    <definedName name="_xlnm.Print_Area" localSheetId="3">'2 курс з-ВВ-253'!$A$1:$BE$75</definedName>
    <definedName name="_xlnm.Print_Area" localSheetId="4">'3 курс з-ВВ-343 '!$A$1:$BE$75</definedName>
    <definedName name="_xlnm.Print_Area" localSheetId="1">'Титул'!$A$1:$Q$14</definedName>
    <definedName name="_xlnm.Print_Area" localSheetId="0">'Титул 1 курс'!$A$1:$Q$16</definedName>
  </definedNames>
  <calcPr fullCalcOnLoad="1"/>
</workbook>
</file>

<file path=xl/sharedStrings.xml><?xml version="1.0" encoding="utf-8"?>
<sst xmlns="http://schemas.openxmlformats.org/spreadsheetml/2006/main" count="1549" uniqueCount="173">
  <si>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</si>
  <si>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</si>
  <si>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</si>
  <si>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</si>
  <si>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</si>
  <si>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</si>
  <si>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</si>
  <si>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</si>
  <si>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</si>
  <si>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</si>
  <si>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</si>
  <si>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</si>
  <si>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</si>
  <si>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</si>
  <si>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</si>
  <si>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</si>
  <si>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</si>
  <si>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</si>
  <si>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</si>
  <si>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</si>
  <si>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</si>
  <si>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</si>
  <si>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</si>
  <si>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</si>
  <si>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</si>
  <si>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</si>
  <si>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</si>
  <si>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ОГСЭ.04</t>
  </si>
  <si>
    <t>Математика</t>
  </si>
  <si>
    <t>П.00</t>
  </si>
  <si>
    <t xml:space="preserve">Профессиональный цикл </t>
  </si>
  <si>
    <t>ОП. 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</si>
  <si>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</si>
  <si>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</si>
  <si>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</si>
  <si>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</si>
  <si>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</si>
  <si>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</si>
  <si>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>Директор колледжа</t>
  </si>
  <si>
    <t>__________________ И.И. Тубер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</si>
  <si>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</si>
  <si>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     Квалификация: </t>
    </r>
    <r>
      <rPr>
        <u val="single"/>
        <sz val="12"/>
        <rFont val="Times New Roman"/>
        <family val="1"/>
      </rPr>
      <t>техник</t>
    </r>
  </si>
  <si>
    <t>ЕН.00</t>
  </si>
  <si>
    <t>Математический и общий естествено-научный цикл</t>
  </si>
  <si>
    <t>ЕН.01</t>
  </si>
  <si>
    <t>ЕН02</t>
  </si>
  <si>
    <t>Инженерная графика</t>
  </si>
  <si>
    <t>Информатика</t>
  </si>
  <si>
    <t>Техническая механика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</si>
  <si>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_3года и 10 мес..</t>
    </r>
  </si>
  <si>
    <r>
      <t>Форма обучения- за</t>
    </r>
    <r>
      <rPr>
        <u val="single"/>
        <sz val="12"/>
        <rFont val="Times New Roman"/>
        <family val="1"/>
      </rPr>
      <t>очная</t>
    </r>
  </si>
  <si>
    <t>"_____"_________________2016г.</t>
  </si>
  <si>
    <r>
      <t xml:space="preserve">                                            ГБПОУ </t>
    </r>
    <r>
      <rPr>
        <b/>
        <i/>
        <u val="single"/>
        <sz val="12"/>
        <rFont val="Times New Roman"/>
        <family val="1"/>
      </rPr>
      <t xml:space="preserve"> «Южно-Уральский государственный технический колледж»</t>
    </r>
  </si>
  <si>
    <t xml:space="preserve">                                                                       КАЛЕНДАРНЫЙ УЧЕБНЫЙ ГРАФИК </t>
  </si>
  <si>
    <r>
      <t xml:space="preserve">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</si>
  <si>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t>ПМ01</t>
  </si>
  <si>
    <t>МДК 01.01</t>
  </si>
  <si>
    <t>МДК02.01</t>
  </si>
  <si>
    <t>Производственная практика</t>
  </si>
  <si>
    <t>ОП.01</t>
  </si>
  <si>
    <t>МДК 01.02</t>
  </si>
  <si>
    <t>2 курс</t>
  </si>
  <si>
    <t>3 курс</t>
  </si>
  <si>
    <t>МДК 03.01</t>
  </si>
  <si>
    <t>Общий гуманитарный и социально-экономический цикл</t>
  </si>
  <si>
    <t xml:space="preserve">Инностранный язык в </t>
  </si>
  <si>
    <t>профессиональной деятельн.</t>
  </si>
  <si>
    <t>ОГСЭ.06</t>
  </si>
  <si>
    <t>Общепрофессиональный цикл</t>
  </si>
  <si>
    <t>ОП. 02</t>
  </si>
  <si>
    <t>З</t>
  </si>
  <si>
    <t>Э</t>
  </si>
  <si>
    <t>фор.аттес.</t>
  </si>
  <si>
    <t>форм. аттес</t>
  </si>
  <si>
    <t>МДК 01.03</t>
  </si>
  <si>
    <t>форма аттест.</t>
  </si>
  <si>
    <t>______</t>
  </si>
  <si>
    <r>
      <rPr>
        <sz val="14"/>
        <color indexed="9"/>
        <rFont val="Times New Roman"/>
        <family val="1"/>
      </rPr>
      <t xml:space="preserve">Утверждаю:                  </t>
    </r>
    <r>
      <rPr>
        <sz val="14"/>
        <rFont val="Times New Roman"/>
        <family val="1"/>
      </rPr>
      <t xml:space="preserve">                                                          </t>
    </r>
    <r>
      <rPr>
        <sz val="14"/>
        <color indexed="9"/>
        <rFont val="Times New Roman"/>
        <family val="1"/>
      </rPr>
      <t xml:space="preserve">  Директор колледжа      </t>
    </r>
    <r>
      <rPr>
        <sz val="14"/>
        <rFont val="Times New Roman"/>
        <family val="1"/>
      </rPr>
      <t xml:space="preserve">                                                </t>
    </r>
    <r>
      <rPr>
        <sz val="14"/>
        <color indexed="9"/>
        <rFont val="Times New Roman"/>
        <family val="1"/>
      </rPr>
      <t xml:space="preserve">                И.И. Тубер ____________</t>
    </r>
  </si>
  <si>
    <t>-</t>
  </si>
  <si>
    <t>Порядковые номера недель учебного года</t>
  </si>
  <si>
    <t>Экологические основы природопользования</t>
  </si>
  <si>
    <t>Инностранный язык в профессиональной деятельности</t>
  </si>
  <si>
    <t>ОГСЭ.05</t>
  </si>
  <si>
    <t>Физическая культура/</t>
  </si>
  <si>
    <t>Адоптационная физическая</t>
  </si>
  <si>
    <t>Основы геодезии</t>
  </si>
  <si>
    <t>ОП. 05</t>
  </si>
  <si>
    <t>Строительные материалы и изделия</t>
  </si>
  <si>
    <t>ОП..06</t>
  </si>
  <si>
    <t>Профессиональный цикл</t>
  </si>
  <si>
    <t>ПМ.04</t>
  </si>
  <si>
    <r>
      <rPr>
        <b/>
        <sz val="12"/>
        <rFont val="Times New Roman"/>
        <family val="1"/>
      </rPr>
      <t>Выполнение работ по рабочей профессии 19756 Электрогазосварщик</t>
    </r>
    <r>
      <rPr>
        <sz val="12"/>
        <rFont val="Times New Roman"/>
        <family val="1"/>
      </rPr>
      <t xml:space="preserve"> </t>
    </r>
  </si>
  <si>
    <t>МДК 04.01</t>
  </si>
  <si>
    <t>Технология работ электрогазосварщик</t>
  </si>
  <si>
    <t xml:space="preserve">Русский язык и культура речи </t>
  </si>
  <si>
    <t>ЕН.03</t>
  </si>
  <si>
    <t>Математический и общий естественнонаучный цикл</t>
  </si>
  <si>
    <t>Общепрофессиональные цикл</t>
  </si>
  <si>
    <t>ОП.03</t>
  </si>
  <si>
    <t>Электротехника и электроника</t>
  </si>
  <si>
    <t>ОП.04</t>
  </si>
  <si>
    <t>Гидравлика</t>
  </si>
  <si>
    <t>ОП.09</t>
  </si>
  <si>
    <t xml:space="preserve">Информационные технологии профессиональной деятельности </t>
  </si>
  <si>
    <t>Разработка технологий и проектирование элементов систем водоснабжения и водоотведения</t>
  </si>
  <si>
    <t xml:space="preserve">Проектирование элементов систем водоснабжения </t>
  </si>
  <si>
    <t>Технологии и оборудование объектов водоснабжения и водоотведения</t>
  </si>
  <si>
    <t>ПМ.03</t>
  </si>
  <si>
    <t xml:space="preserve">Выполнение работ по очистке природных и сточных вод и контролю качественных показателей </t>
  </si>
  <si>
    <t>МДК03.01</t>
  </si>
  <si>
    <t xml:space="preserve">Очистка и контроль качества природных и сточных вод </t>
  </si>
  <si>
    <t>Выполнение работ по рабочей профессии 19756 электрогазосварщик</t>
  </si>
  <si>
    <t>МДК04.01</t>
  </si>
  <si>
    <t>ОП.08</t>
  </si>
  <si>
    <t>Менеджмент</t>
  </si>
  <si>
    <t>ОП.10</t>
  </si>
  <si>
    <t xml:space="preserve">Безопасность жизнедеятельности </t>
  </si>
  <si>
    <t>ОП.11</t>
  </si>
  <si>
    <t>Экономика отрасли</t>
  </si>
  <si>
    <t xml:space="preserve">Эксплуатация сетей и сооружений водоснабжения и водоотведения </t>
  </si>
  <si>
    <t xml:space="preserve">Эксплуатация оборудования и автоматизация систем водоснабжения и водоотведения </t>
  </si>
  <si>
    <t>Выполнение работ по очистке природных и сточных вод и контролю качественных показателей</t>
  </si>
  <si>
    <t>Очистка и контроль качества природных и сточных вод</t>
  </si>
  <si>
    <t>МДК 05.01</t>
  </si>
  <si>
    <t>Способы поиска работы, трудоустройства</t>
  </si>
  <si>
    <t>ПП04</t>
  </si>
  <si>
    <t>Февраль</t>
  </si>
  <si>
    <t xml:space="preserve"> </t>
  </si>
  <si>
    <t>Э(к)</t>
  </si>
  <si>
    <t xml:space="preserve">               </t>
  </si>
  <si>
    <t>08.02.04 Водоснабжение и водоотведение</t>
  </si>
  <si>
    <t>ПП01.</t>
  </si>
  <si>
    <t xml:space="preserve">Проектирование элементов систем водоотведение </t>
  </si>
  <si>
    <t>Основы предпринимательства и трудоустроцства на работу</t>
  </si>
  <si>
    <t>ПП05</t>
  </si>
  <si>
    <t>Э(м)</t>
  </si>
  <si>
    <t>Иностранный язык в профессиональной деятельности</t>
  </si>
  <si>
    <t>в т.ч. с прменением дистанционных образовательных технологий</t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</si>
  <si>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</si>
  <si>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технологический</t>
    </r>
  </si>
  <si>
    <t xml:space="preserve">Годовой календарный график  учебных групп № з-ВВ-163/б по специальности 08.02.04 Водоснабжение и водоотведение   (Базовая подготовка) на 2023-2024 учебный год </t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</si>
  <si>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</si>
  <si>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</si>
  <si>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</si>
  <si>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</si>
  <si>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</si>
  <si>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</si>
  <si>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</si>
  <si>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</si>
  <si>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</si>
  <si>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</si>
  <si>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</si>
  <si>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</si>
  <si>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28.08 -02.09.2023</t>
  </si>
  <si>
    <t xml:space="preserve">культура </t>
  </si>
  <si>
    <t>ЕН.04</t>
  </si>
  <si>
    <t>Химия</t>
  </si>
  <si>
    <t>ПМ.01</t>
  </si>
  <si>
    <t xml:space="preserve">Годовой календарный график  учебных групп № з-ВВ-343/б по специальности 08.02.04 "Водоснабжение и водоотведение"
(Базовая подготовка) на 2023-2024 учебный год   </t>
  </si>
  <si>
    <t>ПМ.02</t>
  </si>
  <si>
    <t>ПП.02</t>
  </si>
  <si>
    <t>ПМ.05</t>
  </si>
  <si>
    <t>ПП.01</t>
  </si>
  <si>
    <r>
      <rPr>
        <sz val="16"/>
        <color indexed="8"/>
        <rFont val="Times New Roman"/>
        <family val="1"/>
      </rPr>
      <t xml:space="preserve">   1 курс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</si>
  <si>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Годовой календарный график  учебных групы № з-ВВ-253/б  по специальности 08.02.04 Водоснабжение и водоотведение  (Базовая подготовка) на 2023-2024 учебный год   </t>
  </si>
  <si>
    <t>Приказом от ___________</t>
  </si>
  <si>
    <t>№ ______________________</t>
  </si>
  <si>
    <t xml:space="preserve">                                                    ГБПОУ  «Южно-Уральский государственный технический колледж»</t>
  </si>
  <si>
    <t xml:space="preserve">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</si>
  <si>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</si>
  <si>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3года и 10 мес.</t>
    </r>
  </si>
  <si>
    <r>
      <t>Форма обучения-</t>
    </r>
    <r>
      <rPr>
        <u val="single"/>
        <sz val="12"/>
        <rFont val="Times New Roman"/>
        <family val="1"/>
      </rPr>
      <t xml:space="preserve"> заочная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</si>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</sst>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b/>
      <sz val="22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u val="single"/>
      <sz val="14"/>
      <color indexed="12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3"/>
      <name val="Times New Roman"/>
      <family val="1"/>
    </font>
    <font>
      <sz val="16"/>
      <color indexed="8"/>
      <name val="Calibri"/>
      <family val="2"/>
    </font>
    <font>
      <sz val="14"/>
      <color indexed="10"/>
      <name val="Times New Roman"/>
      <family val="1"/>
    </font>
    <font>
      <sz val="14"/>
      <color indexed="13"/>
      <name val="Times New Roman"/>
      <family val="1"/>
    </font>
    <font>
      <sz val="14"/>
      <color indexed="62"/>
      <name val="Times New Roman"/>
      <family val="1"/>
    </font>
    <font>
      <sz val="16"/>
      <color indexed="13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92D050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92D050"/>
      <name val="Times New Roman"/>
      <family val="1"/>
    </font>
    <font>
      <sz val="14"/>
      <color theme="3" tint="0.39998000860214233"/>
      <name val="Times New Roman"/>
      <family val="1"/>
    </font>
    <font>
      <sz val="16"/>
      <color rgb="FF92D050"/>
      <name val="Times New Roman"/>
      <family val="1"/>
    </font>
    <font>
      <b/>
      <sz val="22"/>
      <color rgb="FFFF0000"/>
      <name val="Times New Roman"/>
      <family val="1"/>
    </font>
    <font>
      <b/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5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0" borderId="0" xfId="0" applyFont="1" applyAlignment="1">
      <alignment/>
    </xf>
    <xf numFmtId="0" fontId="7" fillId="0" borderId="0" xfId="53">
      <alignment/>
      <protection/>
    </xf>
    <xf numFmtId="0" fontId="10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Border="1">
      <alignment/>
      <protection/>
    </xf>
    <xf numFmtId="0" fontId="6" fillId="0" borderId="0" xfId="53" applyFont="1" applyAlignme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7" fillId="0" borderId="0" xfId="53" applyAlignment="1">
      <alignment/>
      <protection/>
    </xf>
    <xf numFmtId="0" fontId="52" fillId="34" borderId="0" xfId="0" applyFont="1" applyFill="1" applyAlignment="1">
      <alignment/>
    </xf>
    <xf numFmtId="0" fontId="0" fillId="35" borderId="0" xfId="0" applyFill="1" applyAlignment="1">
      <alignment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81" fillId="7" borderId="0" xfId="0" applyFont="1" applyFill="1" applyAlignment="1">
      <alignment/>
    </xf>
    <xf numFmtId="0" fontId="52" fillId="36" borderId="0" xfId="0" applyFont="1" applyFill="1" applyAlignment="1">
      <alignment/>
    </xf>
    <xf numFmtId="0" fontId="52" fillId="33" borderId="0" xfId="0" applyFont="1" applyFill="1" applyAlignment="1">
      <alignment/>
    </xf>
    <xf numFmtId="0" fontId="83" fillId="7" borderId="0" xfId="0" applyFont="1" applyFill="1" applyAlignment="1">
      <alignment/>
    </xf>
    <xf numFmtId="0" fontId="84" fillId="0" borderId="0" xfId="0" applyFont="1" applyAlignment="1">
      <alignment/>
    </xf>
    <xf numFmtId="0" fontId="84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85" fillId="0" borderId="0" xfId="0" applyFont="1" applyAlignment="1">
      <alignment/>
    </xf>
    <xf numFmtId="0" fontId="2" fillId="35" borderId="10" xfId="0" applyFont="1" applyFill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83" fillId="0" borderId="16" xfId="0" applyFont="1" applyBorder="1" applyAlignment="1">
      <alignment/>
    </xf>
    <xf numFmtId="0" fontId="83" fillId="0" borderId="0" xfId="0" applyFont="1" applyBorder="1" applyAlignment="1">
      <alignment/>
    </xf>
    <xf numFmtId="0" fontId="81" fillId="7" borderId="16" xfId="0" applyFont="1" applyFill="1" applyBorder="1" applyAlignment="1">
      <alignment/>
    </xf>
    <xf numFmtId="0" fontId="81" fillId="7" borderId="0" xfId="0" applyFont="1" applyFill="1" applyBorder="1" applyAlignment="1">
      <alignment/>
    </xf>
    <xf numFmtId="0" fontId="83" fillId="7" borderId="16" xfId="0" applyFont="1" applyFill="1" applyBorder="1" applyAlignment="1">
      <alignment/>
    </xf>
    <xf numFmtId="0" fontId="83" fillId="7" borderId="0" xfId="0" applyFont="1" applyFill="1" applyBorder="1" applyAlignment="1">
      <alignment/>
    </xf>
    <xf numFmtId="0" fontId="20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88" fillId="35" borderId="17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89" fillId="33" borderId="17" xfId="0" applyFont="1" applyFill="1" applyBorder="1" applyAlignment="1">
      <alignment horizontal="center" vertical="center"/>
    </xf>
    <xf numFmtId="0" fontId="89" fillId="35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 wrapText="1"/>
    </xf>
    <xf numFmtId="0" fontId="89" fillId="37" borderId="18" xfId="0" applyFont="1" applyFill="1" applyBorder="1" applyAlignment="1">
      <alignment horizontal="center" vertical="center"/>
    </xf>
    <xf numFmtId="0" fontId="89" fillId="33" borderId="17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8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vertical="top" wrapText="1"/>
    </xf>
    <xf numFmtId="0" fontId="27" fillId="33" borderId="19" xfId="0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  <xf numFmtId="0" fontId="89" fillId="35" borderId="17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/>
    </xf>
    <xf numFmtId="0" fontId="30" fillId="0" borderId="17" xfId="0" applyFont="1" applyBorder="1" applyAlignment="1">
      <alignment textRotation="90"/>
    </xf>
    <xf numFmtId="0" fontId="5" fillId="0" borderId="17" xfId="0" applyFont="1" applyBorder="1" applyAlignment="1">
      <alignment horizontal="center" textRotation="90"/>
    </xf>
    <xf numFmtId="0" fontId="5" fillId="0" borderId="17" xfId="0" applyFont="1" applyBorder="1" applyAlignment="1">
      <alignment horizontal="left" textRotation="90" wrapText="1"/>
    </xf>
    <xf numFmtId="0" fontId="30" fillId="0" borderId="17" xfId="0" applyFont="1" applyBorder="1" applyAlignment="1">
      <alignment textRotation="90" wrapText="1"/>
    </xf>
    <xf numFmtId="0" fontId="30" fillId="0" borderId="17" xfId="0" applyFont="1" applyBorder="1" applyAlignment="1">
      <alignment horizontal="center" textRotation="90" wrapText="1"/>
    </xf>
    <xf numFmtId="0" fontId="90" fillId="0" borderId="17" xfId="0" applyFont="1" applyBorder="1" applyAlignment="1">
      <alignment textRotation="90" wrapText="1"/>
    </xf>
    <xf numFmtId="1" fontId="20" fillId="0" borderId="17" xfId="0" applyNumberFormat="1" applyFont="1" applyBorder="1" applyAlignment="1">
      <alignment horizontal="center" vertical="center" textRotation="90" wrapText="1"/>
    </xf>
    <xf numFmtId="0" fontId="20" fillId="33" borderId="19" xfId="0" applyFont="1" applyFill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 wrapText="1"/>
    </xf>
    <xf numFmtId="0" fontId="2" fillId="39" borderId="20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86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0" fillId="0" borderId="23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wrapText="1"/>
    </xf>
    <xf numFmtId="0" fontId="86" fillId="37" borderId="22" xfId="0" applyFont="1" applyFill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6" fillId="0" borderId="25" xfId="0" applyFont="1" applyBorder="1" applyAlignment="1">
      <alignment horizontal="center"/>
    </xf>
    <xf numFmtId="0" fontId="87" fillId="35" borderId="21" xfId="0" applyFont="1" applyFill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86" fillId="35" borderId="27" xfId="0" applyFont="1" applyFill="1" applyBorder="1" applyAlignment="1">
      <alignment horizontal="center"/>
    </xf>
    <xf numFmtId="0" fontId="86" fillId="35" borderId="23" xfId="0" applyFont="1" applyFill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7" fillId="0" borderId="22" xfId="0" applyFont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86" fillId="33" borderId="17" xfId="0" applyFont="1" applyFill="1" applyBorder="1" applyAlignment="1">
      <alignment horizontal="center"/>
    </xf>
    <xf numFmtId="0" fontId="86" fillId="33" borderId="23" xfId="0" applyFont="1" applyFill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7" fillId="35" borderId="13" xfId="0" applyFont="1" applyFill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86" fillId="37" borderId="29" xfId="0" applyFont="1" applyFill="1" applyBorder="1" applyAlignment="1">
      <alignment horizontal="center"/>
    </xf>
    <xf numFmtId="0" fontId="86" fillId="0" borderId="27" xfId="0" applyFont="1" applyBorder="1" applyAlignment="1">
      <alignment horizontal="center"/>
    </xf>
    <xf numFmtId="0" fontId="86" fillId="0" borderId="29" xfId="0" applyFont="1" applyBorder="1" applyAlignment="1">
      <alignment horizontal="center"/>
    </xf>
    <xf numFmtId="0" fontId="87" fillId="0" borderId="27" xfId="0" applyFont="1" applyBorder="1" applyAlignment="1">
      <alignment horizontal="center"/>
    </xf>
    <xf numFmtId="0" fontId="87" fillId="35" borderId="27" xfId="0" applyFont="1" applyFill="1" applyBorder="1" applyAlignment="1">
      <alignment horizontal="center"/>
    </xf>
    <xf numFmtId="0" fontId="87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87" fillId="0" borderId="30" xfId="0" applyFont="1" applyBorder="1" applyAlignment="1">
      <alignment horizontal="center"/>
    </xf>
    <xf numFmtId="0" fontId="87" fillId="0" borderId="30" xfId="0" applyFont="1" applyBorder="1" applyAlignment="1">
      <alignment horizontal="center" wrapText="1"/>
    </xf>
    <xf numFmtId="0" fontId="87" fillId="0" borderId="28" xfId="0" applyFont="1" applyBorder="1" applyAlignment="1">
      <alignment horizontal="center" wrapText="1"/>
    </xf>
    <xf numFmtId="0" fontId="87" fillId="0" borderId="21" xfId="0" applyFont="1" applyBorder="1" applyAlignment="1">
      <alignment horizontal="center" wrapText="1"/>
    </xf>
    <xf numFmtId="0" fontId="86" fillId="35" borderId="1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left" vertical="top" wrapText="1"/>
    </xf>
    <xf numFmtId="0" fontId="20" fillId="0" borderId="31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86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87" fillId="33" borderId="21" xfId="0" applyFont="1" applyFill="1" applyBorder="1" applyAlignment="1">
      <alignment horizontal="center"/>
    </xf>
    <xf numFmtId="0" fontId="87" fillId="33" borderId="21" xfId="0" applyFont="1" applyFill="1" applyBorder="1" applyAlignment="1">
      <alignment horizontal="center" wrapText="1"/>
    </xf>
    <xf numFmtId="0" fontId="86" fillId="0" borderId="11" xfId="0" applyFont="1" applyBorder="1" applyAlignment="1">
      <alignment horizontal="center"/>
    </xf>
    <xf numFmtId="0" fontId="86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86" fillId="33" borderId="2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86" fillId="33" borderId="19" xfId="0" applyFont="1" applyFill="1" applyBorder="1" applyAlignment="1">
      <alignment horizontal="center"/>
    </xf>
    <xf numFmtId="0" fontId="86" fillId="35" borderId="2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86" fillId="0" borderId="35" xfId="0" applyFont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86" fillId="35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0" fillId="33" borderId="19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87" fillId="33" borderId="29" xfId="0" applyFont="1" applyFill="1" applyBorder="1" applyAlignment="1">
      <alignment horizontal="left" vertical="top" wrapText="1"/>
    </xf>
    <xf numFmtId="0" fontId="20" fillId="33" borderId="29" xfId="0" applyFont="1" applyFill="1" applyBorder="1" applyAlignment="1">
      <alignment horizontal="left" vertical="top" wrapText="1"/>
    </xf>
    <xf numFmtId="0" fontId="87" fillId="33" borderId="36" xfId="0" applyFont="1" applyFill="1" applyBorder="1" applyAlignment="1">
      <alignment horizontal="center"/>
    </xf>
    <xf numFmtId="0" fontId="87" fillId="33" borderId="36" xfId="0" applyFont="1" applyFill="1" applyBorder="1" applyAlignment="1">
      <alignment horizontal="center" wrapText="1"/>
    </xf>
    <xf numFmtId="0" fontId="87" fillId="33" borderId="33" xfId="0" applyFont="1" applyFill="1" applyBorder="1" applyAlignment="1">
      <alignment horizontal="center" wrapText="1"/>
    </xf>
    <xf numFmtId="0" fontId="87" fillId="33" borderId="24" xfId="0" applyFont="1" applyFill="1" applyBorder="1" applyAlignment="1">
      <alignment horizontal="center" wrapText="1"/>
    </xf>
    <xf numFmtId="0" fontId="86" fillId="35" borderId="11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36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 wrapText="1"/>
    </xf>
    <xf numFmtId="0" fontId="2" fillId="35" borderId="33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39" borderId="3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5" borderId="27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81" fillId="7" borderId="37" xfId="0" applyFont="1" applyFill="1" applyBorder="1" applyAlignment="1">
      <alignment/>
    </xf>
    <xf numFmtId="0" fontId="2" fillId="33" borderId="38" xfId="0" applyFont="1" applyFill="1" applyBorder="1" applyAlignment="1">
      <alignment horizontal="center" wrapText="1"/>
    </xf>
    <xf numFmtId="0" fontId="2" fillId="35" borderId="38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0" fontId="8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86" fillId="33" borderId="1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86" fillId="33" borderId="32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wrapText="1"/>
    </xf>
    <xf numFmtId="0" fontId="20" fillId="33" borderId="23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88" fillId="33" borderId="19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88" fillId="33" borderId="18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textRotation="90"/>
    </xf>
    <xf numFmtId="0" fontId="30" fillId="0" borderId="11" xfId="0" applyFont="1" applyBorder="1" applyAlignment="1">
      <alignment textRotation="90"/>
    </xf>
    <xf numFmtId="0" fontId="30" fillId="0" borderId="23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90" fillId="0" borderId="23" xfId="0" applyFont="1" applyBorder="1" applyAlignment="1">
      <alignment horizontal="center" textRotation="90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88" fillId="33" borderId="17" xfId="0" applyFont="1" applyFill="1" applyBorder="1" applyAlignment="1">
      <alignment horizontal="center" vertical="center"/>
    </xf>
    <xf numFmtId="0" fontId="86" fillId="33" borderId="35" xfId="0" applyFont="1" applyFill="1" applyBorder="1" applyAlignment="1">
      <alignment horizontal="center"/>
    </xf>
    <xf numFmtId="0" fontId="86" fillId="33" borderId="24" xfId="0" applyFont="1" applyFill="1" applyBorder="1" applyAlignment="1">
      <alignment horizontal="center"/>
    </xf>
    <xf numFmtId="0" fontId="86" fillId="33" borderId="1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86" fillId="33" borderId="32" xfId="0" applyFont="1" applyFill="1" applyBorder="1" applyAlignment="1">
      <alignment horizontal="center"/>
    </xf>
    <xf numFmtId="0" fontId="86" fillId="33" borderId="27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88" fillId="33" borderId="19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wrapText="1"/>
    </xf>
    <xf numFmtId="0" fontId="20" fillId="33" borderId="24" xfId="0" applyFont="1" applyFill="1" applyBorder="1" applyAlignment="1">
      <alignment horizontal="center" wrapText="1"/>
    </xf>
    <xf numFmtId="0" fontId="86" fillId="33" borderId="31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/>
    </xf>
    <xf numFmtId="0" fontId="91" fillId="33" borderId="35" xfId="0" applyFont="1" applyFill="1" applyBorder="1" applyAlignment="1">
      <alignment horizontal="center"/>
    </xf>
    <xf numFmtId="0" fontId="91" fillId="33" borderId="27" xfId="0" applyFont="1" applyFill="1" applyBorder="1" applyAlignment="1">
      <alignment horizontal="center"/>
    </xf>
    <xf numFmtId="0" fontId="91" fillId="33" borderId="24" xfId="0" applyFont="1" applyFill="1" applyBorder="1" applyAlignment="1">
      <alignment horizontal="center"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2" fillId="33" borderId="3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86" fillId="33" borderId="27" xfId="0" applyFont="1" applyFill="1" applyBorder="1" applyAlignment="1">
      <alignment horizontal="center"/>
    </xf>
    <xf numFmtId="0" fontId="86" fillId="33" borderId="35" xfId="0" applyFont="1" applyFill="1" applyBorder="1" applyAlignment="1">
      <alignment horizontal="center"/>
    </xf>
    <xf numFmtId="0" fontId="86" fillId="33" borderId="24" xfId="0" applyFont="1" applyFill="1" applyBorder="1" applyAlignment="1">
      <alignment horizontal="center"/>
    </xf>
    <xf numFmtId="0" fontId="86" fillId="35" borderId="35" xfId="0" applyFont="1" applyFill="1" applyBorder="1" applyAlignment="1">
      <alignment horizontal="center"/>
    </xf>
    <xf numFmtId="0" fontId="86" fillId="35" borderId="24" xfId="0" applyFont="1" applyFill="1" applyBorder="1" applyAlignment="1">
      <alignment horizontal="center"/>
    </xf>
    <xf numFmtId="0" fontId="86" fillId="35" borderId="19" xfId="0" applyFont="1" applyFill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0" fontId="87" fillId="33" borderId="13" xfId="0" applyFont="1" applyFill="1" applyBorder="1" applyAlignment="1">
      <alignment horizontal="center"/>
    </xf>
    <xf numFmtId="0" fontId="87" fillId="35" borderId="41" xfId="0" applyFont="1" applyFill="1" applyBorder="1" applyAlignment="1">
      <alignment horizontal="center"/>
    </xf>
    <xf numFmtId="0" fontId="86" fillId="7" borderId="27" xfId="0" applyFont="1" applyFill="1" applyBorder="1" applyAlignment="1">
      <alignment horizontal="center"/>
    </xf>
    <xf numFmtId="0" fontId="86" fillId="7" borderId="19" xfId="0" applyFont="1" applyFill="1" applyBorder="1" applyAlignment="1">
      <alignment horizontal="center"/>
    </xf>
    <xf numFmtId="0" fontId="86" fillId="7" borderId="23" xfId="0" applyFont="1" applyFill="1" applyBorder="1" applyAlignment="1">
      <alignment horizontal="center"/>
    </xf>
    <xf numFmtId="0" fontId="87" fillId="7" borderId="21" xfId="0" applyFont="1" applyFill="1" applyBorder="1" applyAlignment="1">
      <alignment horizontal="center"/>
    </xf>
    <xf numFmtId="0" fontId="86" fillId="7" borderId="17" xfId="0" applyFont="1" applyFill="1" applyBorder="1" applyAlignment="1">
      <alignment horizontal="center"/>
    </xf>
    <xf numFmtId="0" fontId="86" fillId="7" borderId="24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87" fillId="7" borderId="22" xfId="0" applyFont="1" applyFill="1" applyBorder="1" applyAlignment="1">
      <alignment horizontal="center"/>
    </xf>
    <xf numFmtId="0" fontId="87" fillId="7" borderId="21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/>
    </xf>
    <xf numFmtId="0" fontId="86" fillId="7" borderId="11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91" fillId="7" borderId="21" xfId="0" applyFont="1" applyFill="1" applyBorder="1" applyAlignment="1">
      <alignment horizontal="center"/>
    </xf>
    <xf numFmtId="0" fontId="91" fillId="7" borderId="10" xfId="0" applyFont="1" applyFill="1" applyBorder="1" applyAlignment="1">
      <alignment horizontal="center"/>
    </xf>
    <xf numFmtId="0" fontId="86" fillId="7" borderId="30" xfId="0" applyFont="1" applyFill="1" applyBorder="1" applyAlignment="1">
      <alignment horizontal="center"/>
    </xf>
    <xf numFmtId="0" fontId="91" fillId="7" borderId="27" xfId="0" applyFont="1" applyFill="1" applyBorder="1" applyAlignment="1">
      <alignment horizontal="center"/>
    </xf>
    <xf numFmtId="0" fontId="91" fillId="7" borderId="13" xfId="0" applyFont="1" applyFill="1" applyBorder="1" applyAlignment="1">
      <alignment horizontal="center"/>
    </xf>
    <xf numFmtId="0" fontId="86" fillId="7" borderId="0" xfId="0" applyFont="1" applyFill="1" applyBorder="1" applyAlignment="1">
      <alignment horizontal="center"/>
    </xf>
    <xf numFmtId="0" fontId="86" fillId="7" borderId="32" xfId="0" applyFont="1" applyFill="1" applyBorder="1" applyAlignment="1">
      <alignment horizontal="center"/>
    </xf>
    <xf numFmtId="0" fontId="86" fillId="7" borderId="29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88" fillId="33" borderId="17" xfId="0" applyFont="1" applyFill="1" applyBorder="1" applyAlignment="1">
      <alignment horizontal="center" vertical="center"/>
    </xf>
    <xf numFmtId="0" fontId="88" fillId="35" borderId="19" xfId="0" applyFont="1" applyFill="1" applyBorder="1" applyAlignment="1">
      <alignment horizontal="center" vertical="center"/>
    </xf>
    <xf numFmtId="0" fontId="88" fillId="35" borderId="17" xfId="0" applyFont="1" applyFill="1" applyBorder="1" applyAlignment="1">
      <alignment horizontal="center" vertical="center"/>
    </xf>
    <xf numFmtId="0" fontId="84" fillId="0" borderId="0" xfId="0" applyFont="1" applyAlignment="1">
      <alignment shrinkToFit="1"/>
    </xf>
    <xf numFmtId="0" fontId="84" fillId="33" borderId="0" xfId="0" applyFont="1" applyFill="1" applyAlignment="1">
      <alignment shrinkToFit="1"/>
    </xf>
    <xf numFmtId="0" fontId="55" fillId="0" borderId="0" xfId="0" applyFont="1" applyAlignment="1">
      <alignment shrinkToFit="1"/>
    </xf>
    <xf numFmtId="0" fontId="55" fillId="33" borderId="0" xfId="0" applyFont="1" applyFill="1" applyAlignment="1">
      <alignment shrinkToFit="1"/>
    </xf>
    <xf numFmtId="0" fontId="85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52" fillId="0" borderId="0" xfId="0" applyFont="1" applyAlignment="1">
      <alignment shrinkToFit="1"/>
    </xf>
    <xf numFmtId="0" fontId="52" fillId="33" borderId="0" xfId="0" applyFont="1" applyFill="1" applyAlignment="1">
      <alignment shrinkToFit="1"/>
    </xf>
    <xf numFmtId="0" fontId="81" fillId="0" borderId="0" xfId="0" applyFont="1" applyAlignment="1">
      <alignment shrinkToFit="1"/>
    </xf>
    <xf numFmtId="0" fontId="26" fillId="33" borderId="18" xfId="0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26" fillId="33" borderId="1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/>
    </xf>
    <xf numFmtId="0" fontId="4" fillId="33" borderId="38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28" fillId="33" borderId="17" xfId="0" applyFont="1" applyFill="1" applyBorder="1" applyAlignment="1">
      <alignment horizontal="left" vertical="top" wrapText="1"/>
    </xf>
    <xf numFmtId="0" fontId="25" fillId="33" borderId="17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/>
    </xf>
    <xf numFmtId="0" fontId="2" fillId="33" borderId="24" xfId="0" applyFont="1" applyFill="1" applyBorder="1" applyAlignment="1">
      <alignment horizontal="left" vertical="top"/>
    </xf>
    <xf numFmtId="0" fontId="25" fillId="33" borderId="17" xfId="0" applyFont="1" applyFill="1" applyBorder="1" applyAlignment="1">
      <alignment horizontal="center" vertical="center" textRotation="90" shrinkToFit="1"/>
    </xf>
    <xf numFmtId="0" fontId="25" fillId="0" borderId="42" xfId="0" applyFont="1" applyBorder="1" applyAlignment="1">
      <alignment horizontal="center" vertical="center" textRotation="90"/>
    </xf>
    <xf numFmtId="0" fontId="25" fillId="0" borderId="17" xfId="0" applyFont="1" applyBorder="1" applyAlignment="1">
      <alignment horizontal="center" vertical="center" textRotation="90"/>
    </xf>
    <xf numFmtId="0" fontId="93" fillId="33" borderId="17" xfId="0" applyFont="1" applyFill="1" applyBorder="1" applyAlignment="1">
      <alignment horizontal="center" vertical="center" shrinkToFit="1"/>
    </xf>
    <xf numFmtId="0" fontId="93" fillId="35" borderId="17" xfId="0" applyFont="1" applyFill="1" applyBorder="1" applyAlignment="1">
      <alignment horizontal="center" vertical="center" shrinkToFit="1"/>
    </xf>
    <xf numFmtId="0" fontId="94" fillId="35" borderId="17" xfId="0" applyFont="1" applyFill="1" applyBorder="1" applyAlignment="1">
      <alignment horizontal="center" vertical="center" shrinkToFit="1"/>
    </xf>
    <xf numFmtId="0" fontId="94" fillId="33" borderId="17" xfId="0" applyFont="1" applyFill="1" applyBorder="1" applyAlignment="1">
      <alignment horizontal="center" vertical="center" shrinkToFit="1"/>
    </xf>
    <xf numFmtId="0" fontId="94" fillId="7" borderId="17" xfId="0" applyFont="1" applyFill="1" applyBorder="1" applyAlignment="1">
      <alignment horizontal="center" vertical="center" shrinkToFit="1"/>
    </xf>
    <xf numFmtId="0" fontId="4" fillId="7" borderId="17" xfId="0" applyFont="1" applyFill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center" vertical="center" shrinkToFit="1"/>
    </xf>
    <xf numFmtId="0" fontId="95" fillId="33" borderId="17" xfId="0" applyFont="1" applyFill="1" applyBorder="1" applyAlignment="1">
      <alignment horizontal="center" vertical="center" shrinkToFit="1"/>
    </xf>
    <xf numFmtId="0" fontId="95" fillId="35" borderId="17" xfId="0" applyFont="1" applyFill="1" applyBorder="1" applyAlignment="1">
      <alignment horizontal="center" vertical="center" shrinkToFit="1"/>
    </xf>
    <xf numFmtId="0" fontId="95" fillId="7" borderId="17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96" fillId="7" borderId="17" xfId="0" applyFont="1" applyFill="1" applyBorder="1" applyAlignment="1">
      <alignment horizontal="center" vertical="center" shrinkToFit="1"/>
    </xf>
    <xf numFmtId="0" fontId="25" fillId="40" borderId="18" xfId="0" applyFont="1" applyFill="1" applyBorder="1" applyAlignment="1">
      <alignment horizontal="center" vertical="center" shrinkToFit="1"/>
    </xf>
    <xf numFmtId="0" fontId="95" fillId="33" borderId="17" xfId="0" applyFont="1" applyFill="1" applyBorder="1" applyAlignment="1">
      <alignment horizontal="center" vertical="center" wrapText="1" shrinkToFit="1"/>
    </xf>
    <xf numFmtId="0" fontId="4" fillId="35" borderId="17" xfId="0" applyFont="1" applyFill="1" applyBorder="1" applyAlignment="1">
      <alignment horizontal="center" vertical="center" wrapText="1" shrinkToFit="1"/>
    </xf>
    <xf numFmtId="0" fontId="4" fillId="40" borderId="17" xfId="0" applyFont="1" applyFill="1" applyBorder="1" applyAlignment="1">
      <alignment horizontal="center" vertical="center" shrinkToFit="1"/>
    </xf>
    <xf numFmtId="0" fontId="4" fillId="7" borderId="17" xfId="0" applyFont="1" applyFill="1" applyBorder="1" applyAlignment="1">
      <alignment horizontal="center" vertical="center" wrapText="1" shrinkToFit="1"/>
    </xf>
    <xf numFmtId="0" fontId="97" fillId="33" borderId="1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25" fillId="33" borderId="17" xfId="0" applyFont="1" applyFill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25" fillId="7" borderId="17" xfId="0" applyFont="1" applyFill="1" applyBorder="1" applyAlignment="1">
      <alignment horizontal="center" vertical="center" shrinkToFit="1"/>
    </xf>
    <xf numFmtId="0" fontId="88" fillId="7" borderId="19" xfId="0" applyFont="1" applyFill="1" applyBorder="1" applyAlignment="1">
      <alignment horizontal="center" vertical="center"/>
    </xf>
    <xf numFmtId="0" fontId="88" fillId="7" borderId="17" xfId="0" applyFont="1" applyFill="1" applyBorder="1" applyAlignment="1">
      <alignment horizontal="center" vertical="center"/>
    </xf>
    <xf numFmtId="0" fontId="89" fillId="7" borderId="17" xfId="0" applyFont="1" applyFill="1" applyBorder="1" applyAlignment="1">
      <alignment horizontal="center" vertical="center"/>
    </xf>
    <xf numFmtId="0" fontId="27" fillId="7" borderId="17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98" fillId="7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textRotation="90"/>
    </xf>
    <xf numFmtId="0" fontId="20" fillId="0" borderId="17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 wrapText="1"/>
    </xf>
    <xf numFmtId="0" fontId="20" fillId="0" borderId="23" xfId="0" applyFont="1" applyBorder="1" applyAlignment="1">
      <alignment horizontal="center" textRotation="90"/>
    </xf>
    <xf numFmtId="0" fontId="86" fillId="0" borderId="23" xfId="0" applyFont="1" applyBorder="1" applyAlignment="1">
      <alignment horizontal="center" textRotation="90" wrapText="1"/>
    </xf>
    <xf numFmtId="0" fontId="86" fillId="33" borderId="19" xfId="0" applyFont="1" applyFill="1" applyBorder="1" applyAlignment="1">
      <alignment horizontal="center"/>
    </xf>
    <xf numFmtId="0" fontId="86" fillId="33" borderId="35" xfId="0" applyFont="1" applyFill="1" applyBorder="1" applyAlignment="1">
      <alignment horizontal="center"/>
    </xf>
    <xf numFmtId="0" fontId="86" fillId="33" borderId="2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94" fillId="33" borderId="17" xfId="0" applyFont="1" applyFill="1" applyBorder="1" applyAlignment="1">
      <alignment horizontal="center" vertical="center" shrinkToFit="1"/>
    </xf>
    <xf numFmtId="0" fontId="94" fillId="33" borderId="19" xfId="0" applyFont="1" applyFill="1" applyBorder="1" applyAlignment="1">
      <alignment horizontal="center" vertical="center" shrinkToFit="1"/>
    </xf>
    <xf numFmtId="0" fontId="88" fillId="33" borderId="19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textRotation="90" shrinkToFit="1"/>
    </xf>
    <xf numFmtId="0" fontId="4" fillId="33" borderId="11" xfId="0" applyFont="1" applyFill="1" applyBorder="1" applyAlignment="1">
      <alignment textRotation="90" shrinkToFit="1"/>
    </xf>
    <xf numFmtId="0" fontId="25" fillId="33" borderId="17" xfId="0" applyFont="1" applyFill="1" applyBorder="1" applyAlignment="1">
      <alignment horizontal="center" textRotation="90" shrinkToFit="1"/>
    </xf>
    <xf numFmtId="0" fontId="25" fillId="33" borderId="17" xfId="0" applyFont="1" applyFill="1" applyBorder="1" applyAlignment="1">
      <alignment horizontal="left" textRotation="90" wrapText="1" shrinkToFit="1"/>
    </xf>
    <xf numFmtId="0" fontId="4" fillId="33" borderId="17" xfId="0" applyFont="1" applyFill="1" applyBorder="1" applyAlignment="1">
      <alignment textRotation="90" wrapText="1" shrinkToFit="1"/>
    </xf>
    <xf numFmtId="0" fontId="4" fillId="33" borderId="17" xfId="0" applyFont="1" applyFill="1" applyBorder="1" applyAlignment="1">
      <alignment horizontal="center" textRotation="90" wrapText="1" shrinkToFit="1"/>
    </xf>
    <xf numFmtId="0" fontId="94" fillId="33" borderId="17" xfId="0" applyFont="1" applyFill="1" applyBorder="1" applyAlignment="1">
      <alignment textRotation="90" wrapText="1" shrinkToFit="1"/>
    </xf>
    <xf numFmtId="0" fontId="4" fillId="33" borderId="23" xfId="0" applyFont="1" applyFill="1" applyBorder="1" applyAlignment="1">
      <alignment horizontal="center" textRotation="90" shrinkToFit="1"/>
    </xf>
    <xf numFmtId="0" fontId="25" fillId="33" borderId="23" xfId="0" applyFont="1" applyFill="1" applyBorder="1" applyAlignment="1">
      <alignment horizontal="center" textRotation="90" shrinkToFit="1"/>
    </xf>
    <xf numFmtId="0" fontId="94" fillId="33" borderId="23" xfId="0" applyFont="1" applyFill="1" applyBorder="1" applyAlignment="1">
      <alignment horizontal="center" textRotation="90" wrapText="1" shrinkToFit="1"/>
    </xf>
    <xf numFmtId="1" fontId="25" fillId="33" borderId="17" xfId="0" applyNumberFormat="1" applyFont="1" applyFill="1" applyBorder="1" applyAlignment="1">
      <alignment horizontal="center" vertical="center" textRotation="90" wrapText="1" shrinkToFit="1"/>
    </xf>
    <xf numFmtId="0" fontId="95" fillId="33" borderId="18" xfId="0" applyFont="1" applyFill="1" applyBorder="1" applyAlignment="1">
      <alignment horizontal="center" vertical="center" shrinkToFit="1"/>
    </xf>
    <xf numFmtId="0" fontId="20" fillId="33" borderId="23" xfId="0" applyFont="1" applyFill="1" applyBorder="1" applyAlignment="1">
      <alignment horizontal="center" textRotation="90"/>
    </xf>
    <xf numFmtId="1" fontId="20" fillId="33" borderId="17" xfId="0" applyNumberFormat="1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textRotation="90"/>
    </xf>
    <xf numFmtId="0" fontId="20" fillId="33" borderId="17" xfId="0" applyFont="1" applyFill="1" applyBorder="1" applyAlignment="1">
      <alignment horizontal="center" textRotation="90"/>
    </xf>
    <xf numFmtId="0" fontId="20" fillId="33" borderId="17" xfId="0" applyFont="1" applyFill="1" applyBorder="1" applyAlignment="1">
      <alignment horizontal="left" textRotation="90" wrapText="1"/>
    </xf>
    <xf numFmtId="0" fontId="2" fillId="33" borderId="17" xfId="0" applyFont="1" applyFill="1" applyBorder="1" applyAlignment="1">
      <alignment textRotation="90" wrapText="1"/>
    </xf>
    <xf numFmtId="0" fontId="26" fillId="33" borderId="17" xfId="0" applyFont="1" applyFill="1" applyBorder="1" applyAlignment="1">
      <alignment horizontal="center" vertical="center"/>
    </xf>
    <xf numFmtId="0" fontId="86" fillId="33" borderId="17" xfId="0" applyFont="1" applyFill="1" applyBorder="1" applyAlignment="1">
      <alignment textRotation="90" wrapText="1"/>
    </xf>
    <xf numFmtId="0" fontId="2" fillId="33" borderId="23" xfId="0" applyFont="1" applyFill="1" applyBorder="1" applyAlignment="1">
      <alignment horizontal="center" textRotation="90"/>
    </xf>
    <xf numFmtId="0" fontId="89" fillId="33" borderId="18" xfId="0" applyFont="1" applyFill="1" applyBorder="1" applyAlignment="1">
      <alignment horizontal="center" vertical="center"/>
    </xf>
    <xf numFmtId="0" fontId="11" fillId="0" borderId="0" xfId="53" applyFont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2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30" fillId="0" borderId="3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3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 textRotation="1"/>
    </xf>
    <xf numFmtId="0" fontId="5" fillId="0" borderId="11" xfId="0" applyFont="1" applyBorder="1" applyAlignment="1">
      <alignment horizontal="center" textRotation="1"/>
    </xf>
    <xf numFmtId="0" fontId="5" fillId="0" borderId="23" xfId="0" applyFont="1" applyBorder="1" applyAlignment="1">
      <alignment horizontal="center" textRotation="1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33" borderId="31" xfId="53" applyFont="1" applyFill="1" applyBorder="1" applyAlignment="1">
      <alignment horizontal="center"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9" fillId="33" borderId="23" xfId="53" applyFont="1" applyFill="1" applyBorder="1" applyAlignment="1">
      <alignment horizontal="center" vertical="top" wrapText="1"/>
      <protection/>
    </xf>
    <xf numFmtId="0" fontId="2" fillId="7" borderId="3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86" fillId="33" borderId="38" xfId="0" applyFont="1" applyFill="1" applyBorder="1" applyAlignment="1">
      <alignment horizontal="center"/>
    </xf>
    <xf numFmtId="0" fontId="86" fillId="33" borderId="19" xfId="0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 vertical="top" wrapText="1"/>
    </xf>
    <xf numFmtId="0" fontId="21" fillId="33" borderId="32" xfId="0" applyFont="1" applyFill="1" applyBorder="1" applyAlignment="1">
      <alignment horizontal="center" vertical="top" wrapText="1"/>
    </xf>
    <xf numFmtId="0" fontId="21" fillId="33" borderId="24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86" fillId="7" borderId="29" xfId="0" applyFont="1" applyFill="1" applyBorder="1" applyAlignment="1">
      <alignment horizontal="center"/>
    </xf>
    <xf numFmtId="0" fontId="86" fillId="7" borderId="19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9" fillId="33" borderId="37" xfId="53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9" fillId="33" borderId="27" xfId="53" applyFont="1" applyFill="1" applyBorder="1" applyAlignment="1">
      <alignment horizontal="center" wrapText="1"/>
      <protection/>
    </xf>
    <xf numFmtId="0" fontId="9" fillId="33" borderId="44" xfId="53" applyFont="1" applyFill="1" applyBorder="1" applyAlignment="1">
      <alignment horizontal="center" vertical="top" wrapText="1"/>
      <protection/>
    </xf>
    <xf numFmtId="0" fontId="9" fillId="33" borderId="40" xfId="53" applyFont="1" applyFill="1" applyBorder="1" applyAlignment="1">
      <alignment horizontal="center" vertical="top" wrapText="1"/>
      <protection/>
    </xf>
    <xf numFmtId="0" fontId="9" fillId="33" borderId="35" xfId="53" applyFont="1" applyFill="1" applyBorder="1" applyAlignment="1">
      <alignment horizontal="center" vertical="top" wrapText="1"/>
      <protection/>
    </xf>
    <xf numFmtId="0" fontId="86" fillId="33" borderId="35" xfId="0" applyFont="1" applyFill="1" applyBorder="1" applyAlignment="1">
      <alignment horizontal="center"/>
    </xf>
    <xf numFmtId="0" fontId="86" fillId="33" borderId="24" xfId="0" applyFont="1" applyFill="1" applyBorder="1" applyAlignment="1">
      <alignment horizontal="center"/>
    </xf>
    <xf numFmtId="0" fontId="86" fillId="35" borderId="38" xfId="0" applyFont="1" applyFill="1" applyBorder="1" applyAlignment="1">
      <alignment horizontal="center"/>
    </xf>
    <xf numFmtId="0" fontId="86" fillId="35" borderId="19" xfId="0" applyFont="1" applyFill="1" applyBorder="1" applyAlignment="1">
      <alignment horizontal="center"/>
    </xf>
    <xf numFmtId="0" fontId="86" fillId="35" borderId="35" xfId="0" applyFont="1" applyFill="1" applyBorder="1" applyAlignment="1">
      <alignment horizontal="center"/>
    </xf>
    <xf numFmtId="0" fontId="86" fillId="35" borderId="24" xfId="0" applyFont="1" applyFill="1" applyBorder="1" applyAlignment="1">
      <alignment horizontal="center"/>
    </xf>
    <xf numFmtId="0" fontId="86" fillId="35" borderId="40" xfId="0" applyFont="1" applyFill="1" applyBorder="1" applyAlignment="1">
      <alignment horizontal="center"/>
    </xf>
    <xf numFmtId="0" fontId="86" fillId="35" borderId="32" xfId="0" applyFont="1" applyFill="1" applyBorder="1" applyAlignment="1">
      <alignment horizontal="center"/>
    </xf>
    <xf numFmtId="0" fontId="86" fillId="33" borderId="40" xfId="0" applyFont="1" applyFill="1" applyBorder="1" applyAlignment="1">
      <alignment horizontal="center"/>
    </xf>
    <xf numFmtId="0" fontId="86" fillId="33" borderId="32" xfId="0" applyFont="1" applyFill="1" applyBorder="1" applyAlignment="1">
      <alignment horizontal="center"/>
    </xf>
    <xf numFmtId="0" fontId="86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29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86" fillId="33" borderId="27" xfId="0" applyFont="1" applyFill="1" applyBorder="1" applyAlignment="1">
      <alignment horizontal="center"/>
    </xf>
    <xf numFmtId="0" fontId="21" fillId="33" borderId="38" xfId="0" applyFont="1" applyFill="1" applyBorder="1" applyAlignment="1">
      <alignment horizontal="left" vertical="top" wrapText="1"/>
    </xf>
    <xf numFmtId="0" fontId="21" fillId="33" borderId="19" xfId="0" applyFont="1" applyFill="1" applyBorder="1" applyAlignment="1">
      <alignment horizontal="left" vertical="top" wrapText="1"/>
    </xf>
    <xf numFmtId="0" fontId="21" fillId="33" borderId="35" xfId="0" applyFont="1" applyFill="1" applyBorder="1" applyAlignment="1">
      <alignment horizontal="left" vertical="top" wrapText="1"/>
    </xf>
    <xf numFmtId="0" fontId="21" fillId="33" borderId="24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/>
    </xf>
    <xf numFmtId="0" fontId="2" fillId="7" borderId="27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left" vertical="top"/>
    </xf>
    <xf numFmtId="0" fontId="20" fillId="33" borderId="29" xfId="0" applyFont="1" applyFill="1" applyBorder="1" applyAlignment="1">
      <alignment horizontal="left" vertical="top"/>
    </xf>
    <xf numFmtId="0" fontId="20" fillId="33" borderId="19" xfId="0" applyFont="1" applyFill="1" applyBorder="1" applyAlignment="1">
      <alignment horizontal="left" vertical="top"/>
    </xf>
    <xf numFmtId="0" fontId="20" fillId="33" borderId="27" xfId="0" applyFont="1" applyFill="1" applyBorder="1" applyAlignment="1">
      <alignment horizontal="left" vertical="top"/>
    </xf>
    <xf numFmtId="0" fontId="20" fillId="33" borderId="24" xfId="0" applyFont="1" applyFill="1" applyBorder="1" applyAlignment="1">
      <alignment horizontal="left" vertical="top"/>
    </xf>
    <xf numFmtId="0" fontId="20" fillId="0" borderId="27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0" fillId="0" borderId="47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top"/>
    </xf>
    <xf numFmtId="0" fontId="20" fillId="0" borderId="27" xfId="0" applyFont="1" applyBorder="1" applyAlignment="1">
      <alignment horizontal="left" vertical="top"/>
    </xf>
    <xf numFmtId="0" fontId="2" fillId="33" borderId="19" xfId="0" applyFont="1" applyFill="1" applyBorder="1" applyAlignment="1">
      <alignment horizontal="left" vertical="top" wrapText="1"/>
    </xf>
    <xf numFmtId="0" fontId="9" fillId="33" borderId="35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2" fillId="33" borderId="38" xfId="42" applyFont="1" applyFill="1" applyBorder="1" applyAlignment="1" applyProtection="1">
      <alignment horizontal="center" vertical="center" textRotation="90"/>
      <protection/>
    </xf>
    <xf numFmtId="0" fontId="22" fillId="33" borderId="29" xfId="42" applyFont="1" applyFill="1" applyBorder="1" applyAlignment="1" applyProtection="1">
      <alignment horizontal="center" vertical="center" textRotation="90"/>
      <protection/>
    </xf>
    <xf numFmtId="0" fontId="22" fillId="33" borderId="19" xfId="42" applyFont="1" applyFill="1" applyBorder="1" applyAlignment="1" applyProtection="1">
      <alignment horizontal="center" vertical="center" textRotation="90"/>
      <protection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9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left" vertical="top"/>
    </xf>
    <xf numFmtId="0" fontId="99" fillId="0" borderId="3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4" fillId="0" borderId="39" xfId="53" applyFont="1" applyBorder="1" applyAlignment="1">
      <alignment horizontal="left" vertical="center" wrapText="1"/>
      <protection/>
    </xf>
    <xf numFmtId="0" fontId="4" fillId="0" borderId="32" xfId="53" applyFont="1" applyBorder="1" applyAlignment="1">
      <alignment horizontal="left" vertical="center" wrapText="1"/>
      <protection/>
    </xf>
    <xf numFmtId="0" fontId="4" fillId="0" borderId="34" xfId="53" applyFont="1" applyBorder="1" applyAlignment="1">
      <alignment horizontal="left" vertical="center" wrapText="1"/>
      <protection/>
    </xf>
    <xf numFmtId="0" fontId="21" fillId="0" borderId="38" xfId="0" applyFont="1" applyBorder="1" applyAlignment="1">
      <alignment horizontal="center" textRotation="90" wrapText="1"/>
    </xf>
    <xf numFmtId="0" fontId="21" fillId="0" borderId="29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21" fillId="0" borderId="24" xfId="0" applyFont="1" applyBorder="1" applyAlignment="1">
      <alignment horizontal="center" textRotation="90" wrapText="1"/>
    </xf>
    <xf numFmtId="0" fontId="29" fillId="33" borderId="17" xfId="53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center" vertical="center" shrinkToFit="1"/>
    </xf>
    <xf numFmtId="0" fontId="94" fillId="33" borderId="17" xfId="0" applyFont="1" applyFill="1" applyBorder="1" applyAlignment="1">
      <alignment horizontal="center" vertical="center" shrinkToFit="1"/>
    </xf>
    <xf numFmtId="0" fontId="94" fillId="7" borderId="17" xfId="0" applyFont="1" applyFill="1" applyBorder="1" applyAlignment="1">
      <alignment horizontal="center" vertical="center" shrinkToFit="1"/>
    </xf>
    <xf numFmtId="0" fontId="25" fillId="33" borderId="18" xfId="0" applyFont="1" applyFill="1" applyBorder="1" applyAlignment="1">
      <alignment horizontal="center" vertical="center" shrinkToFit="1"/>
    </xf>
    <xf numFmtId="0" fontId="29" fillId="33" borderId="39" xfId="53" applyFont="1" applyFill="1" applyBorder="1" applyAlignment="1">
      <alignment horizontal="center" vertical="top" wrapText="1"/>
      <protection/>
    </xf>
    <xf numFmtId="0" fontId="29" fillId="33" borderId="32" xfId="53" applyFont="1" applyFill="1" applyBorder="1" applyAlignment="1">
      <alignment horizontal="center" vertical="top" wrapText="1"/>
      <protection/>
    </xf>
    <xf numFmtId="0" fontId="29" fillId="33" borderId="24" xfId="53" applyFont="1" applyFill="1" applyBorder="1" applyAlignment="1">
      <alignment horizontal="center" vertical="top" wrapText="1"/>
      <protection/>
    </xf>
    <xf numFmtId="0" fontId="29" fillId="33" borderId="19" xfId="53" applyFont="1" applyFill="1" applyBorder="1" applyAlignment="1">
      <alignment horizontal="center" vertical="center" wrapText="1"/>
      <protection/>
    </xf>
    <xf numFmtId="0" fontId="94" fillId="35" borderId="17" xfId="0" applyFont="1" applyFill="1" applyBorder="1" applyAlignment="1">
      <alignment horizontal="center" vertical="center" shrinkToFit="1"/>
    </xf>
    <xf numFmtId="0" fontId="94" fillId="33" borderId="38" xfId="0" applyFont="1" applyFill="1" applyBorder="1" applyAlignment="1">
      <alignment horizontal="center" vertical="center" shrinkToFit="1"/>
    </xf>
    <xf numFmtId="0" fontId="94" fillId="33" borderId="19" xfId="0" applyFont="1" applyFill="1" applyBorder="1" applyAlignment="1">
      <alignment horizontal="center" vertical="center" shrinkToFit="1"/>
    </xf>
    <xf numFmtId="0" fontId="94" fillId="33" borderId="23" xfId="0" applyFont="1" applyFill="1" applyBorder="1" applyAlignment="1">
      <alignment horizontal="center" vertical="center" shrinkToFit="1"/>
    </xf>
    <xf numFmtId="0" fontId="94" fillId="33" borderId="31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29" fillId="33" borderId="44" xfId="53" applyFont="1" applyFill="1" applyBorder="1" applyAlignment="1">
      <alignment horizontal="center" vertical="center" wrapText="1"/>
      <protection/>
    </xf>
    <xf numFmtId="0" fontId="29" fillId="33" borderId="40" xfId="53" applyFont="1" applyFill="1" applyBorder="1" applyAlignment="1">
      <alignment horizontal="center" vertical="center" wrapText="1"/>
      <protection/>
    </xf>
    <xf numFmtId="0" fontId="29" fillId="33" borderId="35" xfId="53" applyFont="1" applyFill="1" applyBorder="1" applyAlignment="1">
      <alignment horizontal="center" vertical="center" wrapText="1"/>
      <protection/>
    </xf>
    <xf numFmtId="0" fontId="29" fillId="33" borderId="38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8" fillId="33" borderId="17" xfId="0" applyFont="1" applyFill="1" applyBorder="1" applyAlignment="1">
      <alignment horizontal="left" vertical="top" wrapText="1"/>
    </xf>
    <xf numFmtId="0" fontId="25" fillId="33" borderId="17" xfId="0" applyFont="1" applyFill="1" applyBorder="1" applyAlignment="1">
      <alignment horizontal="left" vertical="top"/>
    </xf>
    <xf numFmtId="0" fontId="25" fillId="33" borderId="38" xfId="0" applyFont="1" applyFill="1" applyBorder="1" applyAlignment="1">
      <alignment horizontal="left" vertical="top" wrapText="1"/>
    </xf>
    <xf numFmtId="0" fontId="25" fillId="33" borderId="29" xfId="0" applyFont="1" applyFill="1" applyBorder="1" applyAlignment="1">
      <alignment horizontal="left" vertical="top" wrapText="1"/>
    </xf>
    <xf numFmtId="0" fontId="25" fillId="33" borderId="19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/>
    </xf>
    <xf numFmtId="0" fontId="4" fillId="33" borderId="29" xfId="0" applyFont="1" applyFill="1" applyBorder="1" applyAlignment="1">
      <alignment horizontal="left" vertical="top"/>
    </xf>
    <xf numFmtId="0" fontId="4" fillId="33" borderId="19" xfId="0" applyFont="1" applyFill="1" applyBorder="1" applyAlignment="1">
      <alignment horizontal="left" vertical="top"/>
    </xf>
    <xf numFmtId="0" fontId="25" fillId="33" borderId="31" xfId="0" applyFont="1" applyFill="1" applyBorder="1" applyAlignment="1">
      <alignment horizontal="center" shrinkToFit="1"/>
    </xf>
    <xf numFmtId="0" fontId="25" fillId="33" borderId="23" xfId="0" applyFont="1" applyFill="1" applyBorder="1" applyAlignment="1">
      <alignment horizontal="center" shrinkToFit="1"/>
    </xf>
    <xf numFmtId="0" fontId="33" fillId="33" borderId="18" xfId="42" applyFont="1" applyFill="1" applyBorder="1" applyAlignment="1" applyProtection="1">
      <alignment horizontal="center" vertical="center" textRotation="90" shrinkToFit="1"/>
      <protection/>
    </xf>
    <xf numFmtId="0" fontId="25" fillId="33" borderId="17" xfId="0" applyFont="1" applyFill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33" borderId="17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 wrapText="1" shrinkToFit="1"/>
    </xf>
    <xf numFmtId="0" fontId="4" fillId="33" borderId="11" xfId="0" applyFont="1" applyFill="1" applyBorder="1" applyAlignment="1">
      <alignment horizontal="center" wrapText="1" shrinkToFit="1"/>
    </xf>
    <xf numFmtId="0" fontId="4" fillId="33" borderId="23" xfId="0" applyFont="1" applyFill="1" applyBorder="1" applyAlignment="1">
      <alignment horizontal="center" wrapText="1" shrinkToFit="1"/>
    </xf>
    <xf numFmtId="0" fontId="4" fillId="33" borderId="31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4" fillId="33" borderId="23" xfId="0" applyFont="1" applyFill="1" applyBorder="1" applyAlignment="1">
      <alignment horizontal="center" shrinkToFit="1"/>
    </xf>
    <xf numFmtId="0" fontId="25" fillId="33" borderId="31" xfId="0" applyFont="1" applyFill="1" applyBorder="1" applyAlignment="1">
      <alignment horizontal="center" textRotation="1" shrinkToFit="1"/>
    </xf>
    <xf numFmtId="0" fontId="25" fillId="33" borderId="11" xfId="0" applyFont="1" applyFill="1" applyBorder="1" applyAlignment="1">
      <alignment horizontal="center" textRotation="1" shrinkToFit="1"/>
    </xf>
    <xf numFmtId="0" fontId="25" fillId="33" borderId="23" xfId="0" applyFont="1" applyFill="1" applyBorder="1" applyAlignment="1">
      <alignment horizontal="center" textRotation="1" shrinkToFit="1"/>
    </xf>
    <xf numFmtId="0" fontId="25" fillId="33" borderId="11" xfId="0" applyFont="1" applyFill="1" applyBorder="1" applyAlignment="1">
      <alignment horizontal="center" shrinkToFit="1"/>
    </xf>
    <xf numFmtId="0" fontId="31" fillId="0" borderId="50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0" fontId="100" fillId="0" borderId="46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5" fillId="33" borderId="11" xfId="0" applyFont="1" applyFill="1" applyBorder="1" applyAlignment="1">
      <alignment horizontal="center" wrapText="1" shrinkToFit="1"/>
    </xf>
    <xf numFmtId="0" fontId="25" fillId="33" borderId="23" xfId="0" applyFont="1" applyFill="1" applyBorder="1" applyAlignment="1">
      <alignment horizontal="center" wrapText="1" shrinkToFit="1"/>
    </xf>
    <xf numFmtId="0" fontId="25" fillId="33" borderId="31" xfId="0" applyFont="1" applyFill="1" applyBorder="1" applyAlignment="1">
      <alignment horizontal="center" wrapText="1" shrinkToFit="1"/>
    </xf>
    <xf numFmtId="0" fontId="88" fillId="35" borderId="19" xfId="0" applyFont="1" applyFill="1" applyBorder="1" applyAlignment="1">
      <alignment horizontal="center" vertical="center"/>
    </xf>
    <xf numFmtId="0" fontId="88" fillId="35" borderId="17" xfId="0" applyFont="1" applyFill="1" applyBorder="1" applyAlignment="1">
      <alignment horizontal="center" vertical="center"/>
    </xf>
    <xf numFmtId="0" fontId="88" fillId="33" borderId="19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top" wrapText="1"/>
    </xf>
    <xf numFmtId="0" fontId="32" fillId="33" borderId="17" xfId="0" applyFont="1" applyFill="1" applyBorder="1" applyAlignment="1">
      <alignment horizontal="center" vertical="top" wrapText="1"/>
    </xf>
    <xf numFmtId="0" fontId="88" fillId="35" borderId="3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9" fillId="33" borderId="51" xfId="53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9" fillId="33" borderId="31" xfId="53" applyFont="1" applyFill="1" applyBorder="1" applyAlignment="1">
      <alignment horizontal="center" wrapText="1"/>
      <protection/>
    </xf>
    <xf numFmtId="0" fontId="29" fillId="33" borderId="11" xfId="53" applyFont="1" applyFill="1" applyBorder="1" applyAlignment="1">
      <alignment horizontal="center" wrapText="1"/>
      <protection/>
    </xf>
    <xf numFmtId="0" fontId="29" fillId="33" borderId="23" xfId="53" applyFont="1" applyFill="1" applyBorder="1" applyAlignment="1">
      <alignment horizontal="center" wrapText="1"/>
      <protection/>
    </xf>
    <xf numFmtId="0" fontId="29" fillId="33" borderId="42" xfId="53" applyFont="1" applyFill="1" applyBorder="1" applyAlignment="1">
      <alignment horizontal="center" vertical="top" wrapText="1"/>
      <protection/>
    </xf>
    <xf numFmtId="0" fontId="29" fillId="33" borderId="17" xfId="53" applyFont="1" applyFill="1" applyBorder="1" applyAlignment="1">
      <alignment horizontal="center" vertical="top" wrapText="1"/>
      <protection/>
    </xf>
    <xf numFmtId="0" fontId="29" fillId="33" borderId="29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0" fillId="0" borderId="23" xfId="0" applyFont="1" applyBorder="1" applyAlignment="1">
      <alignment horizontal="center"/>
    </xf>
    <xf numFmtId="0" fontId="20" fillId="33" borderId="3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6" fillId="0" borderId="19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28" fillId="33" borderId="19" xfId="0" applyFont="1" applyFill="1" applyBorder="1" applyAlignment="1">
      <alignment horizontal="left" vertical="top" wrapText="1"/>
    </xf>
    <xf numFmtId="0" fontId="3" fillId="33" borderId="17" xfId="42" applyFont="1" applyFill="1" applyBorder="1" applyAlignment="1" applyProtection="1">
      <alignment horizontal="center" vertical="center" textRotation="90"/>
      <protection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textRotation="90" wrapText="1"/>
    </xf>
    <xf numFmtId="0" fontId="99" fillId="0" borderId="38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left" vertical="top" wrapText="1"/>
    </xf>
    <xf numFmtId="0" fontId="20" fillId="33" borderId="23" xfId="0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3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0" fillId="0" borderId="31" xfId="0" applyFont="1" applyBorder="1" applyAlignment="1">
      <alignment horizontal="center" textRotation="1"/>
    </xf>
    <xf numFmtId="0" fontId="20" fillId="0" borderId="11" xfId="0" applyFont="1" applyBorder="1" applyAlignment="1">
      <alignment horizontal="center" textRotation="1"/>
    </xf>
    <xf numFmtId="0" fontId="20" fillId="0" borderId="23" xfId="0" applyFont="1" applyBorder="1" applyAlignment="1">
      <alignment horizontal="center" textRotatio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view="pageBreakPreview" zoomScale="60" zoomScalePageLayoutView="0" workbookViewId="0" topLeftCell="A1">
      <selection activeCell="E15" sqref="E15:Q15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406" t="s">
        <v>37</v>
      </c>
      <c r="K1" s="406"/>
      <c r="L1" s="406"/>
      <c r="M1" s="40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38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6" t="s">
        <v>39</v>
      </c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 t="s">
        <v>51</v>
      </c>
      <c r="K4" s="6"/>
      <c r="L4" s="6"/>
      <c r="M4" s="6"/>
      <c r="N4" s="6"/>
      <c r="O4" s="407" t="s">
        <v>76</v>
      </c>
      <c r="P4" s="407"/>
      <c r="Q4" s="40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408" t="s">
        <v>53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410" t="s">
        <v>52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412" t="s">
        <v>40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413" t="s">
        <v>130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412" t="s">
        <v>54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415" t="s">
        <v>41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415" t="s">
        <v>50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ht="18.75">
      <c r="A12" s="10"/>
      <c r="B12" s="11"/>
      <c r="C12" s="11"/>
      <c r="D12" s="11"/>
      <c r="E12" s="249"/>
      <c r="F12" s="250"/>
      <c r="G12" s="250"/>
      <c r="H12" s="250"/>
      <c r="I12" s="251"/>
      <c r="J12" s="251"/>
      <c r="K12" s="251"/>
      <c r="L12" s="251"/>
      <c r="M12" s="251"/>
      <c r="N12" s="251"/>
      <c r="O12" s="251"/>
      <c r="P12" s="251"/>
      <c r="Q12" s="251" t="s">
        <v>137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3:101" ht="18.75">
      <c r="C13" s="10"/>
      <c r="E13" s="415" t="s">
        <v>49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8.75">
      <c r="E14" s="415" t="s">
        <v>138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5:101" ht="16.5" customHeight="1">
      <c r="E15" s="415" t="s">
        <v>139</v>
      </c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</sheetData>
  <sheetProtection/>
  <mergeCells count="12">
    <mergeCell ref="A9:Q9"/>
    <mergeCell ref="E10:Q10"/>
    <mergeCell ref="E11:Q11"/>
    <mergeCell ref="E13:Q13"/>
    <mergeCell ref="E14:Q14"/>
    <mergeCell ref="E15:Q15"/>
    <mergeCell ref="J1:M1"/>
    <mergeCell ref="O4:Q4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5" zoomScaleSheetLayoutView="75" zoomScalePageLayoutView="0" workbookViewId="0" topLeftCell="A1">
      <selection activeCell="W10" sqref="W10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406" t="s">
        <v>37</v>
      </c>
      <c r="K1" s="406"/>
      <c r="L1" s="406"/>
      <c r="M1" s="40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165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419" t="s">
        <v>166</v>
      </c>
      <c r="K3" s="419"/>
      <c r="L3" s="419"/>
      <c r="M3" s="419"/>
      <c r="N3" s="419"/>
      <c r="O3" s="419"/>
      <c r="P3" s="419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/>
      <c r="K4" s="6"/>
      <c r="L4" s="6"/>
      <c r="M4" s="6"/>
      <c r="N4" s="6"/>
      <c r="O4" s="407"/>
      <c r="P4" s="407"/>
      <c r="Q4" s="40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408" t="s">
        <v>53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410" t="s">
        <v>167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412" t="s">
        <v>168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421" t="s">
        <v>169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417" t="s">
        <v>130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415" t="s">
        <v>172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415" t="s">
        <v>171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3:101" ht="18.75">
      <c r="C12" s="10"/>
      <c r="E12" s="415" t="s">
        <v>170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5:101" ht="18.75">
      <c r="E13" s="415" t="s">
        <v>138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6.5" customHeight="1">
      <c r="E14" s="415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</sheetData>
  <sheetProtection/>
  <mergeCells count="13">
    <mergeCell ref="E13:Q13"/>
    <mergeCell ref="E14:Q14"/>
    <mergeCell ref="J1:M1"/>
    <mergeCell ref="A5:Q5"/>
    <mergeCell ref="A6:Q6"/>
    <mergeCell ref="A7:Q7"/>
    <mergeCell ref="A8:Q8"/>
    <mergeCell ref="A9:Q9"/>
    <mergeCell ref="O4:Q4"/>
    <mergeCell ref="J3:P3"/>
    <mergeCell ref="E10:Q10"/>
    <mergeCell ref="E11:Q11"/>
    <mergeCell ref="E12:Q12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9"/>
  <sheetViews>
    <sheetView tabSelected="1" view="pageBreakPreview" zoomScale="50" zoomScaleSheetLayoutView="50" zoomScalePageLayoutView="0" workbookViewId="0" topLeftCell="C1">
      <selection activeCell="M4" sqref="M4"/>
    </sheetView>
  </sheetViews>
  <sheetFormatPr defaultColWidth="9.140625" defaultRowHeight="15"/>
  <cols>
    <col min="2" max="2" width="15.421875" style="0" customWidth="1"/>
    <col min="3" max="3" width="29.57421875" style="0" customWidth="1"/>
    <col min="4" max="4" width="12.28125" style="0" customWidth="1"/>
    <col min="5" max="10" width="4.57421875" style="0" customWidth="1"/>
    <col min="11" max="13" width="4.57421875" style="13" customWidth="1"/>
    <col min="14" max="25" width="4.57421875" style="0" customWidth="1"/>
    <col min="26" max="30" width="4.57421875" style="2" customWidth="1"/>
    <col min="31" max="31" width="4.57421875" style="17" customWidth="1"/>
    <col min="32" max="42" width="4.57421875" style="2" customWidth="1"/>
    <col min="43" max="55" width="4.57421875" style="0" customWidth="1"/>
    <col min="56" max="56" width="4.57421875" style="15" customWidth="1"/>
    <col min="57" max="57" width="9.140625" style="1" customWidth="1"/>
  </cols>
  <sheetData>
    <row r="1" spans="1:112" ht="83.25" customHeight="1">
      <c r="A1" s="526" t="s">
        <v>140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8"/>
      <c r="AZ1" s="529" t="s">
        <v>77</v>
      </c>
      <c r="BA1" s="530"/>
      <c r="BB1" s="530"/>
      <c r="BC1" s="530"/>
      <c r="BD1" s="530"/>
      <c r="BE1" s="531"/>
      <c r="BF1" s="36"/>
      <c r="BG1" s="37"/>
      <c r="BH1" s="37"/>
      <c r="BI1" s="37"/>
      <c r="BJ1" s="37"/>
      <c r="BK1" s="37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</row>
    <row r="2" spans="1:112" ht="85.5" customHeight="1">
      <c r="A2" s="532" t="s">
        <v>0</v>
      </c>
      <c r="B2" s="535" t="s">
        <v>1</v>
      </c>
      <c r="C2" s="535" t="s">
        <v>2</v>
      </c>
      <c r="D2" s="532" t="s">
        <v>3</v>
      </c>
      <c r="E2" s="65" t="s">
        <v>153</v>
      </c>
      <c r="F2" s="431" t="s">
        <v>4</v>
      </c>
      <c r="G2" s="432"/>
      <c r="H2" s="433"/>
      <c r="I2" s="209" t="s">
        <v>141</v>
      </c>
      <c r="J2" s="431" t="s">
        <v>5</v>
      </c>
      <c r="K2" s="432"/>
      <c r="L2" s="432"/>
      <c r="M2" s="433"/>
      <c r="N2" s="66" t="s">
        <v>142</v>
      </c>
      <c r="O2" s="503" t="s">
        <v>6</v>
      </c>
      <c r="P2" s="504"/>
      <c r="Q2" s="505"/>
      <c r="R2" s="67" t="s">
        <v>143</v>
      </c>
      <c r="S2" s="503" t="s">
        <v>7</v>
      </c>
      <c r="T2" s="504"/>
      <c r="U2" s="505"/>
      <c r="V2" s="68" t="s">
        <v>144</v>
      </c>
      <c r="W2" s="503" t="s">
        <v>8</v>
      </c>
      <c r="X2" s="504"/>
      <c r="Y2" s="504"/>
      <c r="Z2" s="505"/>
      <c r="AA2" s="69" t="s">
        <v>145</v>
      </c>
      <c r="AB2" s="422" t="s">
        <v>126</v>
      </c>
      <c r="AC2" s="423"/>
      <c r="AD2" s="424"/>
      <c r="AE2" s="70" t="s">
        <v>146</v>
      </c>
      <c r="AF2" s="422" t="s">
        <v>9</v>
      </c>
      <c r="AG2" s="423"/>
      <c r="AH2" s="424"/>
      <c r="AI2" s="210" t="s">
        <v>147</v>
      </c>
      <c r="AJ2" s="425" t="s">
        <v>10</v>
      </c>
      <c r="AK2" s="426"/>
      <c r="AL2" s="426"/>
      <c r="AM2" s="427"/>
      <c r="AN2" s="211" t="s">
        <v>148</v>
      </c>
      <c r="AO2" s="428" t="s">
        <v>11</v>
      </c>
      <c r="AP2" s="429"/>
      <c r="AQ2" s="430"/>
      <c r="AR2" s="211" t="s">
        <v>149</v>
      </c>
      <c r="AS2" s="431" t="s">
        <v>12</v>
      </c>
      <c r="AT2" s="432"/>
      <c r="AU2" s="433"/>
      <c r="AV2" s="211" t="s">
        <v>150</v>
      </c>
      <c r="AW2" s="431" t="s">
        <v>13</v>
      </c>
      <c r="AX2" s="432"/>
      <c r="AY2" s="432"/>
      <c r="AZ2" s="433"/>
      <c r="BA2" s="66" t="s">
        <v>151</v>
      </c>
      <c r="BB2" s="431" t="s">
        <v>14</v>
      </c>
      <c r="BC2" s="433"/>
      <c r="BD2" s="212" t="s">
        <v>152</v>
      </c>
      <c r="BE2" s="515" t="s">
        <v>15</v>
      </c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</row>
    <row r="3" spans="1:63" ht="15.75">
      <c r="A3" s="533"/>
      <c r="B3" s="536"/>
      <c r="C3" s="536"/>
      <c r="D3" s="533"/>
      <c r="E3" s="518" t="s">
        <v>16</v>
      </c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6"/>
      <c r="BF3" s="39"/>
      <c r="BG3" s="39"/>
      <c r="BH3" s="39"/>
      <c r="BI3" s="39"/>
      <c r="BJ3" s="39"/>
      <c r="BK3" s="39"/>
    </row>
    <row r="4" spans="1:63" ht="47.25" customHeight="1">
      <c r="A4" s="534"/>
      <c r="B4" s="537"/>
      <c r="C4" s="537"/>
      <c r="D4" s="534"/>
      <c r="E4" s="72">
        <v>35</v>
      </c>
      <c r="F4" s="72">
        <v>36</v>
      </c>
      <c r="G4" s="72">
        <v>37</v>
      </c>
      <c r="H4" s="72">
        <v>38</v>
      </c>
      <c r="I4" s="72">
        <v>39</v>
      </c>
      <c r="J4" s="72">
        <v>40</v>
      </c>
      <c r="K4" s="72">
        <v>41</v>
      </c>
      <c r="L4" s="72">
        <v>42</v>
      </c>
      <c r="M4" s="72">
        <v>43</v>
      </c>
      <c r="N4" s="72">
        <v>44</v>
      </c>
      <c r="O4" s="72">
        <v>45</v>
      </c>
      <c r="P4" s="72">
        <v>46</v>
      </c>
      <c r="Q4" s="72">
        <v>47</v>
      </c>
      <c r="R4" s="72">
        <v>48</v>
      </c>
      <c r="S4" s="72">
        <v>49</v>
      </c>
      <c r="T4" s="72">
        <v>50</v>
      </c>
      <c r="U4" s="72">
        <v>51</v>
      </c>
      <c r="V4" s="72">
        <v>52</v>
      </c>
      <c r="W4" s="71">
        <v>1</v>
      </c>
      <c r="X4" s="71">
        <v>2</v>
      </c>
      <c r="Y4" s="71">
        <v>3</v>
      </c>
      <c r="Z4" s="71">
        <v>4</v>
      </c>
      <c r="AA4" s="71">
        <v>5</v>
      </c>
      <c r="AB4" s="71">
        <v>6</v>
      </c>
      <c r="AC4" s="71">
        <v>7</v>
      </c>
      <c r="AD4" s="71">
        <v>8</v>
      </c>
      <c r="AE4" s="71">
        <v>9</v>
      </c>
      <c r="AF4" s="71">
        <v>10</v>
      </c>
      <c r="AG4" s="71">
        <v>11</v>
      </c>
      <c r="AH4" s="71">
        <v>12</v>
      </c>
      <c r="AI4" s="71">
        <v>13</v>
      </c>
      <c r="AJ4" s="71">
        <v>14</v>
      </c>
      <c r="AK4" s="71">
        <v>15</v>
      </c>
      <c r="AL4" s="71">
        <v>16</v>
      </c>
      <c r="AM4" s="71">
        <v>17</v>
      </c>
      <c r="AN4" s="71">
        <v>18</v>
      </c>
      <c r="AO4" s="71">
        <v>19</v>
      </c>
      <c r="AP4" s="71">
        <v>20</v>
      </c>
      <c r="AQ4" s="71">
        <v>21</v>
      </c>
      <c r="AR4" s="71">
        <v>22</v>
      </c>
      <c r="AS4" s="71">
        <v>23</v>
      </c>
      <c r="AT4" s="71">
        <v>24</v>
      </c>
      <c r="AU4" s="71">
        <v>25</v>
      </c>
      <c r="AV4" s="71">
        <v>26</v>
      </c>
      <c r="AW4" s="71">
        <v>27</v>
      </c>
      <c r="AX4" s="71">
        <v>28</v>
      </c>
      <c r="AY4" s="71">
        <v>29</v>
      </c>
      <c r="AZ4" s="71">
        <v>30</v>
      </c>
      <c r="BA4" s="71">
        <v>31</v>
      </c>
      <c r="BB4" s="71">
        <v>32</v>
      </c>
      <c r="BC4" s="71">
        <v>33</v>
      </c>
      <c r="BD4" s="71">
        <v>34</v>
      </c>
      <c r="BE4" s="516"/>
      <c r="BF4" s="39"/>
      <c r="BG4" s="39"/>
      <c r="BH4" s="39"/>
      <c r="BI4" s="39"/>
      <c r="BJ4" s="39"/>
      <c r="BK4" s="39"/>
    </row>
    <row r="5" spans="1:63" ht="15.75">
      <c r="A5" s="520" t="s">
        <v>17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1"/>
      <c r="AK5" s="521"/>
      <c r="AL5" s="521"/>
      <c r="AM5" s="521"/>
      <c r="AN5" s="521"/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16"/>
      <c r="BF5" s="39"/>
      <c r="BG5" s="39"/>
      <c r="BH5" s="39"/>
      <c r="BI5" s="39"/>
      <c r="BJ5" s="39"/>
      <c r="BK5" s="39"/>
    </row>
    <row r="6" spans="1:63" ht="21.75" customHeight="1">
      <c r="A6" s="119"/>
      <c r="B6" s="120"/>
      <c r="C6" s="88"/>
      <c r="D6" s="88"/>
      <c r="E6" s="76">
        <v>1</v>
      </c>
      <c r="F6" s="76">
        <v>2</v>
      </c>
      <c r="G6" s="76">
        <v>3</v>
      </c>
      <c r="H6" s="76">
        <v>4</v>
      </c>
      <c r="I6" s="76">
        <v>5</v>
      </c>
      <c r="J6" s="76">
        <v>6</v>
      </c>
      <c r="K6" s="76">
        <v>7</v>
      </c>
      <c r="L6" s="76">
        <v>8</v>
      </c>
      <c r="M6" s="76">
        <v>9</v>
      </c>
      <c r="N6" s="76">
        <v>10</v>
      </c>
      <c r="O6" s="76">
        <v>11</v>
      </c>
      <c r="P6" s="76">
        <v>12</v>
      </c>
      <c r="Q6" s="76">
        <v>13</v>
      </c>
      <c r="R6" s="76">
        <v>14</v>
      </c>
      <c r="S6" s="76">
        <v>15</v>
      </c>
      <c r="T6" s="76">
        <v>16</v>
      </c>
      <c r="U6" s="76">
        <v>17</v>
      </c>
      <c r="V6" s="76">
        <v>18</v>
      </c>
      <c r="W6" s="76">
        <v>19</v>
      </c>
      <c r="X6" s="76">
        <v>20</v>
      </c>
      <c r="Y6" s="76">
        <v>21</v>
      </c>
      <c r="Z6" s="76">
        <v>22</v>
      </c>
      <c r="AA6" s="76">
        <v>23</v>
      </c>
      <c r="AB6" s="76">
        <v>24</v>
      </c>
      <c r="AC6" s="76">
        <v>25</v>
      </c>
      <c r="AD6" s="76">
        <v>26</v>
      </c>
      <c r="AE6" s="76">
        <v>27</v>
      </c>
      <c r="AF6" s="76">
        <v>28</v>
      </c>
      <c r="AG6" s="76">
        <v>29</v>
      </c>
      <c r="AH6" s="76">
        <v>30</v>
      </c>
      <c r="AI6" s="76">
        <v>31</v>
      </c>
      <c r="AJ6" s="76">
        <v>32</v>
      </c>
      <c r="AK6" s="76">
        <v>33</v>
      </c>
      <c r="AL6" s="76">
        <v>34</v>
      </c>
      <c r="AM6" s="76">
        <v>35</v>
      </c>
      <c r="AN6" s="76">
        <v>36</v>
      </c>
      <c r="AO6" s="76">
        <v>37</v>
      </c>
      <c r="AP6" s="76">
        <v>38</v>
      </c>
      <c r="AQ6" s="76">
        <v>39</v>
      </c>
      <c r="AR6" s="76">
        <v>40</v>
      </c>
      <c r="AS6" s="76">
        <v>41</v>
      </c>
      <c r="AT6" s="76">
        <v>42</v>
      </c>
      <c r="AU6" s="76">
        <v>43</v>
      </c>
      <c r="AV6" s="76">
        <v>44</v>
      </c>
      <c r="AW6" s="76">
        <v>45</v>
      </c>
      <c r="AX6" s="76">
        <v>46</v>
      </c>
      <c r="AY6" s="76">
        <v>47</v>
      </c>
      <c r="AZ6" s="76">
        <v>48</v>
      </c>
      <c r="BA6" s="76">
        <v>49</v>
      </c>
      <c r="BB6" s="76">
        <v>50</v>
      </c>
      <c r="BC6" s="76">
        <v>51</v>
      </c>
      <c r="BD6" s="76">
        <v>52</v>
      </c>
      <c r="BE6" s="517"/>
      <c r="BF6" s="39"/>
      <c r="BG6" s="39"/>
      <c r="BH6" s="39"/>
      <c r="BI6" s="39"/>
      <c r="BJ6" s="39"/>
      <c r="BK6" s="39"/>
    </row>
    <row r="7" spans="1:63" ht="40.5" customHeight="1">
      <c r="A7" s="522" t="s">
        <v>163</v>
      </c>
      <c r="B7" s="473" t="s">
        <v>18</v>
      </c>
      <c r="C7" s="475" t="s">
        <v>64</v>
      </c>
      <c r="D7" s="238" t="s">
        <v>20</v>
      </c>
      <c r="E7" s="100">
        <v>0</v>
      </c>
      <c r="F7" s="101">
        <v>0</v>
      </c>
      <c r="G7" s="100">
        <f aca="true" t="shared" si="0" ref="G7:O8">G13+G16+G19+G22</f>
        <v>0</v>
      </c>
      <c r="H7" s="100">
        <f t="shared" si="0"/>
        <v>0</v>
      </c>
      <c r="I7" s="100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  <c r="M7" s="101">
        <f t="shared" si="0"/>
        <v>0</v>
      </c>
      <c r="N7" s="223">
        <f aca="true" t="shared" si="1" ref="M7:P8">N13+N16+N19+N22</f>
        <v>0</v>
      </c>
      <c r="O7" s="101">
        <f t="shared" si="0"/>
        <v>0</v>
      </c>
      <c r="P7" s="223">
        <f t="shared" si="1"/>
        <v>0</v>
      </c>
      <c r="Q7" s="267">
        <v>0</v>
      </c>
      <c r="R7" s="95">
        <f aca="true" t="shared" si="2" ref="R7:X8">R13+R16+R19+R22</f>
        <v>12</v>
      </c>
      <c r="S7" s="272">
        <f t="shared" si="2"/>
        <v>6</v>
      </c>
      <c r="T7" s="100">
        <f t="shared" si="2"/>
        <v>0</v>
      </c>
      <c r="U7" s="100">
        <f t="shared" si="2"/>
        <v>0</v>
      </c>
      <c r="V7" s="100">
        <f t="shared" si="2"/>
        <v>0</v>
      </c>
      <c r="W7" s="100">
        <f t="shared" si="2"/>
        <v>0</v>
      </c>
      <c r="X7" s="100">
        <f t="shared" si="2"/>
        <v>0</v>
      </c>
      <c r="Y7" s="100">
        <f aca="true" t="shared" si="3" ref="Y7:AV7">Y13+Y16+Y19+Y22</f>
        <v>0</v>
      </c>
      <c r="Z7" s="101">
        <f t="shared" si="3"/>
        <v>0</v>
      </c>
      <c r="AA7" s="101">
        <f t="shared" si="3"/>
        <v>0</v>
      </c>
      <c r="AB7" s="101">
        <f t="shared" si="3"/>
        <v>0</v>
      </c>
      <c r="AC7" s="100">
        <f t="shared" si="3"/>
        <v>0</v>
      </c>
      <c r="AD7" s="190">
        <f t="shared" si="3"/>
        <v>0</v>
      </c>
      <c r="AE7" s="100">
        <f t="shared" si="3"/>
        <v>0</v>
      </c>
      <c r="AF7" s="101">
        <f t="shared" si="3"/>
        <v>0</v>
      </c>
      <c r="AG7" s="101">
        <f t="shared" si="3"/>
        <v>0</v>
      </c>
      <c r="AH7" s="101">
        <f t="shared" si="3"/>
        <v>1</v>
      </c>
      <c r="AI7" s="101">
        <f t="shared" si="3"/>
        <v>1</v>
      </c>
      <c r="AJ7" s="96">
        <f t="shared" si="3"/>
        <v>2</v>
      </c>
      <c r="AK7" s="117">
        <f t="shared" si="3"/>
        <v>0</v>
      </c>
      <c r="AL7" s="96">
        <f t="shared" si="3"/>
        <v>0</v>
      </c>
      <c r="AM7" s="100">
        <f t="shared" si="3"/>
        <v>0</v>
      </c>
      <c r="AN7" s="100">
        <f t="shared" si="3"/>
        <v>0</v>
      </c>
      <c r="AO7" s="100">
        <f t="shared" si="3"/>
        <v>0</v>
      </c>
      <c r="AP7" s="100">
        <f t="shared" si="3"/>
        <v>0</v>
      </c>
      <c r="AQ7" s="100">
        <f t="shared" si="3"/>
        <v>0</v>
      </c>
      <c r="AR7" s="101">
        <f t="shared" si="3"/>
        <v>0</v>
      </c>
      <c r="AS7" s="100">
        <f t="shared" si="3"/>
        <v>0</v>
      </c>
      <c r="AT7" s="101">
        <f t="shared" si="3"/>
        <v>0</v>
      </c>
      <c r="AU7" s="101">
        <f t="shared" si="3"/>
        <v>0</v>
      </c>
      <c r="AV7" s="100">
        <f t="shared" si="3"/>
        <v>0</v>
      </c>
      <c r="AW7" s="283" t="str">
        <f aca="true" t="shared" si="4" ref="AW7:AZ8">AW19</f>
        <v>К</v>
      </c>
      <c r="AX7" s="283" t="str">
        <f t="shared" si="4"/>
        <v>К</v>
      </c>
      <c r="AY7" s="283" t="str">
        <f t="shared" si="4"/>
        <v>К</v>
      </c>
      <c r="AZ7" s="283" t="str">
        <f t="shared" si="4"/>
        <v>К</v>
      </c>
      <c r="BA7" s="283" t="str">
        <f aca="true" t="shared" si="5" ref="BA7:BC8">BA19</f>
        <v>К</v>
      </c>
      <c r="BB7" s="283" t="str">
        <f t="shared" si="5"/>
        <v>К</v>
      </c>
      <c r="BC7" s="283" t="str">
        <f t="shared" si="5"/>
        <v>К</v>
      </c>
      <c r="BD7" s="294" t="s">
        <v>21</v>
      </c>
      <c r="BE7" s="191">
        <f aca="true" t="shared" si="6" ref="BE7:BE53">SUM(E7:BD7)</f>
        <v>22</v>
      </c>
      <c r="BF7" s="39"/>
      <c r="BG7" s="39"/>
      <c r="BH7" s="39"/>
      <c r="BI7" s="39"/>
      <c r="BJ7" s="39"/>
      <c r="BK7" s="39"/>
    </row>
    <row r="8" spans="1:63" ht="14.25" customHeight="1" thickBot="1">
      <c r="A8" s="522"/>
      <c r="B8" s="474"/>
      <c r="C8" s="476"/>
      <c r="D8" s="239" t="s">
        <v>22</v>
      </c>
      <c r="E8" s="225">
        <v>0</v>
      </c>
      <c r="F8" s="224">
        <v>0</v>
      </c>
      <c r="G8" s="225">
        <f t="shared" si="0"/>
        <v>0</v>
      </c>
      <c r="H8" s="225">
        <f t="shared" si="0"/>
        <v>0</v>
      </c>
      <c r="I8" s="225">
        <f t="shared" si="0"/>
        <v>0</v>
      </c>
      <c r="J8" s="224">
        <f t="shared" si="0"/>
        <v>0</v>
      </c>
      <c r="K8" s="224">
        <f t="shared" si="0"/>
        <v>0</v>
      </c>
      <c r="L8" s="372">
        <f t="shared" si="0"/>
        <v>0</v>
      </c>
      <c r="M8" s="101">
        <f t="shared" si="1"/>
        <v>22</v>
      </c>
      <c r="N8" s="100">
        <f t="shared" si="1"/>
        <v>22</v>
      </c>
      <c r="O8" s="101">
        <f t="shared" si="1"/>
        <v>1</v>
      </c>
      <c r="P8" s="100">
        <f t="shared" si="1"/>
        <v>0</v>
      </c>
      <c r="Q8" s="101">
        <v>0</v>
      </c>
      <c r="R8" s="96">
        <f t="shared" si="2"/>
        <v>9</v>
      </c>
      <c r="S8" s="96">
        <f t="shared" si="2"/>
        <v>11</v>
      </c>
      <c r="T8" s="100">
        <f t="shared" si="2"/>
        <v>18</v>
      </c>
      <c r="U8" s="100">
        <f t="shared" si="2"/>
        <v>18</v>
      </c>
      <c r="V8" s="100">
        <f t="shared" si="2"/>
        <v>18</v>
      </c>
      <c r="W8" s="100">
        <f t="shared" si="2"/>
        <v>18</v>
      </c>
      <c r="X8" s="100">
        <f t="shared" si="2"/>
        <v>22</v>
      </c>
      <c r="Y8" s="101">
        <f aca="true" t="shared" si="7" ref="Y8:AV8">Y14+Y17+Y20+Y23</f>
        <v>18</v>
      </c>
      <c r="Z8" s="100">
        <f t="shared" si="7"/>
        <v>17</v>
      </c>
      <c r="AA8" s="101">
        <f t="shared" si="7"/>
        <v>19</v>
      </c>
      <c r="AB8" s="101">
        <f t="shared" si="7"/>
        <v>18</v>
      </c>
      <c r="AC8" s="101">
        <f t="shared" si="7"/>
        <v>17</v>
      </c>
      <c r="AD8" s="101">
        <f t="shared" si="7"/>
        <v>20</v>
      </c>
      <c r="AE8" s="100">
        <f t="shared" si="7"/>
        <v>19</v>
      </c>
      <c r="AF8" s="101">
        <f t="shared" si="7"/>
        <v>19</v>
      </c>
      <c r="AG8" s="100">
        <f t="shared" si="7"/>
        <v>18</v>
      </c>
      <c r="AH8" s="101">
        <f t="shared" si="7"/>
        <v>18</v>
      </c>
      <c r="AI8" s="101">
        <f t="shared" si="7"/>
        <v>18</v>
      </c>
      <c r="AJ8" s="96">
        <f t="shared" si="7"/>
        <v>6</v>
      </c>
      <c r="AK8" s="96">
        <f t="shared" si="7"/>
        <v>5</v>
      </c>
      <c r="AL8" s="155">
        <f t="shared" si="7"/>
        <v>5</v>
      </c>
      <c r="AM8" s="100">
        <f t="shared" si="7"/>
        <v>9</v>
      </c>
      <c r="AN8" s="100">
        <f t="shared" si="7"/>
        <v>0</v>
      </c>
      <c r="AO8" s="100">
        <f t="shared" si="7"/>
        <v>0</v>
      </c>
      <c r="AP8" s="100">
        <f t="shared" si="7"/>
        <v>0</v>
      </c>
      <c r="AQ8" s="100">
        <f t="shared" si="7"/>
        <v>0</v>
      </c>
      <c r="AR8" s="101">
        <f t="shared" si="7"/>
        <v>0</v>
      </c>
      <c r="AS8" s="100">
        <f t="shared" si="7"/>
        <v>0</v>
      </c>
      <c r="AT8" s="101">
        <f t="shared" si="7"/>
        <v>0</v>
      </c>
      <c r="AU8" s="101">
        <f t="shared" si="7"/>
        <v>0</v>
      </c>
      <c r="AV8" s="100">
        <f t="shared" si="7"/>
        <v>0</v>
      </c>
      <c r="AW8" s="283" t="str">
        <f t="shared" si="4"/>
        <v>К</v>
      </c>
      <c r="AX8" s="283" t="str">
        <f t="shared" si="4"/>
        <v>К</v>
      </c>
      <c r="AY8" s="283" t="str">
        <f t="shared" si="4"/>
        <v>К</v>
      </c>
      <c r="AZ8" s="283" t="str">
        <f t="shared" si="4"/>
        <v>К</v>
      </c>
      <c r="BA8" s="283" t="str">
        <f t="shared" si="5"/>
        <v>К</v>
      </c>
      <c r="BB8" s="283" t="str">
        <f t="shared" si="5"/>
        <v>К</v>
      </c>
      <c r="BC8" s="283" t="str">
        <f t="shared" si="5"/>
        <v>К</v>
      </c>
      <c r="BD8" s="294" t="str">
        <f>BD20</f>
        <v>К</v>
      </c>
      <c r="BE8" s="131">
        <f t="shared" si="6"/>
        <v>385</v>
      </c>
      <c r="BF8" s="38"/>
      <c r="BG8" s="39"/>
      <c r="BH8" s="39"/>
      <c r="BI8" s="39"/>
      <c r="BJ8" s="39"/>
      <c r="BK8" s="39"/>
    </row>
    <row r="9" spans="1:63" ht="15.75" customHeight="1" hidden="1" thickBot="1">
      <c r="A9" s="523"/>
      <c r="B9" s="501" t="s">
        <v>23</v>
      </c>
      <c r="C9" s="508" t="s">
        <v>24</v>
      </c>
      <c r="D9" s="89" t="s">
        <v>20</v>
      </c>
      <c r="E9" s="90" t="s">
        <v>21</v>
      </c>
      <c r="F9" s="78"/>
      <c r="G9" s="80"/>
      <c r="H9" s="78"/>
      <c r="I9" s="26"/>
      <c r="J9" s="91"/>
      <c r="K9" s="93"/>
      <c r="L9" s="93"/>
      <c r="M9" s="93"/>
      <c r="N9" s="98"/>
      <c r="O9" s="91"/>
      <c r="P9" s="98"/>
      <c r="Q9" s="273"/>
      <c r="R9" s="28"/>
      <c r="S9" s="275"/>
      <c r="T9" s="98"/>
      <c r="U9" s="98"/>
      <c r="V9" s="98" t="s">
        <v>21</v>
      </c>
      <c r="W9" s="291" t="s">
        <v>21</v>
      </c>
      <c r="X9" s="279"/>
      <c r="Y9" s="91"/>
      <c r="Z9" s="27"/>
      <c r="AA9" s="27"/>
      <c r="AB9" s="97"/>
      <c r="AC9" s="91"/>
      <c r="AD9" s="113"/>
      <c r="AE9" s="79"/>
      <c r="AF9" s="124"/>
      <c r="AG9" s="151"/>
      <c r="AH9" s="124"/>
      <c r="AI9" s="77"/>
      <c r="AJ9" s="29"/>
      <c r="AK9" s="25"/>
      <c r="AL9" s="134"/>
      <c r="AM9" s="158"/>
      <c r="AN9" s="29"/>
      <c r="AO9" s="29"/>
      <c r="AP9" s="29"/>
      <c r="AQ9" s="29"/>
      <c r="AR9" s="77"/>
      <c r="AS9" s="83"/>
      <c r="AT9" s="82"/>
      <c r="AU9" s="82"/>
      <c r="AV9" s="79"/>
      <c r="AW9" s="295"/>
      <c r="AX9" s="295"/>
      <c r="AY9" s="295"/>
      <c r="AZ9" s="296" t="s">
        <v>21</v>
      </c>
      <c r="BA9" s="296" t="s">
        <v>21</v>
      </c>
      <c r="BB9" s="296" t="s">
        <v>21</v>
      </c>
      <c r="BC9" s="297" t="s">
        <v>21</v>
      </c>
      <c r="BD9" s="298" t="s">
        <v>21</v>
      </c>
      <c r="BE9" s="75">
        <f t="shared" si="6"/>
        <v>0</v>
      </c>
      <c r="BF9" s="38"/>
      <c r="BG9" s="39"/>
      <c r="BH9" s="39"/>
      <c r="BI9" s="39"/>
      <c r="BJ9" s="39"/>
      <c r="BK9" s="39"/>
    </row>
    <row r="10" spans="1:63" ht="15.75" customHeight="1" hidden="1" thickBot="1">
      <c r="A10" s="523"/>
      <c r="B10" s="502"/>
      <c r="C10" s="525"/>
      <c r="D10" s="89" t="s">
        <v>22</v>
      </c>
      <c r="E10" s="90" t="s">
        <v>21</v>
      </c>
      <c r="F10" s="78"/>
      <c r="G10" s="80"/>
      <c r="H10" s="78"/>
      <c r="I10" s="26"/>
      <c r="J10" s="91"/>
      <c r="K10" s="93"/>
      <c r="L10" s="93"/>
      <c r="M10" s="93"/>
      <c r="N10" s="98"/>
      <c r="O10" s="91"/>
      <c r="P10" s="98"/>
      <c r="Q10" s="273"/>
      <c r="R10" s="28"/>
      <c r="S10" s="93"/>
      <c r="T10" s="98"/>
      <c r="U10" s="98"/>
      <c r="V10" s="98" t="s">
        <v>21</v>
      </c>
      <c r="W10" s="291" t="s">
        <v>21</v>
      </c>
      <c r="X10" s="292"/>
      <c r="Y10" s="116"/>
      <c r="Z10" s="31"/>
      <c r="AA10" s="31"/>
      <c r="AB10" s="115"/>
      <c r="AC10" s="116"/>
      <c r="AD10" s="114"/>
      <c r="AE10" s="83"/>
      <c r="AF10" s="125"/>
      <c r="AG10" s="152"/>
      <c r="AH10" s="125"/>
      <c r="AI10" s="82"/>
      <c r="AJ10" s="30"/>
      <c r="AK10" s="32"/>
      <c r="AL10" s="156"/>
      <c r="AM10" s="159"/>
      <c r="AN10" s="30"/>
      <c r="AO10" s="30"/>
      <c r="AP10" s="30"/>
      <c r="AQ10" s="30"/>
      <c r="AR10" s="82"/>
      <c r="AS10" s="83"/>
      <c r="AT10" s="82"/>
      <c r="AU10" s="82"/>
      <c r="AV10" s="79"/>
      <c r="AW10" s="295"/>
      <c r="AX10" s="295"/>
      <c r="AY10" s="295"/>
      <c r="AZ10" s="296" t="s">
        <v>21</v>
      </c>
      <c r="BA10" s="296" t="s">
        <v>21</v>
      </c>
      <c r="BB10" s="296" t="s">
        <v>21</v>
      </c>
      <c r="BC10" s="297" t="s">
        <v>21</v>
      </c>
      <c r="BD10" s="298" t="s">
        <v>21</v>
      </c>
      <c r="BE10" s="75">
        <f t="shared" si="6"/>
        <v>0</v>
      </c>
      <c r="BF10" s="38"/>
      <c r="BG10" s="39"/>
      <c r="BH10" s="39"/>
      <c r="BI10" s="39"/>
      <c r="BJ10" s="39"/>
      <c r="BK10" s="39"/>
    </row>
    <row r="11" spans="1:63" ht="15.75" customHeight="1" hidden="1" thickBot="1">
      <c r="A11" s="523"/>
      <c r="B11" s="506" t="s">
        <v>25</v>
      </c>
      <c r="C11" s="507" t="s">
        <v>26</v>
      </c>
      <c r="D11" s="89" t="s">
        <v>20</v>
      </c>
      <c r="E11" s="90" t="s">
        <v>21</v>
      </c>
      <c r="F11" s="78"/>
      <c r="G11" s="80"/>
      <c r="H11" s="78"/>
      <c r="I11" s="26"/>
      <c r="J11" s="91"/>
      <c r="K11" s="93"/>
      <c r="L11" s="93"/>
      <c r="M11" s="93"/>
      <c r="N11" s="98"/>
      <c r="O11" s="91"/>
      <c r="P11" s="98"/>
      <c r="Q11" s="273"/>
      <c r="R11" s="28"/>
      <c r="S11" s="93"/>
      <c r="T11" s="98"/>
      <c r="U11" s="98"/>
      <c r="V11" s="98" t="s">
        <v>21</v>
      </c>
      <c r="W11" s="291" t="s">
        <v>21</v>
      </c>
      <c r="X11" s="279"/>
      <c r="Y11" s="91"/>
      <c r="Z11" s="27"/>
      <c r="AA11" s="27"/>
      <c r="AB11" s="97"/>
      <c r="AC11" s="91"/>
      <c r="AD11" s="113"/>
      <c r="AE11" s="79"/>
      <c r="AF11" s="124"/>
      <c r="AG11" s="151"/>
      <c r="AH11" s="124"/>
      <c r="AI11" s="77"/>
      <c r="AJ11" s="29"/>
      <c r="AK11" s="25"/>
      <c r="AL11" s="134"/>
      <c r="AM11" s="158"/>
      <c r="AN11" s="29"/>
      <c r="AO11" s="29"/>
      <c r="AP11" s="29"/>
      <c r="AQ11" s="29"/>
      <c r="AR11" s="77"/>
      <c r="AS11" s="79"/>
      <c r="AT11" s="77"/>
      <c r="AU11" s="82"/>
      <c r="AV11" s="79"/>
      <c r="AW11" s="295"/>
      <c r="AX11" s="295"/>
      <c r="AY11" s="295"/>
      <c r="AZ11" s="296" t="s">
        <v>21</v>
      </c>
      <c r="BA11" s="296" t="s">
        <v>21</v>
      </c>
      <c r="BB11" s="296" t="s">
        <v>21</v>
      </c>
      <c r="BC11" s="297" t="s">
        <v>21</v>
      </c>
      <c r="BD11" s="298" t="s">
        <v>21</v>
      </c>
      <c r="BE11" s="75">
        <f t="shared" si="6"/>
        <v>0</v>
      </c>
      <c r="BF11" s="38"/>
      <c r="BG11" s="39"/>
      <c r="BH11" s="39"/>
      <c r="BI11" s="39"/>
      <c r="BJ11" s="39"/>
      <c r="BK11" s="39"/>
    </row>
    <row r="12" spans="1:63" ht="15.75" customHeight="1" hidden="1" thickBot="1">
      <c r="A12" s="523"/>
      <c r="B12" s="502"/>
      <c r="C12" s="508"/>
      <c r="D12" s="105" t="s">
        <v>22</v>
      </c>
      <c r="E12" s="106" t="s">
        <v>21</v>
      </c>
      <c r="F12" s="107"/>
      <c r="G12" s="108"/>
      <c r="H12" s="107"/>
      <c r="I12" s="35"/>
      <c r="J12" s="109"/>
      <c r="K12" s="110"/>
      <c r="L12" s="110"/>
      <c r="M12" s="110"/>
      <c r="N12" s="111"/>
      <c r="O12" s="109"/>
      <c r="P12" s="111"/>
      <c r="Q12" s="274"/>
      <c r="R12" s="104"/>
      <c r="S12" s="93"/>
      <c r="T12" s="98"/>
      <c r="U12" s="98"/>
      <c r="V12" s="98" t="s">
        <v>21</v>
      </c>
      <c r="W12" s="291" t="s">
        <v>21</v>
      </c>
      <c r="X12" s="292"/>
      <c r="Y12" s="116"/>
      <c r="Z12" s="31"/>
      <c r="AA12" s="31"/>
      <c r="AB12" s="115"/>
      <c r="AC12" s="116"/>
      <c r="AD12" s="114"/>
      <c r="AE12" s="83"/>
      <c r="AF12" s="125"/>
      <c r="AG12" s="153"/>
      <c r="AH12" s="154"/>
      <c r="AI12" s="82"/>
      <c r="AJ12" s="122"/>
      <c r="AK12" s="123"/>
      <c r="AL12" s="157"/>
      <c r="AM12" s="160"/>
      <c r="AN12" s="161"/>
      <c r="AO12" s="161"/>
      <c r="AP12" s="161"/>
      <c r="AQ12" s="161"/>
      <c r="AR12" s="86"/>
      <c r="AS12" s="162"/>
      <c r="AT12" s="163"/>
      <c r="AU12" s="163"/>
      <c r="AV12" s="164"/>
      <c r="AW12" s="288"/>
      <c r="AX12" s="288"/>
      <c r="AY12" s="288"/>
      <c r="AZ12" s="299" t="s">
        <v>21</v>
      </c>
      <c r="BA12" s="299" t="s">
        <v>21</v>
      </c>
      <c r="BB12" s="299" t="s">
        <v>21</v>
      </c>
      <c r="BC12" s="300" t="s">
        <v>21</v>
      </c>
      <c r="BD12" s="301" t="s">
        <v>21</v>
      </c>
      <c r="BE12" s="165">
        <f t="shared" si="6"/>
        <v>0</v>
      </c>
      <c r="BF12" s="38"/>
      <c r="BG12" s="39"/>
      <c r="BH12" s="39"/>
      <c r="BI12" s="39"/>
      <c r="BJ12" s="39"/>
      <c r="BK12" s="39"/>
    </row>
    <row r="13" spans="1:63" ht="15.75" customHeight="1">
      <c r="A13" s="523"/>
      <c r="B13" s="118" t="s">
        <v>23</v>
      </c>
      <c r="C13" s="496" t="s">
        <v>24</v>
      </c>
      <c r="D13" s="112" t="s">
        <v>20</v>
      </c>
      <c r="E13" s="100">
        <v>0</v>
      </c>
      <c r="F13" s="101">
        <v>0</v>
      </c>
      <c r="G13" s="102">
        <v>0</v>
      </c>
      <c r="H13" s="102">
        <v>0</v>
      </c>
      <c r="I13" s="102">
        <v>0</v>
      </c>
      <c r="J13" s="103">
        <v>0</v>
      </c>
      <c r="K13" s="103">
        <v>0</v>
      </c>
      <c r="L13" s="103">
        <v>0</v>
      </c>
      <c r="M13" s="103">
        <v>0</v>
      </c>
      <c r="N13" s="102">
        <v>0</v>
      </c>
      <c r="O13" s="103">
        <v>0</v>
      </c>
      <c r="P13" s="102">
        <v>0</v>
      </c>
      <c r="Q13" s="100">
        <v>0</v>
      </c>
      <c r="R13" s="117">
        <v>4</v>
      </c>
      <c r="S13" s="271">
        <v>4</v>
      </c>
      <c r="T13" s="81">
        <v>0</v>
      </c>
      <c r="U13" s="81">
        <v>0</v>
      </c>
      <c r="V13" s="81">
        <v>0</v>
      </c>
      <c r="W13" s="370">
        <v>0</v>
      </c>
      <c r="X13" s="372">
        <v>0</v>
      </c>
      <c r="Y13" s="121">
        <v>0</v>
      </c>
      <c r="Z13" s="94">
        <v>0</v>
      </c>
      <c r="AA13" s="92">
        <v>0</v>
      </c>
      <c r="AB13" s="92">
        <v>0</v>
      </c>
      <c r="AC13" s="92">
        <v>0</v>
      </c>
      <c r="AD13" s="92">
        <v>0</v>
      </c>
      <c r="AE13" s="81">
        <v>0</v>
      </c>
      <c r="AF13" s="81">
        <v>0</v>
      </c>
      <c r="AG13" s="121">
        <v>0</v>
      </c>
      <c r="AH13" s="121">
        <v>0</v>
      </c>
      <c r="AI13" s="121">
        <v>0</v>
      </c>
      <c r="AJ13" s="96">
        <v>0</v>
      </c>
      <c r="AK13" s="117">
        <v>0</v>
      </c>
      <c r="AL13" s="96">
        <v>0</v>
      </c>
      <c r="AM13" s="8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02">
        <v>0</v>
      </c>
      <c r="AT13" s="103">
        <v>0</v>
      </c>
      <c r="AU13" s="103">
        <v>0</v>
      </c>
      <c r="AV13" s="102">
        <v>0</v>
      </c>
      <c r="AW13" s="283" t="s">
        <v>21</v>
      </c>
      <c r="AX13" s="283" t="s">
        <v>21</v>
      </c>
      <c r="AY13" s="283" t="s">
        <v>21</v>
      </c>
      <c r="AZ13" s="283" t="s">
        <v>21</v>
      </c>
      <c r="BA13" s="283" t="s">
        <v>21</v>
      </c>
      <c r="BB13" s="283" t="s">
        <v>21</v>
      </c>
      <c r="BC13" s="285" t="s">
        <v>21</v>
      </c>
      <c r="BD13" s="294" t="s">
        <v>21</v>
      </c>
      <c r="BE13" s="131">
        <f>SUM(E13:BD13)</f>
        <v>8</v>
      </c>
      <c r="BF13" s="38"/>
      <c r="BG13" s="39"/>
      <c r="BH13" s="39"/>
      <c r="BI13" s="39"/>
      <c r="BJ13" s="39"/>
      <c r="BK13" s="39"/>
    </row>
    <row r="14" spans="1:63" ht="15.75" customHeight="1">
      <c r="A14" s="523"/>
      <c r="B14" s="118"/>
      <c r="C14" s="497"/>
      <c r="D14" s="99" t="s">
        <v>22</v>
      </c>
      <c r="E14" s="100">
        <v>0</v>
      </c>
      <c r="F14" s="101">
        <v>0</v>
      </c>
      <c r="G14" s="102">
        <v>0</v>
      </c>
      <c r="H14" s="102">
        <v>0</v>
      </c>
      <c r="I14" s="102">
        <v>0</v>
      </c>
      <c r="J14" s="103">
        <v>0</v>
      </c>
      <c r="K14" s="103">
        <v>0</v>
      </c>
      <c r="L14" s="103">
        <v>0</v>
      </c>
      <c r="M14" s="103">
        <v>0</v>
      </c>
      <c r="N14" s="102">
        <v>0</v>
      </c>
      <c r="O14" s="103">
        <v>0</v>
      </c>
      <c r="P14" s="102">
        <v>0</v>
      </c>
      <c r="Q14" s="100">
        <v>0</v>
      </c>
      <c r="R14" s="117">
        <v>1</v>
      </c>
      <c r="S14" s="96">
        <v>1</v>
      </c>
      <c r="T14" s="100">
        <v>3</v>
      </c>
      <c r="U14" s="100">
        <v>3</v>
      </c>
      <c r="V14" s="100">
        <v>3</v>
      </c>
      <c r="W14" s="100">
        <v>0</v>
      </c>
      <c r="X14" s="101">
        <v>0</v>
      </c>
      <c r="Y14" s="101">
        <v>3</v>
      </c>
      <c r="Z14" s="100">
        <v>2</v>
      </c>
      <c r="AA14" s="101">
        <v>2</v>
      </c>
      <c r="AB14" s="101">
        <v>2</v>
      </c>
      <c r="AC14" s="101">
        <v>2</v>
      </c>
      <c r="AD14" s="101">
        <v>2</v>
      </c>
      <c r="AE14" s="101">
        <v>2</v>
      </c>
      <c r="AF14" s="101">
        <v>2</v>
      </c>
      <c r="AG14" s="101">
        <v>2</v>
      </c>
      <c r="AH14" s="101">
        <v>2</v>
      </c>
      <c r="AI14" s="101">
        <v>2</v>
      </c>
      <c r="AJ14" s="96">
        <v>1</v>
      </c>
      <c r="AK14" s="117">
        <v>1</v>
      </c>
      <c r="AL14" s="96">
        <v>1</v>
      </c>
      <c r="AM14" s="102">
        <v>0</v>
      </c>
      <c r="AN14" s="103">
        <v>0</v>
      </c>
      <c r="AO14" s="102">
        <v>0</v>
      </c>
      <c r="AP14" s="103">
        <v>0</v>
      </c>
      <c r="AQ14" s="103">
        <v>0</v>
      </c>
      <c r="AR14" s="103">
        <v>0</v>
      </c>
      <c r="AS14" s="102">
        <v>0</v>
      </c>
      <c r="AT14" s="103">
        <v>0</v>
      </c>
      <c r="AU14" s="103">
        <v>0</v>
      </c>
      <c r="AV14" s="102">
        <v>0</v>
      </c>
      <c r="AW14" s="282" t="s">
        <v>21</v>
      </c>
      <c r="AX14" s="287" t="s">
        <v>21</v>
      </c>
      <c r="AY14" s="287" t="s">
        <v>21</v>
      </c>
      <c r="AZ14" s="287" t="s">
        <v>21</v>
      </c>
      <c r="BA14" s="287" t="s">
        <v>21</v>
      </c>
      <c r="BB14" s="282" t="s">
        <v>21</v>
      </c>
      <c r="BC14" s="287" t="s">
        <v>21</v>
      </c>
      <c r="BD14" s="302" t="s">
        <v>21</v>
      </c>
      <c r="BE14" s="128">
        <f>SUM(E14:BD14)</f>
        <v>37</v>
      </c>
      <c r="BF14" s="38"/>
      <c r="BG14" s="39"/>
      <c r="BH14" s="39"/>
      <c r="BI14" s="39"/>
      <c r="BJ14" s="39"/>
      <c r="BK14" s="39"/>
    </row>
    <row r="15" spans="1:63" ht="15.75" customHeight="1">
      <c r="A15" s="523"/>
      <c r="B15" s="147"/>
      <c r="C15" s="498"/>
      <c r="D15" s="146" t="s">
        <v>72</v>
      </c>
      <c r="E15" s="138"/>
      <c r="F15" s="130"/>
      <c r="G15" s="138"/>
      <c r="H15" s="130"/>
      <c r="I15" s="102"/>
      <c r="J15" s="103"/>
      <c r="K15" s="103"/>
      <c r="L15" s="103"/>
      <c r="M15" s="103"/>
      <c r="N15" s="102"/>
      <c r="O15" s="103"/>
      <c r="P15" s="102"/>
      <c r="Q15" s="100"/>
      <c r="R15" s="117"/>
      <c r="S15" s="117"/>
      <c r="T15" s="102"/>
      <c r="U15" s="102"/>
      <c r="V15" s="102"/>
      <c r="W15" s="100"/>
      <c r="X15" s="101"/>
      <c r="Y15" s="103"/>
      <c r="Z15" s="102"/>
      <c r="AA15" s="103"/>
      <c r="AB15" s="103"/>
      <c r="AC15" s="103"/>
      <c r="AD15" s="102"/>
      <c r="AE15" s="103"/>
      <c r="AF15" s="103"/>
      <c r="AG15" s="103"/>
      <c r="AH15" s="103"/>
      <c r="AI15" s="103"/>
      <c r="AJ15" s="96"/>
      <c r="AK15" s="117"/>
      <c r="AL15" s="96" t="s">
        <v>70</v>
      </c>
      <c r="AM15" s="102"/>
      <c r="AN15" s="103"/>
      <c r="AO15" s="141"/>
      <c r="AP15" s="103"/>
      <c r="AQ15" s="103"/>
      <c r="AR15" s="103"/>
      <c r="AS15" s="102"/>
      <c r="AT15" s="103"/>
      <c r="AU15" s="103"/>
      <c r="AV15" s="102"/>
      <c r="AW15" s="278"/>
      <c r="AX15" s="278"/>
      <c r="AY15" s="278"/>
      <c r="AZ15" s="278"/>
      <c r="BA15" s="285"/>
      <c r="BB15" s="283"/>
      <c r="BC15" s="285"/>
      <c r="BD15" s="278"/>
      <c r="BE15" s="34">
        <f aca="true" t="shared" si="8" ref="BE15:BE24">SUM(E15:BD15)</f>
        <v>0</v>
      </c>
      <c r="BF15" s="38"/>
      <c r="BG15" s="39"/>
      <c r="BH15" s="39"/>
      <c r="BI15" s="39"/>
      <c r="BJ15" s="39"/>
      <c r="BK15" s="39"/>
    </row>
    <row r="16" spans="1:63" ht="15.75" customHeight="1">
      <c r="A16" s="523"/>
      <c r="B16" s="150" t="s">
        <v>25</v>
      </c>
      <c r="C16" s="499" t="s">
        <v>26</v>
      </c>
      <c r="D16" s="112" t="s">
        <v>20</v>
      </c>
      <c r="E16" s="100">
        <v>0</v>
      </c>
      <c r="F16" s="101">
        <v>0</v>
      </c>
      <c r="G16" s="102">
        <v>0</v>
      </c>
      <c r="H16" s="102">
        <v>0</v>
      </c>
      <c r="I16" s="102">
        <v>0</v>
      </c>
      <c r="J16" s="103">
        <v>0</v>
      </c>
      <c r="K16" s="103">
        <v>0</v>
      </c>
      <c r="L16" s="103">
        <v>0</v>
      </c>
      <c r="M16" s="103">
        <v>0</v>
      </c>
      <c r="N16" s="102">
        <v>0</v>
      </c>
      <c r="O16" s="103">
        <v>0</v>
      </c>
      <c r="P16" s="102">
        <v>0</v>
      </c>
      <c r="Q16" s="100">
        <v>0</v>
      </c>
      <c r="R16" s="117">
        <v>6</v>
      </c>
      <c r="S16" s="96">
        <v>0</v>
      </c>
      <c r="T16" s="102">
        <v>0</v>
      </c>
      <c r="U16" s="102">
        <v>0</v>
      </c>
      <c r="V16" s="102">
        <v>0</v>
      </c>
      <c r="W16" s="100">
        <v>0</v>
      </c>
      <c r="X16" s="101">
        <v>0</v>
      </c>
      <c r="Y16" s="103">
        <v>0</v>
      </c>
      <c r="Z16" s="103">
        <v>0</v>
      </c>
      <c r="AA16" s="102">
        <v>0</v>
      </c>
      <c r="AB16" s="103">
        <v>0</v>
      </c>
      <c r="AC16" s="103">
        <v>0</v>
      </c>
      <c r="AD16" s="103">
        <v>0</v>
      </c>
      <c r="AE16" s="103">
        <v>0</v>
      </c>
      <c r="AF16" s="107">
        <v>0</v>
      </c>
      <c r="AG16" s="107">
        <v>0</v>
      </c>
      <c r="AH16" s="107">
        <v>0</v>
      </c>
      <c r="AI16" s="107">
        <v>0</v>
      </c>
      <c r="AJ16" s="117">
        <v>0</v>
      </c>
      <c r="AK16" s="96">
        <v>0</v>
      </c>
      <c r="AL16" s="96">
        <v>0</v>
      </c>
      <c r="AM16" s="102">
        <v>0</v>
      </c>
      <c r="AN16" s="126">
        <v>0</v>
      </c>
      <c r="AO16" s="102">
        <v>0</v>
      </c>
      <c r="AP16" s="103">
        <v>0</v>
      </c>
      <c r="AQ16" s="103">
        <v>0</v>
      </c>
      <c r="AR16" s="103">
        <v>0</v>
      </c>
      <c r="AS16" s="102">
        <v>0</v>
      </c>
      <c r="AT16" s="103">
        <v>0</v>
      </c>
      <c r="AU16" s="103">
        <v>0</v>
      </c>
      <c r="AV16" s="102">
        <v>0</v>
      </c>
      <c r="AW16" s="283" t="s">
        <v>21</v>
      </c>
      <c r="AX16" s="283" t="s">
        <v>21</v>
      </c>
      <c r="AY16" s="283" t="s">
        <v>21</v>
      </c>
      <c r="AZ16" s="283" t="s">
        <v>21</v>
      </c>
      <c r="BA16" s="283" t="s">
        <v>21</v>
      </c>
      <c r="BB16" s="283" t="s">
        <v>21</v>
      </c>
      <c r="BC16" s="283" t="s">
        <v>21</v>
      </c>
      <c r="BD16" s="278" t="s">
        <v>21</v>
      </c>
      <c r="BE16" s="34">
        <f t="shared" si="8"/>
        <v>6</v>
      </c>
      <c r="BF16" s="38"/>
      <c r="BG16" s="39"/>
      <c r="BH16" s="39"/>
      <c r="BI16" s="39"/>
      <c r="BJ16" s="39"/>
      <c r="BK16" s="39"/>
    </row>
    <row r="17" spans="1:63" ht="15.75" customHeight="1">
      <c r="A17" s="523"/>
      <c r="B17" s="150"/>
      <c r="C17" s="499"/>
      <c r="D17" s="99" t="s">
        <v>22</v>
      </c>
      <c r="E17" s="100">
        <v>0</v>
      </c>
      <c r="F17" s="101">
        <v>0</v>
      </c>
      <c r="G17" s="102">
        <v>0</v>
      </c>
      <c r="H17" s="102">
        <v>0</v>
      </c>
      <c r="I17" s="102">
        <v>0</v>
      </c>
      <c r="J17" s="103">
        <v>0</v>
      </c>
      <c r="K17" s="103">
        <v>0</v>
      </c>
      <c r="L17" s="103">
        <v>0</v>
      </c>
      <c r="M17" s="102">
        <v>0</v>
      </c>
      <c r="N17" s="102">
        <v>0</v>
      </c>
      <c r="O17" s="103">
        <v>0</v>
      </c>
      <c r="P17" s="102">
        <v>0</v>
      </c>
      <c r="Q17" s="100">
        <v>0</v>
      </c>
      <c r="R17" s="117">
        <v>1</v>
      </c>
      <c r="S17" s="271">
        <v>3</v>
      </c>
      <c r="T17" s="138">
        <v>3</v>
      </c>
      <c r="U17" s="138">
        <v>3</v>
      </c>
      <c r="V17" s="138">
        <v>3</v>
      </c>
      <c r="W17" s="370">
        <v>0</v>
      </c>
      <c r="X17" s="100">
        <v>0</v>
      </c>
      <c r="Y17" s="130">
        <v>3</v>
      </c>
      <c r="Z17" s="130">
        <v>3</v>
      </c>
      <c r="AA17" s="138">
        <v>3</v>
      </c>
      <c r="AB17" s="130">
        <v>3</v>
      </c>
      <c r="AC17" s="101">
        <v>3</v>
      </c>
      <c r="AD17" s="130">
        <v>3</v>
      </c>
      <c r="AE17" s="130">
        <v>3</v>
      </c>
      <c r="AF17" s="100">
        <v>3</v>
      </c>
      <c r="AG17" s="101">
        <v>4</v>
      </c>
      <c r="AH17" s="101">
        <v>4</v>
      </c>
      <c r="AI17" s="101">
        <v>4</v>
      </c>
      <c r="AJ17" s="144">
        <v>0</v>
      </c>
      <c r="AK17" s="139">
        <v>0</v>
      </c>
      <c r="AL17" s="139">
        <v>0</v>
      </c>
      <c r="AM17" s="121">
        <v>9</v>
      </c>
      <c r="AN17" s="127">
        <v>0</v>
      </c>
      <c r="AO17" s="81">
        <v>0</v>
      </c>
      <c r="AP17" s="121">
        <v>0</v>
      </c>
      <c r="AQ17" s="121">
        <v>0</v>
      </c>
      <c r="AR17" s="121">
        <v>0</v>
      </c>
      <c r="AS17" s="81">
        <v>0</v>
      </c>
      <c r="AT17" s="121">
        <v>0</v>
      </c>
      <c r="AU17" s="121">
        <v>0</v>
      </c>
      <c r="AV17" s="81">
        <v>0</v>
      </c>
      <c r="AW17" s="282" t="s">
        <v>21</v>
      </c>
      <c r="AX17" s="282" t="s">
        <v>21</v>
      </c>
      <c r="AY17" s="282" t="s">
        <v>21</v>
      </c>
      <c r="AZ17" s="282" t="s">
        <v>21</v>
      </c>
      <c r="BA17" s="282" t="s">
        <v>21</v>
      </c>
      <c r="BB17" s="282" t="s">
        <v>21</v>
      </c>
      <c r="BC17" s="287" t="s">
        <v>21</v>
      </c>
      <c r="BD17" s="281" t="s">
        <v>21</v>
      </c>
      <c r="BE17" s="129">
        <f t="shared" si="8"/>
        <v>58</v>
      </c>
      <c r="BF17" s="38"/>
      <c r="BG17" s="39"/>
      <c r="BH17" s="39"/>
      <c r="BI17" s="39"/>
      <c r="BJ17" s="39"/>
      <c r="BK17" s="39"/>
    </row>
    <row r="18" spans="1:63" ht="15.75" customHeight="1">
      <c r="A18" s="523"/>
      <c r="B18" s="147"/>
      <c r="C18" s="500"/>
      <c r="D18" s="112" t="s">
        <v>72</v>
      </c>
      <c r="E18" s="100"/>
      <c r="F18" s="101"/>
      <c r="G18" s="100"/>
      <c r="H18" s="101"/>
      <c r="I18" s="102"/>
      <c r="J18" s="103"/>
      <c r="K18" s="103"/>
      <c r="L18" s="103"/>
      <c r="M18" s="103"/>
      <c r="N18" s="102"/>
      <c r="O18" s="103"/>
      <c r="P18" s="102"/>
      <c r="Q18" s="101"/>
      <c r="R18" s="96"/>
      <c r="S18" s="271"/>
      <c r="T18" s="81"/>
      <c r="U18" s="81"/>
      <c r="V18" s="81"/>
      <c r="W18" s="370"/>
      <c r="X18" s="370"/>
      <c r="Y18" s="102"/>
      <c r="Z18" s="121"/>
      <c r="AA18" s="81"/>
      <c r="AB18" s="121"/>
      <c r="AC18" s="121"/>
      <c r="AD18" s="121"/>
      <c r="AE18" s="121"/>
      <c r="AF18" s="121"/>
      <c r="AG18" s="121"/>
      <c r="AH18" s="121"/>
      <c r="AI18" s="121"/>
      <c r="AJ18" s="139"/>
      <c r="AK18" s="139"/>
      <c r="AL18" s="139" t="s">
        <v>70</v>
      </c>
      <c r="AM18" s="121"/>
      <c r="AN18" s="127"/>
      <c r="AO18" s="81"/>
      <c r="AP18" s="121"/>
      <c r="AQ18" s="121"/>
      <c r="AR18" s="121"/>
      <c r="AS18" s="81"/>
      <c r="AT18" s="121"/>
      <c r="AU18" s="121"/>
      <c r="AV18" s="81"/>
      <c r="AW18" s="281"/>
      <c r="AX18" s="281"/>
      <c r="AY18" s="281"/>
      <c r="AZ18" s="281"/>
      <c r="BA18" s="282"/>
      <c r="BB18" s="282"/>
      <c r="BC18" s="282"/>
      <c r="BD18" s="278"/>
      <c r="BE18" s="34">
        <f t="shared" si="8"/>
        <v>0</v>
      </c>
      <c r="BF18" s="38"/>
      <c r="BG18" s="39"/>
      <c r="BH18" s="39"/>
      <c r="BI18" s="39"/>
      <c r="BJ18" s="39"/>
      <c r="BK18" s="39"/>
    </row>
    <row r="19" spans="1:63" s="14" customFormat="1" ht="15.75">
      <c r="A19" s="523"/>
      <c r="B19" s="470" t="s">
        <v>27</v>
      </c>
      <c r="C19" s="330" t="s">
        <v>65</v>
      </c>
      <c r="D19" s="86" t="s">
        <v>20</v>
      </c>
      <c r="E19" s="137">
        <v>0</v>
      </c>
      <c r="F19" s="133">
        <v>0</v>
      </c>
      <c r="G19" s="137">
        <v>0</v>
      </c>
      <c r="H19" s="137">
        <v>0</v>
      </c>
      <c r="I19" s="137">
        <v>0</v>
      </c>
      <c r="J19" s="133">
        <v>0</v>
      </c>
      <c r="K19" s="133">
        <v>0</v>
      </c>
      <c r="L19" s="133">
        <v>0</v>
      </c>
      <c r="M19" s="133">
        <v>0</v>
      </c>
      <c r="N19" s="137">
        <v>0</v>
      </c>
      <c r="O19" s="133">
        <v>0</v>
      </c>
      <c r="P19" s="137">
        <v>0</v>
      </c>
      <c r="Q19" s="133">
        <v>0</v>
      </c>
      <c r="R19" s="265">
        <v>0</v>
      </c>
      <c r="S19" s="142">
        <v>2</v>
      </c>
      <c r="T19" s="137"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3">
        <v>0</v>
      </c>
      <c r="AA19" s="137">
        <v>0</v>
      </c>
      <c r="AB19" s="133">
        <v>0</v>
      </c>
      <c r="AC19" s="137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1</v>
      </c>
      <c r="AI19" s="133">
        <v>1</v>
      </c>
      <c r="AJ19" s="136">
        <v>2</v>
      </c>
      <c r="AK19" s="142">
        <v>0</v>
      </c>
      <c r="AL19" s="136">
        <v>0</v>
      </c>
      <c r="AM19" s="133">
        <v>0</v>
      </c>
      <c r="AN19" s="33">
        <v>0</v>
      </c>
      <c r="AO19" s="137">
        <v>0</v>
      </c>
      <c r="AP19" s="133">
        <v>0</v>
      </c>
      <c r="AQ19" s="133">
        <v>0</v>
      </c>
      <c r="AR19" s="133">
        <v>0</v>
      </c>
      <c r="AS19" s="137">
        <v>0</v>
      </c>
      <c r="AT19" s="133">
        <v>0</v>
      </c>
      <c r="AU19" s="133">
        <v>0</v>
      </c>
      <c r="AV19" s="137">
        <v>0</v>
      </c>
      <c r="AW19" s="283" t="s">
        <v>21</v>
      </c>
      <c r="AX19" s="285" t="s">
        <v>21</v>
      </c>
      <c r="AY19" s="285" t="s">
        <v>21</v>
      </c>
      <c r="AZ19" s="285" t="s">
        <v>21</v>
      </c>
      <c r="BA19" s="285" t="s">
        <v>21</v>
      </c>
      <c r="BB19" s="283" t="s">
        <v>21</v>
      </c>
      <c r="BC19" s="283" t="s">
        <v>21</v>
      </c>
      <c r="BD19" s="278" t="s">
        <v>21</v>
      </c>
      <c r="BE19" s="34">
        <f t="shared" si="8"/>
        <v>6</v>
      </c>
      <c r="BF19" s="40"/>
      <c r="BG19" s="41"/>
      <c r="BH19" s="41"/>
      <c r="BI19" s="41"/>
      <c r="BJ19" s="41"/>
      <c r="BK19" s="41"/>
    </row>
    <row r="20" spans="1:63" s="16" customFormat="1" ht="15.75">
      <c r="A20" s="523"/>
      <c r="B20" s="470"/>
      <c r="C20" s="330" t="s">
        <v>66</v>
      </c>
      <c r="D20" s="85" t="s">
        <v>22</v>
      </c>
      <c r="E20" s="137">
        <v>0</v>
      </c>
      <c r="F20" s="133">
        <v>0</v>
      </c>
      <c r="G20" s="137">
        <v>0</v>
      </c>
      <c r="H20" s="137">
        <v>0</v>
      </c>
      <c r="I20" s="137">
        <v>0</v>
      </c>
      <c r="J20" s="133">
        <v>0</v>
      </c>
      <c r="K20" s="133">
        <v>0</v>
      </c>
      <c r="L20" s="133">
        <v>0</v>
      </c>
      <c r="M20" s="133">
        <v>16</v>
      </c>
      <c r="N20" s="133">
        <v>16</v>
      </c>
      <c r="O20" s="132">
        <v>1</v>
      </c>
      <c r="P20" s="135">
        <v>0</v>
      </c>
      <c r="Q20" s="259">
        <v>16</v>
      </c>
      <c r="R20" s="265">
        <v>1</v>
      </c>
      <c r="S20" s="265">
        <v>1</v>
      </c>
      <c r="T20" s="215">
        <v>2</v>
      </c>
      <c r="U20" s="135">
        <v>2</v>
      </c>
      <c r="V20" s="135">
        <v>2</v>
      </c>
      <c r="W20" s="376">
        <v>18</v>
      </c>
      <c r="X20" s="376">
        <v>22</v>
      </c>
      <c r="Y20" s="135">
        <v>2</v>
      </c>
      <c r="Z20" s="132">
        <v>2</v>
      </c>
      <c r="AA20" s="135">
        <v>4</v>
      </c>
      <c r="AB20" s="132">
        <v>3</v>
      </c>
      <c r="AC20" s="132">
        <v>2</v>
      </c>
      <c r="AD20" s="132">
        <v>5</v>
      </c>
      <c r="AE20" s="132">
        <v>4</v>
      </c>
      <c r="AF20" s="132">
        <v>4</v>
      </c>
      <c r="AG20" s="132">
        <v>2</v>
      </c>
      <c r="AH20" s="132">
        <v>2</v>
      </c>
      <c r="AI20" s="132">
        <v>2</v>
      </c>
      <c r="AJ20" s="143">
        <v>1</v>
      </c>
      <c r="AK20" s="136">
        <v>1</v>
      </c>
      <c r="AL20" s="145">
        <v>1</v>
      </c>
      <c r="AM20" s="132">
        <v>0</v>
      </c>
      <c r="AN20" s="140">
        <v>0</v>
      </c>
      <c r="AO20" s="135">
        <v>0</v>
      </c>
      <c r="AP20" s="132">
        <v>0</v>
      </c>
      <c r="AQ20" s="132">
        <v>0</v>
      </c>
      <c r="AR20" s="132">
        <v>0</v>
      </c>
      <c r="AS20" s="135">
        <v>0</v>
      </c>
      <c r="AT20" s="132">
        <v>0</v>
      </c>
      <c r="AU20" s="133">
        <v>0</v>
      </c>
      <c r="AV20" s="132">
        <v>0</v>
      </c>
      <c r="AW20" s="287" t="s">
        <v>21</v>
      </c>
      <c r="AX20" s="287" t="s">
        <v>21</v>
      </c>
      <c r="AY20" s="287" t="s">
        <v>21</v>
      </c>
      <c r="AZ20" s="287" t="s">
        <v>21</v>
      </c>
      <c r="BA20" s="287" t="s">
        <v>21</v>
      </c>
      <c r="BB20" s="282" t="s">
        <v>21</v>
      </c>
      <c r="BC20" s="282" t="s">
        <v>21</v>
      </c>
      <c r="BD20" s="281" t="s">
        <v>21</v>
      </c>
      <c r="BE20" s="131">
        <f t="shared" si="8"/>
        <v>132</v>
      </c>
      <c r="BF20" s="42"/>
      <c r="BG20" s="43"/>
      <c r="BH20" s="43"/>
      <c r="BI20" s="43"/>
      <c r="BJ20" s="43"/>
      <c r="BK20" s="43"/>
    </row>
    <row r="21" spans="1:63" s="14" customFormat="1" ht="15.75">
      <c r="A21" s="523"/>
      <c r="B21" s="60"/>
      <c r="C21" s="331"/>
      <c r="D21" s="86" t="s">
        <v>72</v>
      </c>
      <c r="E21" s="137"/>
      <c r="F21" s="133"/>
      <c r="G21" s="133"/>
      <c r="H21" s="133"/>
      <c r="I21" s="137"/>
      <c r="J21" s="33"/>
      <c r="K21" s="137"/>
      <c r="L21" s="133"/>
      <c r="M21" s="133"/>
      <c r="N21" s="133"/>
      <c r="O21" s="133"/>
      <c r="P21" s="133"/>
      <c r="Q21" s="133"/>
      <c r="R21" s="142"/>
      <c r="S21" s="142"/>
      <c r="T21" s="137"/>
      <c r="U21" s="137"/>
      <c r="V21" s="137"/>
      <c r="W21" s="137"/>
      <c r="X21" s="137"/>
      <c r="Y21" s="137"/>
      <c r="Z21" s="133"/>
      <c r="AA21" s="137"/>
      <c r="AB21" s="133"/>
      <c r="AC21" s="133"/>
      <c r="AD21" s="133"/>
      <c r="AE21" s="133"/>
      <c r="AF21" s="133"/>
      <c r="AG21" s="137"/>
      <c r="AH21" s="133"/>
      <c r="AI21" s="133"/>
      <c r="AJ21" s="142"/>
      <c r="AK21" s="136"/>
      <c r="AL21" s="136" t="s">
        <v>70</v>
      </c>
      <c r="AM21" s="133"/>
      <c r="AN21" s="33"/>
      <c r="AO21" s="137"/>
      <c r="AP21" s="133"/>
      <c r="AQ21" s="133"/>
      <c r="AR21" s="137"/>
      <c r="AS21" s="133"/>
      <c r="AT21" s="137"/>
      <c r="AU21" s="133"/>
      <c r="AV21" s="133"/>
      <c r="AW21" s="285"/>
      <c r="AX21" s="285"/>
      <c r="AY21" s="283"/>
      <c r="AZ21" s="285"/>
      <c r="BA21" s="285"/>
      <c r="BB21" s="283"/>
      <c r="BC21" s="283"/>
      <c r="BD21" s="278"/>
      <c r="BE21" s="131">
        <f t="shared" si="8"/>
        <v>0</v>
      </c>
      <c r="BF21" s="40"/>
      <c r="BG21" s="41"/>
      <c r="BH21" s="41"/>
      <c r="BI21" s="41"/>
      <c r="BJ21" s="41"/>
      <c r="BK21" s="41"/>
    </row>
    <row r="22" spans="1:63" s="16" customFormat="1" ht="15.75" customHeight="1">
      <c r="A22" s="523"/>
      <c r="B22" s="148" t="s">
        <v>82</v>
      </c>
      <c r="C22" s="330" t="s">
        <v>83</v>
      </c>
      <c r="D22" s="87" t="s">
        <v>20</v>
      </c>
      <c r="E22" s="135">
        <v>0</v>
      </c>
      <c r="F22" s="132">
        <v>0</v>
      </c>
      <c r="G22" s="219">
        <v>0</v>
      </c>
      <c r="H22" s="219">
        <v>0</v>
      </c>
      <c r="I22" s="135">
        <v>0</v>
      </c>
      <c r="J22" s="379">
        <v>0</v>
      </c>
      <c r="K22" s="135">
        <v>0</v>
      </c>
      <c r="L22" s="253">
        <v>0</v>
      </c>
      <c r="M22" s="132">
        <v>0</v>
      </c>
      <c r="N22" s="133">
        <v>0</v>
      </c>
      <c r="O22" s="132">
        <v>0</v>
      </c>
      <c r="P22" s="132">
        <v>0</v>
      </c>
      <c r="Q22" s="269">
        <v>0</v>
      </c>
      <c r="R22" s="265">
        <v>2</v>
      </c>
      <c r="S22" s="265">
        <v>0</v>
      </c>
      <c r="T22" s="135">
        <v>0</v>
      </c>
      <c r="U22" s="135">
        <v>0</v>
      </c>
      <c r="V22" s="135">
        <v>0</v>
      </c>
      <c r="W22" s="376">
        <v>0</v>
      </c>
      <c r="X22" s="376">
        <v>0</v>
      </c>
      <c r="Y22" s="135">
        <v>0</v>
      </c>
      <c r="Z22" s="132">
        <v>0</v>
      </c>
      <c r="AA22" s="135">
        <v>0</v>
      </c>
      <c r="AB22" s="133">
        <v>0</v>
      </c>
      <c r="AC22" s="132">
        <v>0</v>
      </c>
      <c r="AD22" s="132">
        <v>0</v>
      </c>
      <c r="AE22" s="132">
        <v>0</v>
      </c>
      <c r="AF22" s="132">
        <v>0</v>
      </c>
      <c r="AG22" s="135">
        <v>0</v>
      </c>
      <c r="AH22" s="132">
        <v>0</v>
      </c>
      <c r="AI22" s="132">
        <v>0</v>
      </c>
      <c r="AJ22" s="143">
        <v>0</v>
      </c>
      <c r="AK22" s="145">
        <v>0</v>
      </c>
      <c r="AL22" s="145">
        <v>0</v>
      </c>
      <c r="AM22" s="132">
        <v>0</v>
      </c>
      <c r="AN22" s="140">
        <v>0</v>
      </c>
      <c r="AO22" s="135">
        <v>0</v>
      </c>
      <c r="AP22" s="130">
        <v>0</v>
      </c>
      <c r="AQ22" s="130">
        <v>0</v>
      </c>
      <c r="AR22" s="138">
        <v>0</v>
      </c>
      <c r="AS22" s="132">
        <v>0</v>
      </c>
      <c r="AT22" s="135">
        <v>0</v>
      </c>
      <c r="AU22" s="132">
        <v>0</v>
      </c>
      <c r="AV22" s="132">
        <v>0</v>
      </c>
      <c r="AW22" s="287" t="s">
        <v>21</v>
      </c>
      <c r="AX22" s="287" t="s">
        <v>21</v>
      </c>
      <c r="AY22" s="293" t="s">
        <v>21</v>
      </c>
      <c r="AZ22" s="287" t="s">
        <v>21</v>
      </c>
      <c r="BA22" s="287" t="s">
        <v>21</v>
      </c>
      <c r="BB22" s="282" t="s">
        <v>21</v>
      </c>
      <c r="BC22" s="282" t="s">
        <v>21</v>
      </c>
      <c r="BD22" s="281" t="s">
        <v>21</v>
      </c>
      <c r="BE22" s="131">
        <f t="shared" si="8"/>
        <v>2</v>
      </c>
      <c r="BF22" s="42"/>
      <c r="BG22" s="43"/>
      <c r="BH22" s="43"/>
      <c r="BI22" s="43"/>
      <c r="BJ22" s="43"/>
      <c r="BK22" s="43"/>
    </row>
    <row r="23" spans="1:63" s="16" customFormat="1" ht="15.75">
      <c r="A23" s="523"/>
      <c r="B23" s="149"/>
      <c r="C23" s="324" t="s">
        <v>84</v>
      </c>
      <c r="D23" s="87" t="s">
        <v>22</v>
      </c>
      <c r="E23" s="137">
        <v>0</v>
      </c>
      <c r="F23" s="133">
        <v>0</v>
      </c>
      <c r="G23" s="137">
        <v>0</v>
      </c>
      <c r="H23" s="137">
        <v>0</v>
      </c>
      <c r="I23" s="137">
        <v>0</v>
      </c>
      <c r="J23" s="33">
        <v>0</v>
      </c>
      <c r="K23" s="137">
        <v>0</v>
      </c>
      <c r="L23" s="133">
        <v>0</v>
      </c>
      <c r="M23" s="133">
        <v>6</v>
      </c>
      <c r="N23" s="133">
        <v>6</v>
      </c>
      <c r="O23" s="133">
        <v>0</v>
      </c>
      <c r="P23" s="133">
        <v>0</v>
      </c>
      <c r="Q23" s="133">
        <v>0</v>
      </c>
      <c r="R23" s="142">
        <v>6</v>
      </c>
      <c r="S23" s="142">
        <v>6</v>
      </c>
      <c r="T23" s="137">
        <v>10</v>
      </c>
      <c r="U23" s="137">
        <v>10</v>
      </c>
      <c r="V23" s="137">
        <v>10</v>
      </c>
      <c r="W23" s="137">
        <v>0</v>
      </c>
      <c r="X23" s="137">
        <v>0</v>
      </c>
      <c r="Y23" s="137">
        <v>10</v>
      </c>
      <c r="Z23" s="133">
        <v>10</v>
      </c>
      <c r="AA23" s="137">
        <v>10</v>
      </c>
      <c r="AB23" s="133">
        <v>10</v>
      </c>
      <c r="AC23" s="133">
        <v>10</v>
      </c>
      <c r="AD23" s="133">
        <v>10</v>
      </c>
      <c r="AE23" s="133">
        <v>10</v>
      </c>
      <c r="AF23" s="133">
        <v>10</v>
      </c>
      <c r="AG23" s="137">
        <v>10</v>
      </c>
      <c r="AH23" s="133">
        <v>10</v>
      </c>
      <c r="AI23" s="133">
        <v>10</v>
      </c>
      <c r="AJ23" s="142">
        <v>4</v>
      </c>
      <c r="AK23" s="136">
        <v>3</v>
      </c>
      <c r="AL23" s="136">
        <v>3</v>
      </c>
      <c r="AM23" s="133">
        <v>0</v>
      </c>
      <c r="AN23" s="33">
        <v>0</v>
      </c>
      <c r="AO23" s="137">
        <v>0</v>
      </c>
      <c r="AP23" s="133">
        <v>0</v>
      </c>
      <c r="AQ23" s="133">
        <v>0</v>
      </c>
      <c r="AR23" s="137">
        <v>0</v>
      </c>
      <c r="AS23" s="133">
        <v>0</v>
      </c>
      <c r="AT23" s="137">
        <v>0</v>
      </c>
      <c r="AU23" s="133">
        <v>0</v>
      </c>
      <c r="AV23" s="133">
        <v>0</v>
      </c>
      <c r="AW23" s="285" t="s">
        <v>21</v>
      </c>
      <c r="AX23" s="285" t="s">
        <v>21</v>
      </c>
      <c r="AY23" s="283" t="s">
        <v>21</v>
      </c>
      <c r="AZ23" s="285" t="s">
        <v>21</v>
      </c>
      <c r="BA23" s="285" t="s">
        <v>21</v>
      </c>
      <c r="BB23" s="283" t="s">
        <v>21</v>
      </c>
      <c r="BC23" s="283" t="s">
        <v>21</v>
      </c>
      <c r="BD23" s="278" t="s">
        <v>21</v>
      </c>
      <c r="BE23" s="131">
        <f t="shared" si="8"/>
        <v>174</v>
      </c>
      <c r="BF23" s="42"/>
      <c r="BG23" s="43"/>
      <c r="BH23" s="43"/>
      <c r="BI23" s="43"/>
      <c r="BJ23" s="43"/>
      <c r="BK23" s="43"/>
    </row>
    <row r="24" spans="1:63" s="16" customFormat="1" ht="17.25" customHeight="1">
      <c r="A24" s="523"/>
      <c r="B24" s="60"/>
      <c r="C24" s="331" t="s">
        <v>154</v>
      </c>
      <c r="D24" s="84" t="s">
        <v>72</v>
      </c>
      <c r="E24" s="137"/>
      <c r="F24" s="133"/>
      <c r="G24" s="133"/>
      <c r="H24" s="137"/>
      <c r="I24" s="137"/>
      <c r="J24" s="33"/>
      <c r="K24" s="137"/>
      <c r="L24" s="137"/>
      <c r="M24" s="137"/>
      <c r="N24" s="133"/>
      <c r="O24" s="133"/>
      <c r="P24" s="133"/>
      <c r="Q24" s="133"/>
      <c r="R24" s="142"/>
      <c r="S24" s="142"/>
      <c r="T24" s="137"/>
      <c r="U24" s="137"/>
      <c r="V24" s="137"/>
      <c r="W24" s="137"/>
      <c r="X24" s="137"/>
      <c r="Y24" s="137"/>
      <c r="Z24" s="133"/>
      <c r="AA24" s="137"/>
      <c r="AB24" s="133"/>
      <c r="AC24" s="133"/>
      <c r="AD24" s="133"/>
      <c r="AE24" s="133"/>
      <c r="AF24" s="133"/>
      <c r="AG24" s="137"/>
      <c r="AH24" s="133"/>
      <c r="AI24" s="133"/>
      <c r="AJ24" s="142"/>
      <c r="AK24" s="136"/>
      <c r="AL24" s="136" t="s">
        <v>70</v>
      </c>
      <c r="AM24" s="133"/>
      <c r="AN24" s="33"/>
      <c r="AO24" s="137"/>
      <c r="AP24" s="133"/>
      <c r="AQ24" s="133"/>
      <c r="AR24" s="137"/>
      <c r="AS24" s="133"/>
      <c r="AT24" s="137"/>
      <c r="AU24" s="133"/>
      <c r="AV24" s="133"/>
      <c r="AW24" s="285"/>
      <c r="AX24" s="285"/>
      <c r="AY24" s="283"/>
      <c r="AZ24" s="285"/>
      <c r="BA24" s="285"/>
      <c r="BB24" s="283"/>
      <c r="BC24" s="285"/>
      <c r="BD24" s="278"/>
      <c r="BE24" s="34">
        <f t="shared" si="8"/>
        <v>0</v>
      </c>
      <c r="BF24" s="42"/>
      <c r="BG24" s="43"/>
      <c r="BH24" s="43"/>
      <c r="BI24" s="43"/>
      <c r="BJ24" s="43"/>
      <c r="BK24" s="43"/>
    </row>
    <row r="25" spans="1:63" s="16" customFormat="1" ht="15" customHeight="1" thickBot="1">
      <c r="A25" s="523"/>
      <c r="B25" s="469" t="s">
        <v>42</v>
      </c>
      <c r="C25" s="510" t="s">
        <v>43</v>
      </c>
      <c r="D25" s="513" t="s">
        <v>20</v>
      </c>
      <c r="E25" s="486">
        <v>0</v>
      </c>
      <c r="F25" s="486">
        <v>0</v>
      </c>
      <c r="G25" s="486">
        <f>G28+G31</f>
        <v>0</v>
      </c>
      <c r="H25" s="486">
        <f>H28+H31</f>
        <v>0</v>
      </c>
      <c r="I25" s="486">
        <f aca="true" t="shared" si="9" ref="I25:AV25">I28+I31</f>
        <v>0</v>
      </c>
      <c r="J25" s="481">
        <f t="shared" si="9"/>
        <v>0</v>
      </c>
      <c r="K25" s="486">
        <f t="shared" si="9"/>
        <v>0</v>
      </c>
      <c r="L25" s="486">
        <f>L28+L31</f>
        <v>0</v>
      </c>
      <c r="M25" s="486">
        <f>M28+M31</f>
        <v>0</v>
      </c>
      <c r="N25" s="481">
        <f t="shared" si="9"/>
        <v>0</v>
      </c>
      <c r="O25" s="481">
        <f t="shared" si="9"/>
        <v>0</v>
      </c>
      <c r="P25" s="481">
        <f t="shared" si="9"/>
        <v>0</v>
      </c>
      <c r="Q25" s="486">
        <v>0</v>
      </c>
      <c r="R25" s="494">
        <f t="shared" si="9"/>
        <v>4</v>
      </c>
      <c r="S25" s="489">
        <f t="shared" si="9"/>
        <v>10</v>
      </c>
      <c r="T25" s="481">
        <f t="shared" si="9"/>
        <v>0</v>
      </c>
      <c r="U25" s="486">
        <f t="shared" si="9"/>
        <v>0</v>
      </c>
      <c r="V25" s="481">
        <f t="shared" si="9"/>
        <v>0</v>
      </c>
      <c r="W25" s="481">
        <f>W28+W31</f>
        <v>0</v>
      </c>
      <c r="X25" s="481">
        <f>X28+X31</f>
        <v>0</v>
      </c>
      <c r="Y25" s="486">
        <f t="shared" si="9"/>
        <v>0</v>
      </c>
      <c r="Z25" s="485">
        <f t="shared" si="9"/>
        <v>0</v>
      </c>
      <c r="AA25" s="481">
        <f t="shared" si="9"/>
        <v>0</v>
      </c>
      <c r="AB25" s="486">
        <f t="shared" si="9"/>
        <v>0</v>
      </c>
      <c r="AC25" s="486">
        <f t="shared" si="9"/>
        <v>0</v>
      </c>
      <c r="AD25" s="481">
        <f t="shared" si="9"/>
        <v>0</v>
      </c>
      <c r="AE25" s="485">
        <f t="shared" si="9"/>
        <v>0</v>
      </c>
      <c r="AF25" s="485">
        <f t="shared" si="9"/>
        <v>0</v>
      </c>
      <c r="AG25" s="481">
        <f t="shared" si="9"/>
        <v>0</v>
      </c>
      <c r="AH25" s="481">
        <f t="shared" si="9"/>
        <v>0</v>
      </c>
      <c r="AI25" s="481">
        <f t="shared" si="9"/>
        <v>0</v>
      </c>
      <c r="AJ25" s="487">
        <f t="shared" si="9"/>
        <v>4</v>
      </c>
      <c r="AK25" s="489">
        <f t="shared" si="9"/>
        <v>8</v>
      </c>
      <c r="AL25" s="491">
        <f t="shared" si="9"/>
        <v>0</v>
      </c>
      <c r="AM25" s="485">
        <f t="shared" si="9"/>
        <v>6</v>
      </c>
      <c r="AN25" s="492">
        <f t="shared" si="9"/>
        <v>0</v>
      </c>
      <c r="AO25" s="483">
        <f t="shared" si="9"/>
        <v>0</v>
      </c>
      <c r="AP25" s="485">
        <f t="shared" si="9"/>
        <v>0</v>
      </c>
      <c r="AQ25" s="485">
        <f t="shared" si="9"/>
        <v>0</v>
      </c>
      <c r="AR25" s="486">
        <f t="shared" si="9"/>
        <v>0</v>
      </c>
      <c r="AS25" s="481">
        <f t="shared" si="9"/>
        <v>0</v>
      </c>
      <c r="AT25" s="485">
        <f t="shared" si="9"/>
        <v>0</v>
      </c>
      <c r="AU25" s="481">
        <f t="shared" si="9"/>
        <v>0</v>
      </c>
      <c r="AV25" s="481">
        <f t="shared" si="9"/>
        <v>0</v>
      </c>
      <c r="AW25" s="437" t="s">
        <v>21</v>
      </c>
      <c r="AX25" s="437" t="s">
        <v>21</v>
      </c>
      <c r="AY25" s="437" t="s">
        <v>21</v>
      </c>
      <c r="AZ25" s="437" t="s">
        <v>21</v>
      </c>
      <c r="BA25" s="437" t="s">
        <v>21</v>
      </c>
      <c r="BB25" s="478" t="s">
        <v>21</v>
      </c>
      <c r="BC25" s="446" t="s">
        <v>21</v>
      </c>
      <c r="BD25" s="448" t="s">
        <v>21</v>
      </c>
      <c r="BE25" s="479">
        <f>BE28+BE31</f>
        <v>32</v>
      </c>
      <c r="BF25" s="42"/>
      <c r="BG25" s="43"/>
      <c r="BH25" s="43"/>
      <c r="BI25" s="43"/>
      <c r="BJ25" s="43"/>
      <c r="BK25" s="43"/>
    </row>
    <row r="26" spans="1:63" s="16" customFormat="1" ht="15" customHeight="1">
      <c r="A26" s="523"/>
      <c r="B26" s="470"/>
      <c r="C26" s="511"/>
      <c r="D26" s="514"/>
      <c r="E26" s="484"/>
      <c r="F26" s="484"/>
      <c r="G26" s="484"/>
      <c r="H26" s="484"/>
      <c r="I26" s="484"/>
      <c r="J26" s="482"/>
      <c r="K26" s="484"/>
      <c r="L26" s="484"/>
      <c r="M26" s="484"/>
      <c r="N26" s="482"/>
      <c r="O26" s="482"/>
      <c r="P26" s="482"/>
      <c r="Q26" s="484"/>
      <c r="R26" s="495"/>
      <c r="S26" s="490"/>
      <c r="T26" s="482"/>
      <c r="U26" s="484"/>
      <c r="V26" s="482"/>
      <c r="W26" s="482"/>
      <c r="X26" s="482"/>
      <c r="Y26" s="484"/>
      <c r="Z26" s="482"/>
      <c r="AA26" s="482"/>
      <c r="AB26" s="484"/>
      <c r="AC26" s="484"/>
      <c r="AD26" s="482"/>
      <c r="AE26" s="482"/>
      <c r="AF26" s="482"/>
      <c r="AG26" s="482"/>
      <c r="AH26" s="482"/>
      <c r="AI26" s="482"/>
      <c r="AJ26" s="488"/>
      <c r="AK26" s="490"/>
      <c r="AL26" s="488"/>
      <c r="AM26" s="482"/>
      <c r="AN26" s="493"/>
      <c r="AO26" s="484"/>
      <c r="AP26" s="482"/>
      <c r="AQ26" s="482"/>
      <c r="AR26" s="484"/>
      <c r="AS26" s="482"/>
      <c r="AT26" s="482"/>
      <c r="AU26" s="482"/>
      <c r="AV26" s="482"/>
      <c r="AW26" s="438"/>
      <c r="AX26" s="438"/>
      <c r="AY26" s="438"/>
      <c r="AZ26" s="438"/>
      <c r="BA26" s="438"/>
      <c r="BB26" s="438"/>
      <c r="BC26" s="447"/>
      <c r="BD26" s="449"/>
      <c r="BE26" s="480"/>
      <c r="BF26" s="42"/>
      <c r="BG26" s="43"/>
      <c r="BH26" s="43"/>
      <c r="BI26" s="43"/>
      <c r="BJ26" s="43"/>
      <c r="BK26" s="43"/>
    </row>
    <row r="27" spans="1:63" s="16" customFormat="1" ht="15.75">
      <c r="A27" s="523"/>
      <c r="B27" s="509"/>
      <c r="C27" s="512"/>
      <c r="D27" s="99" t="s">
        <v>22</v>
      </c>
      <c r="E27" s="137">
        <v>0</v>
      </c>
      <c r="F27" s="137">
        <v>0</v>
      </c>
      <c r="G27" s="137">
        <f aca="true" t="shared" si="10" ref="G27:AV27">G29+G32</f>
        <v>0</v>
      </c>
      <c r="H27" s="137">
        <f t="shared" si="10"/>
        <v>0</v>
      </c>
      <c r="I27" s="137">
        <f t="shared" si="10"/>
        <v>0</v>
      </c>
      <c r="J27" s="133">
        <f t="shared" si="10"/>
        <v>0</v>
      </c>
      <c r="K27" s="137">
        <f t="shared" si="10"/>
        <v>0</v>
      </c>
      <c r="L27" s="137">
        <f t="shared" si="10"/>
        <v>0</v>
      </c>
      <c r="M27" s="137">
        <f t="shared" si="10"/>
        <v>6</v>
      </c>
      <c r="N27" s="133">
        <f t="shared" si="10"/>
        <v>6</v>
      </c>
      <c r="O27" s="133">
        <f t="shared" si="10"/>
        <v>0</v>
      </c>
      <c r="P27" s="133">
        <f t="shared" si="10"/>
        <v>1</v>
      </c>
      <c r="Q27" s="137">
        <f t="shared" si="10"/>
        <v>0</v>
      </c>
      <c r="R27" s="168">
        <f>R29+R32</f>
        <v>1</v>
      </c>
      <c r="S27" s="136">
        <f t="shared" si="10"/>
        <v>2</v>
      </c>
      <c r="T27" s="133">
        <f t="shared" si="10"/>
        <v>8</v>
      </c>
      <c r="U27" s="137">
        <f t="shared" si="10"/>
        <v>5</v>
      </c>
      <c r="V27" s="133">
        <f t="shared" si="10"/>
        <v>5</v>
      </c>
      <c r="W27" s="133">
        <f t="shared" si="10"/>
        <v>4</v>
      </c>
      <c r="X27" s="133">
        <f t="shared" si="10"/>
        <v>5</v>
      </c>
      <c r="Y27" s="137">
        <f t="shared" si="10"/>
        <v>8</v>
      </c>
      <c r="Z27" s="133">
        <f t="shared" si="10"/>
        <v>8</v>
      </c>
      <c r="AA27" s="133">
        <f t="shared" si="10"/>
        <v>5</v>
      </c>
      <c r="AB27" s="137">
        <f t="shared" si="10"/>
        <v>5</v>
      </c>
      <c r="AC27" s="137">
        <f t="shared" si="10"/>
        <v>8</v>
      </c>
      <c r="AD27" s="133">
        <f t="shared" si="10"/>
        <v>5</v>
      </c>
      <c r="AE27" s="137">
        <f t="shared" si="10"/>
        <v>5</v>
      </c>
      <c r="AF27" s="133">
        <f t="shared" si="10"/>
        <v>6</v>
      </c>
      <c r="AG27" s="133">
        <f t="shared" si="10"/>
        <v>6</v>
      </c>
      <c r="AH27" s="133">
        <f t="shared" si="10"/>
        <v>5</v>
      </c>
      <c r="AI27" s="133">
        <f t="shared" si="10"/>
        <v>5</v>
      </c>
      <c r="AJ27" s="136">
        <f t="shared" si="10"/>
        <v>5</v>
      </c>
      <c r="AK27" s="136">
        <f t="shared" si="10"/>
        <v>0</v>
      </c>
      <c r="AL27" s="142">
        <f t="shared" si="10"/>
        <v>0</v>
      </c>
      <c r="AM27" s="133">
        <f t="shared" si="10"/>
        <v>0</v>
      </c>
      <c r="AN27" s="33">
        <f t="shared" si="10"/>
        <v>0</v>
      </c>
      <c r="AO27" s="137">
        <f t="shared" si="10"/>
        <v>0</v>
      </c>
      <c r="AP27" s="133">
        <f t="shared" si="10"/>
        <v>0</v>
      </c>
      <c r="AQ27" s="133">
        <f t="shared" si="10"/>
        <v>0</v>
      </c>
      <c r="AR27" s="137">
        <f t="shared" si="10"/>
        <v>0</v>
      </c>
      <c r="AS27" s="137">
        <f t="shared" si="10"/>
        <v>0</v>
      </c>
      <c r="AT27" s="133">
        <f t="shared" si="10"/>
        <v>0</v>
      </c>
      <c r="AU27" s="133">
        <f t="shared" si="10"/>
        <v>0</v>
      </c>
      <c r="AV27" s="133">
        <f t="shared" si="10"/>
        <v>0</v>
      </c>
      <c r="AW27" s="283" t="s">
        <v>21</v>
      </c>
      <c r="AX27" s="283" t="s">
        <v>21</v>
      </c>
      <c r="AY27" s="283" t="s">
        <v>21</v>
      </c>
      <c r="AZ27" s="283" t="s">
        <v>21</v>
      </c>
      <c r="BA27" s="283" t="s">
        <v>21</v>
      </c>
      <c r="BB27" s="283" t="s">
        <v>21</v>
      </c>
      <c r="BC27" s="285" t="s">
        <v>21</v>
      </c>
      <c r="BD27" s="280" t="s">
        <v>21</v>
      </c>
      <c r="BE27" s="34">
        <f aca="true" t="shared" si="11" ref="BE27:BE33">SUM(E27:BD27)</f>
        <v>114</v>
      </c>
      <c r="BF27" s="42"/>
      <c r="BG27" s="43"/>
      <c r="BH27" s="43"/>
      <c r="BI27" s="43"/>
      <c r="BJ27" s="43"/>
      <c r="BK27" s="43"/>
    </row>
    <row r="28" spans="1:63" s="16" customFormat="1" ht="15.75">
      <c r="A28" s="523"/>
      <c r="B28" s="470" t="s">
        <v>44</v>
      </c>
      <c r="C28" s="471" t="s">
        <v>28</v>
      </c>
      <c r="D28" s="84" t="s">
        <v>20</v>
      </c>
      <c r="E28" s="135">
        <v>0</v>
      </c>
      <c r="F28" s="135">
        <v>0</v>
      </c>
      <c r="G28" s="219">
        <v>0</v>
      </c>
      <c r="H28" s="219">
        <v>0</v>
      </c>
      <c r="I28" s="135">
        <v>0</v>
      </c>
      <c r="J28" s="374">
        <v>0</v>
      </c>
      <c r="K28" s="257">
        <v>0</v>
      </c>
      <c r="L28" s="254">
        <v>0</v>
      </c>
      <c r="M28" s="135">
        <v>0</v>
      </c>
      <c r="N28" s="132">
        <v>0</v>
      </c>
      <c r="O28" s="132">
        <v>0</v>
      </c>
      <c r="P28" s="132">
        <v>0</v>
      </c>
      <c r="Q28" s="257">
        <v>0</v>
      </c>
      <c r="R28" s="262">
        <v>4</v>
      </c>
      <c r="S28" s="261">
        <v>2</v>
      </c>
      <c r="T28" s="132">
        <v>0</v>
      </c>
      <c r="U28" s="135">
        <v>0</v>
      </c>
      <c r="V28" s="132">
        <v>0</v>
      </c>
      <c r="W28" s="376">
        <v>0</v>
      </c>
      <c r="X28" s="376">
        <v>0</v>
      </c>
      <c r="Y28" s="135">
        <v>0</v>
      </c>
      <c r="Z28" s="132">
        <v>0</v>
      </c>
      <c r="AA28" s="132">
        <v>0</v>
      </c>
      <c r="AB28" s="135">
        <v>0</v>
      </c>
      <c r="AC28" s="137">
        <v>0</v>
      </c>
      <c r="AD28" s="133">
        <v>0</v>
      </c>
      <c r="AE28" s="137">
        <v>0</v>
      </c>
      <c r="AF28" s="133">
        <v>0</v>
      </c>
      <c r="AG28" s="133">
        <v>0</v>
      </c>
      <c r="AH28" s="133">
        <v>0</v>
      </c>
      <c r="AI28" s="133">
        <v>0</v>
      </c>
      <c r="AJ28" s="142">
        <v>4</v>
      </c>
      <c r="AK28" s="136">
        <v>4</v>
      </c>
      <c r="AL28" s="136">
        <v>0</v>
      </c>
      <c r="AM28" s="166">
        <v>0</v>
      </c>
      <c r="AN28" s="169">
        <v>0</v>
      </c>
      <c r="AO28" s="170">
        <v>0</v>
      </c>
      <c r="AP28" s="166">
        <v>0</v>
      </c>
      <c r="AQ28" s="166">
        <v>0</v>
      </c>
      <c r="AR28" s="170">
        <v>0</v>
      </c>
      <c r="AS28" s="170">
        <v>0</v>
      </c>
      <c r="AT28" s="166">
        <v>0</v>
      </c>
      <c r="AU28" s="166">
        <v>0</v>
      </c>
      <c r="AV28" s="166">
        <v>0</v>
      </c>
      <c r="AW28" s="288" t="s">
        <v>21</v>
      </c>
      <c r="AX28" s="288" t="s">
        <v>21</v>
      </c>
      <c r="AY28" s="288" t="s">
        <v>21</v>
      </c>
      <c r="AZ28" s="288" t="s">
        <v>21</v>
      </c>
      <c r="BA28" s="288" t="s">
        <v>21</v>
      </c>
      <c r="BB28" s="288" t="s">
        <v>21</v>
      </c>
      <c r="BC28" s="287" t="s">
        <v>21</v>
      </c>
      <c r="BD28" s="277" t="s">
        <v>21</v>
      </c>
      <c r="BE28" s="129">
        <f t="shared" si="11"/>
        <v>14</v>
      </c>
      <c r="BF28" s="42"/>
      <c r="BG28" s="43"/>
      <c r="BH28" s="43"/>
      <c r="BI28" s="43"/>
      <c r="BJ28" s="43"/>
      <c r="BK28" s="43"/>
    </row>
    <row r="29" spans="1:63" s="16" customFormat="1" ht="15.75">
      <c r="A29" s="523"/>
      <c r="B29" s="470"/>
      <c r="C29" s="471"/>
      <c r="D29" s="99" t="s">
        <v>22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3">
        <v>0</v>
      </c>
      <c r="K29" s="137">
        <v>0</v>
      </c>
      <c r="L29" s="33">
        <v>0</v>
      </c>
      <c r="M29" s="137">
        <v>6</v>
      </c>
      <c r="N29" s="133">
        <v>6</v>
      </c>
      <c r="O29" s="133">
        <v>0</v>
      </c>
      <c r="P29" s="133">
        <v>0</v>
      </c>
      <c r="Q29" s="137">
        <v>0</v>
      </c>
      <c r="R29" s="168">
        <v>0</v>
      </c>
      <c r="S29" s="136">
        <v>0</v>
      </c>
      <c r="T29" s="133">
        <v>6</v>
      </c>
      <c r="U29" s="137">
        <v>3</v>
      </c>
      <c r="V29" s="133">
        <v>3</v>
      </c>
      <c r="W29" s="137">
        <v>0</v>
      </c>
      <c r="X29" s="133">
        <v>5</v>
      </c>
      <c r="Y29" s="137">
        <v>6</v>
      </c>
      <c r="Z29" s="133">
        <v>6</v>
      </c>
      <c r="AA29" s="133">
        <v>3</v>
      </c>
      <c r="AB29" s="137">
        <v>3</v>
      </c>
      <c r="AC29" s="135">
        <v>6</v>
      </c>
      <c r="AD29" s="132">
        <v>3</v>
      </c>
      <c r="AE29" s="135">
        <v>3</v>
      </c>
      <c r="AF29" s="132">
        <v>4</v>
      </c>
      <c r="AG29" s="132">
        <v>4</v>
      </c>
      <c r="AH29" s="132">
        <v>3</v>
      </c>
      <c r="AI29" s="132">
        <v>3</v>
      </c>
      <c r="AJ29" s="143">
        <v>3</v>
      </c>
      <c r="AK29" s="145">
        <v>0</v>
      </c>
      <c r="AL29" s="145">
        <v>0</v>
      </c>
      <c r="AM29" s="137">
        <v>0</v>
      </c>
      <c r="AN29" s="33">
        <v>0</v>
      </c>
      <c r="AO29" s="137">
        <v>0</v>
      </c>
      <c r="AP29" s="133">
        <v>0</v>
      </c>
      <c r="AQ29" s="133">
        <v>0</v>
      </c>
      <c r="AR29" s="137">
        <v>0</v>
      </c>
      <c r="AS29" s="137">
        <v>0</v>
      </c>
      <c r="AT29" s="133">
        <v>0</v>
      </c>
      <c r="AU29" s="133">
        <v>0</v>
      </c>
      <c r="AV29" s="171">
        <v>0</v>
      </c>
      <c r="AW29" s="290" t="s">
        <v>21</v>
      </c>
      <c r="AX29" s="290" t="s">
        <v>21</v>
      </c>
      <c r="AY29" s="290" t="s">
        <v>21</v>
      </c>
      <c r="AZ29" s="290" t="s">
        <v>21</v>
      </c>
      <c r="BA29" s="290" t="s">
        <v>21</v>
      </c>
      <c r="BB29" s="290" t="s">
        <v>21</v>
      </c>
      <c r="BC29" s="289" t="s">
        <v>21</v>
      </c>
      <c r="BD29" s="303" t="s">
        <v>21</v>
      </c>
      <c r="BE29" s="59">
        <f t="shared" si="11"/>
        <v>76</v>
      </c>
      <c r="BF29" s="42"/>
      <c r="BG29" s="43"/>
      <c r="BH29" s="43"/>
      <c r="BI29" s="43"/>
      <c r="BJ29" s="43"/>
      <c r="BK29" s="43"/>
    </row>
    <row r="30" spans="1:63" s="16" customFormat="1" ht="15.75">
      <c r="A30" s="523"/>
      <c r="B30" s="60"/>
      <c r="C30" s="167"/>
      <c r="D30" s="87" t="s">
        <v>72</v>
      </c>
      <c r="E30" s="137"/>
      <c r="F30" s="137"/>
      <c r="G30" s="137"/>
      <c r="H30" s="133"/>
      <c r="I30" s="137"/>
      <c r="J30" s="133"/>
      <c r="K30" s="137"/>
      <c r="L30" s="33"/>
      <c r="M30" s="137"/>
      <c r="N30" s="133"/>
      <c r="O30" s="133"/>
      <c r="P30" s="133"/>
      <c r="Q30" s="137"/>
      <c r="R30" s="142"/>
      <c r="S30" s="261"/>
      <c r="T30" s="133"/>
      <c r="U30" s="137"/>
      <c r="V30" s="133"/>
      <c r="W30" s="137"/>
      <c r="X30" s="133"/>
      <c r="Y30" s="137"/>
      <c r="Z30" s="33"/>
      <c r="AA30" s="137"/>
      <c r="AB30" s="137"/>
      <c r="AC30" s="137"/>
      <c r="AD30" s="133"/>
      <c r="AE30" s="137"/>
      <c r="AF30" s="133"/>
      <c r="AG30" s="133"/>
      <c r="AH30" s="133"/>
      <c r="AI30" s="133"/>
      <c r="AJ30" s="142"/>
      <c r="AK30" s="136"/>
      <c r="AL30" s="136" t="s">
        <v>71</v>
      </c>
      <c r="AM30" s="133"/>
      <c r="AN30" s="33"/>
      <c r="AO30" s="137"/>
      <c r="AP30" s="133"/>
      <c r="AQ30" s="133"/>
      <c r="AR30" s="137"/>
      <c r="AS30" s="137"/>
      <c r="AT30" s="133"/>
      <c r="AU30" s="133"/>
      <c r="AV30" s="137"/>
      <c r="AW30" s="283"/>
      <c r="AX30" s="283"/>
      <c r="AY30" s="283"/>
      <c r="AZ30" s="283"/>
      <c r="BA30" s="283"/>
      <c r="BB30" s="283"/>
      <c r="BC30" s="285"/>
      <c r="BD30" s="280"/>
      <c r="BE30" s="133">
        <f t="shared" si="11"/>
        <v>0</v>
      </c>
      <c r="BF30" s="43"/>
      <c r="BG30" s="43"/>
      <c r="BH30" s="43"/>
      <c r="BI30" s="43"/>
      <c r="BJ30" s="43"/>
      <c r="BK30" s="43"/>
    </row>
    <row r="31" spans="1:63" s="16" customFormat="1" ht="15.75">
      <c r="A31" s="523"/>
      <c r="B31" s="470" t="s">
        <v>45</v>
      </c>
      <c r="C31" s="471" t="s">
        <v>47</v>
      </c>
      <c r="D31" s="99" t="s">
        <v>20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3">
        <v>0</v>
      </c>
      <c r="K31" s="137">
        <v>0</v>
      </c>
      <c r="L31" s="33">
        <v>0</v>
      </c>
      <c r="M31" s="137">
        <v>0</v>
      </c>
      <c r="N31" s="133">
        <v>0</v>
      </c>
      <c r="O31" s="133">
        <v>0</v>
      </c>
      <c r="P31" s="133">
        <v>0</v>
      </c>
      <c r="Q31" s="137">
        <v>0</v>
      </c>
      <c r="R31" s="142">
        <v>0</v>
      </c>
      <c r="S31" s="261">
        <v>8</v>
      </c>
      <c r="T31" s="137">
        <v>0</v>
      </c>
      <c r="U31" s="137">
        <v>0</v>
      </c>
      <c r="V31" s="133">
        <v>0</v>
      </c>
      <c r="W31" s="137">
        <v>0</v>
      </c>
      <c r="X31" s="133">
        <v>0</v>
      </c>
      <c r="Y31" s="137">
        <v>0</v>
      </c>
      <c r="Z31" s="33">
        <v>0</v>
      </c>
      <c r="AA31" s="137">
        <v>0</v>
      </c>
      <c r="AB31" s="137">
        <v>0</v>
      </c>
      <c r="AC31" s="137">
        <v>0</v>
      </c>
      <c r="AD31" s="133">
        <v>0</v>
      </c>
      <c r="AE31" s="137">
        <v>0</v>
      </c>
      <c r="AF31" s="133">
        <v>0</v>
      </c>
      <c r="AG31" s="133">
        <v>0</v>
      </c>
      <c r="AH31" s="133">
        <v>0</v>
      </c>
      <c r="AI31" s="133">
        <v>0</v>
      </c>
      <c r="AJ31" s="142">
        <v>0</v>
      </c>
      <c r="AK31" s="136">
        <v>4</v>
      </c>
      <c r="AL31" s="136">
        <v>0</v>
      </c>
      <c r="AM31" s="166">
        <v>6</v>
      </c>
      <c r="AN31" s="169">
        <v>0</v>
      </c>
      <c r="AO31" s="170">
        <v>0</v>
      </c>
      <c r="AP31" s="166">
        <v>0</v>
      </c>
      <c r="AQ31" s="166">
        <v>0</v>
      </c>
      <c r="AR31" s="170">
        <v>0</v>
      </c>
      <c r="AS31" s="137">
        <v>0</v>
      </c>
      <c r="AT31" s="133">
        <v>0</v>
      </c>
      <c r="AU31" s="133">
        <v>0</v>
      </c>
      <c r="AV31" s="133">
        <v>0</v>
      </c>
      <c r="AW31" s="283" t="s">
        <v>21</v>
      </c>
      <c r="AX31" s="283" t="s">
        <v>21</v>
      </c>
      <c r="AY31" s="283" t="s">
        <v>21</v>
      </c>
      <c r="AZ31" s="283" t="s">
        <v>21</v>
      </c>
      <c r="BA31" s="283" t="s">
        <v>21</v>
      </c>
      <c r="BB31" s="283" t="s">
        <v>21</v>
      </c>
      <c r="BC31" s="285" t="s">
        <v>21</v>
      </c>
      <c r="BD31" s="280" t="s">
        <v>21</v>
      </c>
      <c r="BE31" s="34">
        <f t="shared" si="11"/>
        <v>18</v>
      </c>
      <c r="BF31" s="42"/>
      <c r="BG31" s="43"/>
      <c r="BH31" s="43"/>
      <c r="BI31" s="43"/>
      <c r="BJ31" s="43"/>
      <c r="BK31" s="43"/>
    </row>
    <row r="32" spans="1:63" s="16" customFormat="1" ht="15.75">
      <c r="A32" s="523"/>
      <c r="B32" s="470"/>
      <c r="C32" s="471"/>
      <c r="D32" s="99" t="s">
        <v>22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3">
        <v>0</v>
      </c>
      <c r="K32" s="137">
        <v>0</v>
      </c>
      <c r="L32" s="33">
        <v>0</v>
      </c>
      <c r="M32" s="137">
        <v>0</v>
      </c>
      <c r="N32" s="133">
        <v>0</v>
      </c>
      <c r="O32" s="133">
        <v>0</v>
      </c>
      <c r="P32" s="133">
        <v>1</v>
      </c>
      <c r="Q32" s="137">
        <v>0</v>
      </c>
      <c r="R32" s="142">
        <v>1</v>
      </c>
      <c r="S32" s="136">
        <v>2</v>
      </c>
      <c r="T32" s="137">
        <v>2</v>
      </c>
      <c r="U32" s="137">
        <v>2</v>
      </c>
      <c r="V32" s="137">
        <v>2</v>
      </c>
      <c r="W32" s="137">
        <v>4</v>
      </c>
      <c r="X32" s="137">
        <v>0</v>
      </c>
      <c r="Y32" s="137">
        <v>2</v>
      </c>
      <c r="Z32" s="137">
        <v>2</v>
      </c>
      <c r="AA32" s="137">
        <v>2</v>
      </c>
      <c r="AB32" s="137">
        <v>2</v>
      </c>
      <c r="AC32" s="137">
        <v>2</v>
      </c>
      <c r="AD32" s="137">
        <v>2</v>
      </c>
      <c r="AE32" s="137">
        <v>2</v>
      </c>
      <c r="AF32" s="137">
        <v>2</v>
      </c>
      <c r="AG32" s="137">
        <v>2</v>
      </c>
      <c r="AH32" s="137">
        <v>2</v>
      </c>
      <c r="AI32" s="137">
        <v>2</v>
      </c>
      <c r="AJ32" s="142">
        <v>2</v>
      </c>
      <c r="AK32" s="136">
        <v>0</v>
      </c>
      <c r="AL32" s="136">
        <v>0</v>
      </c>
      <c r="AM32" s="137">
        <v>0</v>
      </c>
      <c r="AN32" s="33">
        <v>0</v>
      </c>
      <c r="AO32" s="137">
        <v>0</v>
      </c>
      <c r="AP32" s="133">
        <v>0</v>
      </c>
      <c r="AQ32" s="133">
        <v>0</v>
      </c>
      <c r="AR32" s="137">
        <v>0</v>
      </c>
      <c r="AS32" s="135">
        <v>0</v>
      </c>
      <c r="AT32" s="132">
        <v>0</v>
      </c>
      <c r="AU32" s="132">
        <v>0</v>
      </c>
      <c r="AV32" s="132">
        <v>0</v>
      </c>
      <c r="AW32" s="282" t="s">
        <v>21</v>
      </c>
      <c r="AX32" s="282" t="s">
        <v>21</v>
      </c>
      <c r="AY32" s="282" t="s">
        <v>21</v>
      </c>
      <c r="AZ32" s="282" t="s">
        <v>21</v>
      </c>
      <c r="BA32" s="282" t="s">
        <v>21</v>
      </c>
      <c r="BB32" s="282" t="s">
        <v>21</v>
      </c>
      <c r="BC32" s="287" t="s">
        <v>21</v>
      </c>
      <c r="BD32" s="277" t="s">
        <v>21</v>
      </c>
      <c r="BE32" s="131">
        <f t="shared" si="11"/>
        <v>38</v>
      </c>
      <c r="BF32" s="42"/>
      <c r="BG32" s="43"/>
      <c r="BH32" s="43"/>
      <c r="BI32" s="43"/>
      <c r="BJ32" s="43"/>
      <c r="BK32" s="43"/>
    </row>
    <row r="33" spans="1:63" s="16" customFormat="1" ht="15.75">
      <c r="A33" s="523"/>
      <c r="B33" s="60"/>
      <c r="C33" s="167"/>
      <c r="D33" s="87" t="s">
        <v>72</v>
      </c>
      <c r="E33" s="135"/>
      <c r="F33" s="135"/>
      <c r="G33" s="135"/>
      <c r="H33" s="132"/>
      <c r="I33" s="135"/>
      <c r="J33" s="374"/>
      <c r="K33" s="257"/>
      <c r="L33" s="254"/>
      <c r="M33" s="135"/>
      <c r="N33" s="137"/>
      <c r="O33" s="133"/>
      <c r="P33" s="133"/>
      <c r="Q33" s="133"/>
      <c r="R33" s="142"/>
      <c r="S33" s="142"/>
      <c r="T33" s="133"/>
      <c r="U33" s="133"/>
      <c r="V33" s="166"/>
      <c r="W33" s="375"/>
      <c r="X33" s="377"/>
      <c r="Y33" s="170"/>
      <c r="Z33" s="169"/>
      <c r="AA33" s="170"/>
      <c r="AB33" s="170"/>
      <c r="AC33" s="171"/>
      <c r="AD33" s="166"/>
      <c r="AE33" s="170"/>
      <c r="AF33" s="166"/>
      <c r="AG33" s="171"/>
      <c r="AH33" s="133"/>
      <c r="AI33" s="137"/>
      <c r="AJ33" s="142"/>
      <c r="AK33" s="136"/>
      <c r="AL33" s="136" t="s">
        <v>70</v>
      </c>
      <c r="AM33" s="135"/>
      <c r="AN33" s="140"/>
      <c r="AO33" s="135"/>
      <c r="AP33" s="132"/>
      <c r="AQ33" s="132"/>
      <c r="AR33" s="135"/>
      <c r="AS33" s="137"/>
      <c r="AT33" s="133"/>
      <c r="AU33" s="133"/>
      <c r="AV33" s="133"/>
      <c r="AW33" s="283"/>
      <c r="AX33" s="283"/>
      <c r="AY33" s="283"/>
      <c r="AZ33" s="283"/>
      <c r="BA33" s="283"/>
      <c r="BB33" s="283"/>
      <c r="BC33" s="285"/>
      <c r="BD33" s="280"/>
      <c r="BE33" s="34">
        <f t="shared" si="11"/>
        <v>0</v>
      </c>
      <c r="BF33" s="42"/>
      <c r="BG33" s="43"/>
      <c r="BH33" s="43"/>
      <c r="BI33" s="43"/>
      <c r="BJ33" s="43"/>
      <c r="BK33" s="43"/>
    </row>
    <row r="34" spans="1:63" ht="24.75" customHeight="1">
      <c r="A34" s="523"/>
      <c r="B34" s="473" t="s">
        <v>31</v>
      </c>
      <c r="C34" s="475" t="s">
        <v>68</v>
      </c>
      <c r="D34" s="238" t="s">
        <v>20</v>
      </c>
      <c r="E34" s="100">
        <v>0</v>
      </c>
      <c r="F34" s="101">
        <v>0</v>
      </c>
      <c r="G34" s="240">
        <f aca="true" t="shared" si="12" ref="G34:AV34">G36+G39+G42+G45</f>
        <v>0</v>
      </c>
      <c r="H34" s="100">
        <f t="shared" si="12"/>
        <v>0</v>
      </c>
      <c r="I34" s="190">
        <f t="shared" si="12"/>
        <v>0</v>
      </c>
      <c r="J34" s="100">
        <f t="shared" si="12"/>
        <v>0</v>
      </c>
      <c r="K34" s="101">
        <f t="shared" si="12"/>
        <v>0</v>
      </c>
      <c r="L34" s="101">
        <f t="shared" si="12"/>
        <v>0</v>
      </c>
      <c r="M34" s="101">
        <f t="shared" si="12"/>
        <v>0</v>
      </c>
      <c r="N34" s="101">
        <f t="shared" si="12"/>
        <v>0</v>
      </c>
      <c r="O34" s="101">
        <f t="shared" si="12"/>
        <v>6</v>
      </c>
      <c r="P34" s="101">
        <f t="shared" si="12"/>
        <v>4</v>
      </c>
      <c r="Q34" s="101">
        <f t="shared" si="12"/>
        <v>16</v>
      </c>
      <c r="R34" s="96">
        <f t="shared" si="12"/>
        <v>10</v>
      </c>
      <c r="S34" s="117">
        <f t="shared" si="12"/>
        <v>4</v>
      </c>
      <c r="T34" s="100">
        <f t="shared" si="12"/>
        <v>0</v>
      </c>
      <c r="U34" s="101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4</v>
      </c>
      <c r="Y34" s="100">
        <f t="shared" si="12"/>
        <v>0</v>
      </c>
      <c r="Z34" s="190">
        <f t="shared" si="12"/>
        <v>0</v>
      </c>
      <c r="AA34" s="100">
        <f t="shared" si="12"/>
        <v>0</v>
      </c>
      <c r="AB34" s="101">
        <f t="shared" si="12"/>
        <v>0</v>
      </c>
      <c r="AC34" s="101">
        <f t="shared" si="12"/>
        <v>0</v>
      </c>
      <c r="AD34" s="101">
        <f t="shared" si="12"/>
        <v>0</v>
      </c>
      <c r="AE34" s="101">
        <f t="shared" si="12"/>
        <v>0</v>
      </c>
      <c r="AF34" s="101">
        <f t="shared" si="12"/>
        <v>0</v>
      </c>
      <c r="AG34" s="101">
        <f t="shared" si="12"/>
        <v>1</v>
      </c>
      <c r="AH34" s="100">
        <f t="shared" si="12"/>
        <v>0</v>
      </c>
      <c r="AI34" s="100">
        <f t="shared" si="12"/>
        <v>0</v>
      </c>
      <c r="AJ34" s="96">
        <f t="shared" si="12"/>
        <v>7</v>
      </c>
      <c r="AK34" s="144">
        <f t="shared" si="12"/>
        <v>11</v>
      </c>
      <c r="AL34" s="139">
        <f t="shared" si="12"/>
        <v>10</v>
      </c>
      <c r="AM34" s="224">
        <f t="shared" si="12"/>
        <v>17</v>
      </c>
      <c r="AN34" s="232">
        <f t="shared" si="12"/>
        <v>0</v>
      </c>
      <c r="AO34" s="225">
        <f t="shared" si="12"/>
        <v>0</v>
      </c>
      <c r="AP34" s="224">
        <f t="shared" si="12"/>
        <v>0</v>
      </c>
      <c r="AQ34" s="101">
        <f t="shared" si="12"/>
        <v>0</v>
      </c>
      <c r="AR34" s="101">
        <f t="shared" si="12"/>
        <v>0</v>
      </c>
      <c r="AS34" s="100">
        <f t="shared" si="12"/>
        <v>0</v>
      </c>
      <c r="AT34" s="224">
        <f t="shared" si="12"/>
        <v>0</v>
      </c>
      <c r="AU34" s="224">
        <f t="shared" si="12"/>
        <v>0</v>
      </c>
      <c r="AV34" s="224">
        <f t="shared" si="12"/>
        <v>0</v>
      </c>
      <c r="AW34" s="282" t="s">
        <v>21</v>
      </c>
      <c r="AX34" s="282" t="s">
        <v>21</v>
      </c>
      <c r="AY34" s="282" t="s">
        <v>21</v>
      </c>
      <c r="AZ34" s="282" t="s">
        <v>21</v>
      </c>
      <c r="BA34" s="282" t="s">
        <v>21</v>
      </c>
      <c r="BB34" s="282" t="s">
        <v>21</v>
      </c>
      <c r="BC34" s="287" t="s">
        <v>21</v>
      </c>
      <c r="BD34" s="277" t="s">
        <v>21</v>
      </c>
      <c r="BE34" s="193">
        <f t="shared" si="6"/>
        <v>90</v>
      </c>
      <c r="BF34" s="38"/>
      <c r="BG34" s="39"/>
      <c r="BH34" s="39"/>
      <c r="BI34" s="39"/>
      <c r="BJ34" s="39"/>
      <c r="BK34" s="39"/>
    </row>
    <row r="35" spans="1:63" ht="15.75">
      <c r="A35" s="523"/>
      <c r="B35" s="474"/>
      <c r="C35" s="476"/>
      <c r="D35" s="241" t="s">
        <v>22</v>
      </c>
      <c r="E35" s="100">
        <v>0</v>
      </c>
      <c r="F35" s="101">
        <v>0</v>
      </c>
      <c r="G35" s="100">
        <f aca="true" t="shared" si="13" ref="G35:AV35">G37+G40+G43+G46</f>
        <v>0</v>
      </c>
      <c r="H35" s="100">
        <f t="shared" si="13"/>
        <v>0</v>
      </c>
      <c r="I35" s="190">
        <f t="shared" si="13"/>
        <v>0</v>
      </c>
      <c r="J35" s="100">
        <f t="shared" si="13"/>
        <v>0</v>
      </c>
      <c r="K35" s="101">
        <f t="shared" si="13"/>
        <v>0</v>
      </c>
      <c r="L35" s="101">
        <f t="shared" si="13"/>
        <v>0</v>
      </c>
      <c r="M35" s="101">
        <f t="shared" si="13"/>
        <v>0</v>
      </c>
      <c r="N35" s="101">
        <f t="shared" si="13"/>
        <v>0</v>
      </c>
      <c r="O35" s="101">
        <f t="shared" si="13"/>
        <v>0</v>
      </c>
      <c r="P35" s="100">
        <f t="shared" si="13"/>
        <v>1</v>
      </c>
      <c r="Q35" s="101">
        <v>0</v>
      </c>
      <c r="R35" s="96">
        <f t="shared" si="13"/>
        <v>0</v>
      </c>
      <c r="S35" s="117">
        <f t="shared" si="13"/>
        <v>3</v>
      </c>
      <c r="T35" s="100">
        <f t="shared" si="13"/>
        <v>10</v>
      </c>
      <c r="U35" s="101">
        <f t="shared" si="13"/>
        <v>11</v>
      </c>
      <c r="V35" s="101">
        <f t="shared" si="13"/>
        <v>13</v>
      </c>
      <c r="W35" s="101">
        <f t="shared" si="13"/>
        <v>1</v>
      </c>
      <c r="X35" s="101">
        <f t="shared" si="13"/>
        <v>1</v>
      </c>
      <c r="Y35" s="101">
        <f t="shared" si="13"/>
        <v>9</v>
      </c>
      <c r="Z35" s="101">
        <f t="shared" si="13"/>
        <v>10</v>
      </c>
      <c r="AA35" s="100">
        <f t="shared" si="13"/>
        <v>11</v>
      </c>
      <c r="AB35" s="101">
        <f t="shared" si="13"/>
        <v>12</v>
      </c>
      <c r="AC35" s="101">
        <f t="shared" si="13"/>
        <v>10</v>
      </c>
      <c r="AD35" s="101">
        <f t="shared" si="13"/>
        <v>10</v>
      </c>
      <c r="AE35" s="101">
        <f t="shared" si="13"/>
        <v>11</v>
      </c>
      <c r="AF35" s="101">
        <f t="shared" si="13"/>
        <v>10</v>
      </c>
      <c r="AG35" s="101">
        <f t="shared" si="13"/>
        <v>10</v>
      </c>
      <c r="AH35" s="101">
        <f t="shared" si="13"/>
        <v>11</v>
      </c>
      <c r="AI35" s="101">
        <f t="shared" si="13"/>
        <v>11</v>
      </c>
      <c r="AJ35" s="96">
        <f t="shared" si="13"/>
        <v>2</v>
      </c>
      <c r="AK35" s="117">
        <f t="shared" si="13"/>
        <v>0</v>
      </c>
      <c r="AL35" s="117">
        <f t="shared" si="13"/>
        <v>15</v>
      </c>
      <c r="AM35" s="101">
        <f t="shared" si="13"/>
        <v>0</v>
      </c>
      <c r="AN35" s="101">
        <f t="shared" si="13"/>
        <v>0</v>
      </c>
      <c r="AO35" s="101">
        <f t="shared" si="13"/>
        <v>0</v>
      </c>
      <c r="AP35" s="101">
        <f t="shared" si="13"/>
        <v>0</v>
      </c>
      <c r="AQ35" s="101">
        <f t="shared" si="13"/>
        <v>0</v>
      </c>
      <c r="AR35" s="101">
        <f t="shared" si="13"/>
        <v>0</v>
      </c>
      <c r="AS35" s="100">
        <f t="shared" si="13"/>
        <v>0</v>
      </c>
      <c r="AT35" s="101">
        <f t="shared" si="13"/>
        <v>0</v>
      </c>
      <c r="AU35" s="101">
        <f t="shared" si="13"/>
        <v>0</v>
      </c>
      <c r="AV35" s="101">
        <f t="shared" si="13"/>
        <v>0</v>
      </c>
      <c r="AW35" s="283" t="s">
        <v>21</v>
      </c>
      <c r="AX35" s="283" t="s">
        <v>21</v>
      </c>
      <c r="AY35" s="283" t="s">
        <v>21</v>
      </c>
      <c r="AZ35" s="283" t="s">
        <v>21</v>
      </c>
      <c r="BA35" s="283" t="s">
        <v>21</v>
      </c>
      <c r="BB35" s="283" t="s">
        <v>21</v>
      </c>
      <c r="BC35" s="285" t="s">
        <v>21</v>
      </c>
      <c r="BD35" s="280" t="s">
        <v>21</v>
      </c>
      <c r="BE35" s="194">
        <f t="shared" si="6"/>
        <v>172</v>
      </c>
      <c r="BF35" s="38"/>
      <c r="BG35" s="39"/>
      <c r="BH35" s="39"/>
      <c r="BI35" s="39"/>
      <c r="BJ35" s="39"/>
      <c r="BK35" s="39"/>
    </row>
    <row r="36" spans="1:63" s="14" customFormat="1" ht="15.75">
      <c r="A36" s="523"/>
      <c r="B36" s="470" t="s">
        <v>59</v>
      </c>
      <c r="C36" s="477" t="s">
        <v>46</v>
      </c>
      <c r="D36" s="195" t="s">
        <v>20</v>
      </c>
      <c r="E36" s="135">
        <v>0</v>
      </c>
      <c r="F36" s="132">
        <v>0</v>
      </c>
      <c r="G36" s="137">
        <v>0</v>
      </c>
      <c r="H36" s="137">
        <v>0</v>
      </c>
      <c r="I36" s="221">
        <v>0</v>
      </c>
      <c r="J36" s="376">
        <v>0</v>
      </c>
      <c r="K36" s="132">
        <v>0</v>
      </c>
      <c r="L36" s="253">
        <v>0</v>
      </c>
      <c r="M36" s="132">
        <v>0</v>
      </c>
      <c r="N36" s="132">
        <v>0</v>
      </c>
      <c r="O36" s="132">
        <v>4</v>
      </c>
      <c r="P36" s="135">
        <v>0</v>
      </c>
      <c r="Q36" s="101">
        <v>0</v>
      </c>
      <c r="R36" s="142">
        <v>10</v>
      </c>
      <c r="S36" s="136">
        <v>0</v>
      </c>
      <c r="T36" s="137">
        <v>0</v>
      </c>
      <c r="U36" s="133">
        <v>0</v>
      </c>
      <c r="V36" s="133">
        <v>0</v>
      </c>
      <c r="W36" s="133">
        <v>0</v>
      </c>
      <c r="X36" s="133">
        <v>4</v>
      </c>
      <c r="Y36" s="133">
        <v>0</v>
      </c>
      <c r="Z36" s="133">
        <v>0</v>
      </c>
      <c r="AA36" s="137">
        <v>0</v>
      </c>
      <c r="AB36" s="133">
        <v>0</v>
      </c>
      <c r="AC36" s="137">
        <v>0</v>
      </c>
      <c r="AD36" s="133">
        <v>0</v>
      </c>
      <c r="AE36" s="137">
        <v>0</v>
      </c>
      <c r="AF36" s="133">
        <v>0</v>
      </c>
      <c r="AG36" s="133">
        <v>1</v>
      </c>
      <c r="AH36" s="133">
        <v>0</v>
      </c>
      <c r="AI36" s="133">
        <v>0</v>
      </c>
      <c r="AJ36" s="142">
        <v>0</v>
      </c>
      <c r="AK36" s="142">
        <v>3</v>
      </c>
      <c r="AL36" s="142">
        <v>0</v>
      </c>
      <c r="AM36" s="133">
        <v>10</v>
      </c>
      <c r="AN36" s="133">
        <v>0</v>
      </c>
      <c r="AO36" s="133">
        <v>0</v>
      </c>
      <c r="AP36" s="133">
        <v>0</v>
      </c>
      <c r="AQ36" s="133">
        <v>0</v>
      </c>
      <c r="AR36" s="133">
        <v>0</v>
      </c>
      <c r="AS36" s="137">
        <v>0</v>
      </c>
      <c r="AT36" s="133">
        <v>0</v>
      </c>
      <c r="AU36" s="133">
        <v>0</v>
      </c>
      <c r="AV36" s="133">
        <v>0</v>
      </c>
      <c r="AW36" s="283" t="s">
        <v>21</v>
      </c>
      <c r="AX36" s="283" t="s">
        <v>21</v>
      </c>
      <c r="AY36" s="283" t="s">
        <v>21</v>
      </c>
      <c r="AZ36" s="283" t="s">
        <v>21</v>
      </c>
      <c r="BA36" s="283" t="s">
        <v>21</v>
      </c>
      <c r="BB36" s="283" t="s">
        <v>21</v>
      </c>
      <c r="BC36" s="285" t="s">
        <v>21</v>
      </c>
      <c r="BD36" s="280" t="s">
        <v>21</v>
      </c>
      <c r="BE36" s="34">
        <f t="shared" si="6"/>
        <v>32</v>
      </c>
      <c r="BF36" s="40"/>
      <c r="BG36" s="41"/>
      <c r="BH36" s="41"/>
      <c r="BI36" s="41"/>
      <c r="BJ36" s="41"/>
      <c r="BK36" s="41"/>
    </row>
    <row r="37" spans="1:63" s="16" customFormat="1" ht="15.75">
      <c r="A37" s="523"/>
      <c r="B37" s="470"/>
      <c r="C37" s="477"/>
      <c r="D37" s="175" t="s">
        <v>22</v>
      </c>
      <c r="E37" s="137">
        <v>0</v>
      </c>
      <c r="F37" s="133">
        <v>0</v>
      </c>
      <c r="G37" s="137">
        <v>0</v>
      </c>
      <c r="H37" s="137">
        <v>0</v>
      </c>
      <c r="I37" s="33">
        <v>0</v>
      </c>
      <c r="J37" s="99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4">
        <v>0</v>
      </c>
      <c r="Q37" s="256">
        <v>0</v>
      </c>
      <c r="R37" s="174">
        <v>0</v>
      </c>
      <c r="S37" s="173">
        <v>3</v>
      </c>
      <c r="T37" s="84">
        <v>5</v>
      </c>
      <c r="U37" s="87">
        <v>5</v>
      </c>
      <c r="V37" s="87">
        <v>4</v>
      </c>
      <c r="W37" s="87">
        <v>0</v>
      </c>
      <c r="X37" s="87">
        <v>0</v>
      </c>
      <c r="Y37" s="87">
        <v>4</v>
      </c>
      <c r="Z37" s="87">
        <v>4</v>
      </c>
      <c r="AA37" s="84">
        <v>5</v>
      </c>
      <c r="AB37" s="87">
        <v>6</v>
      </c>
      <c r="AC37" s="84">
        <v>4</v>
      </c>
      <c r="AD37" s="87">
        <v>4</v>
      </c>
      <c r="AE37" s="87">
        <v>4</v>
      </c>
      <c r="AF37" s="87">
        <v>4</v>
      </c>
      <c r="AG37" s="84">
        <v>4</v>
      </c>
      <c r="AH37" s="87">
        <v>5</v>
      </c>
      <c r="AI37" s="87">
        <v>5</v>
      </c>
      <c r="AJ37" s="174">
        <v>0</v>
      </c>
      <c r="AK37" s="174">
        <v>0</v>
      </c>
      <c r="AL37" s="172">
        <v>6</v>
      </c>
      <c r="AM37" s="85">
        <v>0</v>
      </c>
      <c r="AN37" s="85">
        <v>0</v>
      </c>
      <c r="AO37" s="85">
        <v>0</v>
      </c>
      <c r="AP37" s="85">
        <v>0</v>
      </c>
      <c r="AQ37" s="85">
        <v>0</v>
      </c>
      <c r="AR37" s="85">
        <v>0</v>
      </c>
      <c r="AS37" s="99">
        <v>0</v>
      </c>
      <c r="AT37" s="85">
        <v>0</v>
      </c>
      <c r="AU37" s="85">
        <v>0</v>
      </c>
      <c r="AV37" s="85">
        <v>0</v>
      </c>
      <c r="AW37" s="283" t="s">
        <v>21</v>
      </c>
      <c r="AX37" s="283" t="s">
        <v>21</v>
      </c>
      <c r="AY37" s="283" t="s">
        <v>21</v>
      </c>
      <c r="AZ37" s="283" t="s">
        <v>21</v>
      </c>
      <c r="BA37" s="283" t="s">
        <v>21</v>
      </c>
      <c r="BB37" s="283" t="s">
        <v>21</v>
      </c>
      <c r="BC37" s="285" t="s">
        <v>21</v>
      </c>
      <c r="BD37" s="278" t="s">
        <v>21</v>
      </c>
      <c r="BE37" s="34">
        <f t="shared" si="6"/>
        <v>72</v>
      </c>
      <c r="BF37" s="42"/>
      <c r="BG37" s="43"/>
      <c r="BH37" s="43"/>
      <c r="BI37" s="43"/>
      <c r="BJ37" s="43"/>
      <c r="BK37" s="43"/>
    </row>
    <row r="38" spans="1:63" s="14" customFormat="1" ht="15.75">
      <c r="A38" s="523"/>
      <c r="B38" s="148"/>
      <c r="C38" s="330"/>
      <c r="D38" s="176" t="s">
        <v>72</v>
      </c>
      <c r="E38" s="170"/>
      <c r="F38" s="171"/>
      <c r="G38" s="219"/>
      <c r="H38" s="137"/>
      <c r="I38" s="169"/>
      <c r="J38" s="375"/>
      <c r="K38" s="166"/>
      <c r="L38" s="255"/>
      <c r="M38" s="166"/>
      <c r="N38" s="166"/>
      <c r="O38" s="166"/>
      <c r="P38" s="166"/>
      <c r="Q38" s="263"/>
      <c r="R38" s="264"/>
      <c r="S38" s="185"/>
      <c r="T38" s="170"/>
      <c r="U38" s="166"/>
      <c r="V38" s="166"/>
      <c r="W38" s="377"/>
      <c r="X38" s="377"/>
      <c r="Y38" s="166"/>
      <c r="Z38" s="166"/>
      <c r="AA38" s="170"/>
      <c r="AB38" s="166"/>
      <c r="AC38" s="170"/>
      <c r="AD38" s="166"/>
      <c r="AE38" s="166"/>
      <c r="AF38" s="166"/>
      <c r="AG38" s="170"/>
      <c r="AH38" s="166"/>
      <c r="AI38" s="166"/>
      <c r="AJ38" s="177"/>
      <c r="AK38" s="177"/>
      <c r="AL38" s="177" t="s">
        <v>70</v>
      </c>
      <c r="AM38" s="166"/>
      <c r="AN38" s="166"/>
      <c r="AO38" s="166"/>
      <c r="AP38" s="166"/>
      <c r="AQ38" s="166"/>
      <c r="AR38" s="166"/>
      <c r="AS38" s="170"/>
      <c r="AT38" s="166"/>
      <c r="AU38" s="166"/>
      <c r="AV38" s="166"/>
      <c r="AW38" s="289"/>
      <c r="AX38" s="288"/>
      <c r="AY38" s="288"/>
      <c r="AZ38" s="288"/>
      <c r="BA38" s="288"/>
      <c r="BB38" s="288"/>
      <c r="BC38" s="289"/>
      <c r="BD38" s="276"/>
      <c r="BE38" s="59">
        <f t="shared" si="6"/>
        <v>0</v>
      </c>
      <c r="BF38" s="40"/>
      <c r="BG38" s="41"/>
      <c r="BH38" s="41"/>
      <c r="BI38" s="41"/>
      <c r="BJ38" s="41"/>
      <c r="BK38" s="41"/>
    </row>
    <row r="39" spans="1:63" s="14" customFormat="1" ht="15.75" customHeight="1">
      <c r="A39" s="523"/>
      <c r="B39" s="469" t="s">
        <v>69</v>
      </c>
      <c r="C39" s="469" t="s">
        <v>48</v>
      </c>
      <c r="D39" s="175" t="s">
        <v>20</v>
      </c>
      <c r="E39" s="137">
        <v>0</v>
      </c>
      <c r="F39" s="133">
        <v>0</v>
      </c>
      <c r="G39" s="137">
        <v>0</v>
      </c>
      <c r="H39" s="137">
        <v>0</v>
      </c>
      <c r="I39" s="33">
        <v>0</v>
      </c>
      <c r="J39" s="137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01">
        <v>8</v>
      </c>
      <c r="R39" s="142">
        <v>0</v>
      </c>
      <c r="S39" s="136">
        <v>2</v>
      </c>
      <c r="T39" s="137">
        <v>0</v>
      </c>
      <c r="U39" s="133">
        <v>0</v>
      </c>
      <c r="V39" s="133">
        <v>0</v>
      </c>
      <c r="W39" s="133">
        <v>0</v>
      </c>
      <c r="X39" s="137">
        <v>0</v>
      </c>
      <c r="Y39" s="133">
        <v>0</v>
      </c>
      <c r="Z39" s="133">
        <v>0</v>
      </c>
      <c r="AA39" s="137">
        <v>0</v>
      </c>
      <c r="AB39" s="133">
        <v>0</v>
      </c>
      <c r="AC39" s="137">
        <v>0</v>
      </c>
      <c r="AD39" s="133">
        <v>0</v>
      </c>
      <c r="AE39" s="133">
        <v>0</v>
      </c>
      <c r="AF39" s="133">
        <v>0</v>
      </c>
      <c r="AG39" s="137">
        <v>0</v>
      </c>
      <c r="AH39" s="133">
        <v>0</v>
      </c>
      <c r="AI39" s="133">
        <v>0</v>
      </c>
      <c r="AJ39" s="142">
        <v>2</v>
      </c>
      <c r="AK39" s="142">
        <v>8</v>
      </c>
      <c r="AL39" s="142">
        <v>0</v>
      </c>
      <c r="AM39" s="137">
        <v>0</v>
      </c>
      <c r="AN39" s="133">
        <v>0</v>
      </c>
      <c r="AO39" s="133">
        <v>0</v>
      </c>
      <c r="AP39" s="133">
        <v>0</v>
      </c>
      <c r="AQ39" s="133">
        <v>0</v>
      </c>
      <c r="AR39" s="133">
        <v>0</v>
      </c>
      <c r="AS39" s="137">
        <v>0</v>
      </c>
      <c r="AT39" s="133">
        <v>0</v>
      </c>
      <c r="AU39" s="133">
        <v>0</v>
      </c>
      <c r="AV39" s="137">
        <v>0</v>
      </c>
      <c r="AW39" s="283" t="s">
        <v>21</v>
      </c>
      <c r="AX39" s="283" t="s">
        <v>21</v>
      </c>
      <c r="AY39" s="283" t="s">
        <v>21</v>
      </c>
      <c r="AZ39" s="283" t="s">
        <v>21</v>
      </c>
      <c r="BA39" s="283" t="s">
        <v>21</v>
      </c>
      <c r="BB39" s="283" t="s">
        <v>21</v>
      </c>
      <c r="BC39" s="283" t="s">
        <v>21</v>
      </c>
      <c r="BD39" s="278" t="s">
        <v>21</v>
      </c>
      <c r="BE39" s="133">
        <f t="shared" si="6"/>
        <v>20</v>
      </c>
      <c r="BF39" s="41"/>
      <c r="BG39" s="41"/>
      <c r="BH39" s="41"/>
      <c r="BI39" s="41"/>
      <c r="BJ39" s="41"/>
      <c r="BK39" s="41"/>
    </row>
    <row r="40" spans="1:63" s="19" customFormat="1" ht="15.75">
      <c r="A40" s="523"/>
      <c r="B40" s="470"/>
      <c r="C40" s="470"/>
      <c r="D40" s="178" t="s">
        <v>22</v>
      </c>
      <c r="E40" s="135">
        <v>0</v>
      </c>
      <c r="F40" s="132">
        <v>0</v>
      </c>
      <c r="G40" s="219">
        <v>0</v>
      </c>
      <c r="H40" s="219">
        <v>0</v>
      </c>
      <c r="I40" s="140">
        <v>0</v>
      </c>
      <c r="J40" s="376">
        <v>0</v>
      </c>
      <c r="K40" s="132">
        <v>0</v>
      </c>
      <c r="L40" s="253">
        <v>0</v>
      </c>
      <c r="M40" s="132">
        <v>0</v>
      </c>
      <c r="N40" s="132">
        <v>0</v>
      </c>
      <c r="O40" s="132">
        <v>0</v>
      </c>
      <c r="P40" s="132">
        <v>1</v>
      </c>
      <c r="Q40" s="259">
        <v>0</v>
      </c>
      <c r="R40" s="265">
        <v>0</v>
      </c>
      <c r="S40" s="261">
        <v>0</v>
      </c>
      <c r="T40" s="135">
        <v>2</v>
      </c>
      <c r="U40" s="132">
        <v>2</v>
      </c>
      <c r="V40" s="133">
        <v>2</v>
      </c>
      <c r="W40" s="374">
        <v>0</v>
      </c>
      <c r="X40" s="374">
        <v>0</v>
      </c>
      <c r="Y40" s="132">
        <v>2</v>
      </c>
      <c r="Z40" s="132">
        <v>2</v>
      </c>
      <c r="AA40" s="135">
        <v>2</v>
      </c>
      <c r="AB40" s="132">
        <v>2</v>
      </c>
      <c r="AC40" s="135">
        <v>2</v>
      </c>
      <c r="AD40" s="132">
        <v>2</v>
      </c>
      <c r="AE40" s="132">
        <v>2</v>
      </c>
      <c r="AF40" s="132">
        <v>2</v>
      </c>
      <c r="AG40" s="135">
        <v>2</v>
      </c>
      <c r="AH40" s="132">
        <v>2</v>
      </c>
      <c r="AI40" s="132">
        <v>2</v>
      </c>
      <c r="AJ40" s="143">
        <v>0</v>
      </c>
      <c r="AK40" s="143">
        <v>0</v>
      </c>
      <c r="AL40" s="143">
        <v>3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4">
        <v>0</v>
      </c>
      <c r="AT40" s="87">
        <v>0</v>
      </c>
      <c r="AU40" s="84">
        <v>0</v>
      </c>
      <c r="AV40" s="84">
        <v>0</v>
      </c>
      <c r="AW40" s="282" t="s">
        <v>21</v>
      </c>
      <c r="AX40" s="282" t="s">
        <v>21</v>
      </c>
      <c r="AY40" s="282" t="s">
        <v>21</v>
      </c>
      <c r="AZ40" s="282" t="s">
        <v>21</v>
      </c>
      <c r="BA40" s="282" t="s">
        <v>21</v>
      </c>
      <c r="BB40" s="283" t="s">
        <v>21</v>
      </c>
      <c r="BC40" s="282" t="s">
        <v>21</v>
      </c>
      <c r="BD40" s="281" t="s">
        <v>21</v>
      </c>
      <c r="BE40" s="129">
        <f t="shared" si="6"/>
        <v>32</v>
      </c>
      <c r="BF40" s="44"/>
      <c r="BG40" s="45"/>
      <c r="BH40" s="45"/>
      <c r="BI40" s="45"/>
      <c r="BJ40" s="45"/>
      <c r="BK40" s="45"/>
    </row>
    <row r="41" spans="1:63" s="14" customFormat="1" ht="15.75" customHeight="1">
      <c r="A41" s="523"/>
      <c r="B41" s="60"/>
      <c r="C41" s="167"/>
      <c r="D41" s="179" t="s">
        <v>72</v>
      </c>
      <c r="E41" s="137"/>
      <c r="F41" s="133"/>
      <c r="G41" s="137"/>
      <c r="H41" s="137"/>
      <c r="I41" s="33"/>
      <c r="J41" s="137"/>
      <c r="K41" s="133"/>
      <c r="L41" s="133"/>
      <c r="M41" s="133"/>
      <c r="N41" s="133"/>
      <c r="O41" s="133"/>
      <c r="P41" s="133"/>
      <c r="Q41" s="133"/>
      <c r="R41" s="142"/>
      <c r="S41" s="136"/>
      <c r="T41" s="137"/>
      <c r="U41" s="133"/>
      <c r="V41" s="133"/>
      <c r="W41" s="133"/>
      <c r="X41" s="133"/>
      <c r="Y41" s="133"/>
      <c r="Z41" s="133"/>
      <c r="AA41" s="137"/>
      <c r="AB41" s="133"/>
      <c r="AC41" s="137"/>
      <c r="AD41" s="133"/>
      <c r="AE41" s="133"/>
      <c r="AF41" s="133"/>
      <c r="AG41" s="137"/>
      <c r="AH41" s="133"/>
      <c r="AI41" s="133"/>
      <c r="AJ41" s="142"/>
      <c r="AK41" s="142"/>
      <c r="AL41" s="143" t="s">
        <v>71</v>
      </c>
      <c r="AM41" s="133"/>
      <c r="AN41" s="133"/>
      <c r="AO41" s="133"/>
      <c r="AP41" s="133"/>
      <c r="AQ41" s="133"/>
      <c r="AR41" s="133"/>
      <c r="AS41" s="137"/>
      <c r="AT41" s="133"/>
      <c r="AU41" s="137"/>
      <c r="AV41" s="137"/>
      <c r="AW41" s="285"/>
      <c r="AX41" s="283"/>
      <c r="AY41" s="283"/>
      <c r="AZ41" s="283"/>
      <c r="BA41" s="283"/>
      <c r="BB41" s="283"/>
      <c r="BC41" s="283"/>
      <c r="BD41" s="278"/>
      <c r="BE41" s="34">
        <f t="shared" si="6"/>
        <v>0</v>
      </c>
      <c r="BF41" s="40"/>
      <c r="BG41" s="41"/>
      <c r="BH41" s="41"/>
      <c r="BI41" s="41"/>
      <c r="BJ41" s="41"/>
      <c r="BK41" s="41"/>
    </row>
    <row r="42" spans="1:63" ht="15.75">
      <c r="A42" s="523"/>
      <c r="B42" s="470" t="s">
        <v>86</v>
      </c>
      <c r="C42" s="471" t="s">
        <v>85</v>
      </c>
      <c r="D42" s="175" t="s">
        <v>20</v>
      </c>
      <c r="E42" s="137">
        <v>0</v>
      </c>
      <c r="F42" s="133">
        <v>0</v>
      </c>
      <c r="G42" s="137">
        <v>0</v>
      </c>
      <c r="H42" s="137">
        <v>0</v>
      </c>
      <c r="I42" s="33">
        <v>0</v>
      </c>
      <c r="J42" s="137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2</v>
      </c>
      <c r="P42" s="133">
        <v>4</v>
      </c>
      <c r="Q42" s="100">
        <v>0</v>
      </c>
      <c r="R42" s="142">
        <v>0</v>
      </c>
      <c r="S42" s="136">
        <v>2</v>
      </c>
      <c r="T42" s="137"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7">
        <v>0</v>
      </c>
      <c r="AB42" s="133">
        <v>0</v>
      </c>
      <c r="AC42" s="137">
        <v>0</v>
      </c>
      <c r="AD42" s="133">
        <v>0</v>
      </c>
      <c r="AE42" s="133">
        <v>0</v>
      </c>
      <c r="AF42" s="133">
        <v>0</v>
      </c>
      <c r="AG42" s="137">
        <v>0</v>
      </c>
      <c r="AH42" s="133">
        <v>0</v>
      </c>
      <c r="AI42" s="133">
        <v>0</v>
      </c>
      <c r="AJ42" s="142">
        <v>0</v>
      </c>
      <c r="AK42" s="142">
        <v>0</v>
      </c>
      <c r="AL42" s="142">
        <v>10</v>
      </c>
      <c r="AM42" s="137">
        <v>2</v>
      </c>
      <c r="AN42" s="133">
        <v>0</v>
      </c>
      <c r="AO42" s="133">
        <v>0</v>
      </c>
      <c r="AP42" s="133">
        <v>0</v>
      </c>
      <c r="AQ42" s="133">
        <v>0</v>
      </c>
      <c r="AR42" s="133">
        <v>0</v>
      </c>
      <c r="AS42" s="137">
        <v>0</v>
      </c>
      <c r="AT42" s="133">
        <v>0</v>
      </c>
      <c r="AU42" s="137">
        <v>0</v>
      </c>
      <c r="AV42" s="137">
        <v>0</v>
      </c>
      <c r="AW42" s="283" t="s">
        <v>21</v>
      </c>
      <c r="AX42" s="283" t="s">
        <v>21</v>
      </c>
      <c r="AY42" s="283" t="s">
        <v>21</v>
      </c>
      <c r="AZ42" s="283" t="s">
        <v>21</v>
      </c>
      <c r="BA42" s="283" t="s">
        <v>21</v>
      </c>
      <c r="BB42" s="283" t="s">
        <v>21</v>
      </c>
      <c r="BC42" s="283" t="s">
        <v>21</v>
      </c>
      <c r="BD42" s="278" t="s">
        <v>21</v>
      </c>
      <c r="BE42" s="34">
        <f t="shared" si="6"/>
        <v>20</v>
      </c>
      <c r="BF42" s="38"/>
      <c r="BG42" s="39"/>
      <c r="BH42" s="39"/>
      <c r="BI42" s="39"/>
      <c r="BJ42" s="39"/>
      <c r="BK42" s="39"/>
    </row>
    <row r="43" spans="1:63" s="16" customFormat="1" ht="15.75">
      <c r="A43" s="523"/>
      <c r="B43" s="470"/>
      <c r="C43" s="471"/>
      <c r="D43" s="99" t="s">
        <v>22</v>
      </c>
      <c r="E43" s="135">
        <v>0</v>
      </c>
      <c r="F43" s="137">
        <v>0</v>
      </c>
      <c r="G43" s="137">
        <v>0</v>
      </c>
      <c r="H43" s="137">
        <v>0</v>
      </c>
      <c r="I43" s="33">
        <v>0</v>
      </c>
      <c r="J43" s="137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42">
        <v>0</v>
      </c>
      <c r="S43" s="136">
        <v>0</v>
      </c>
      <c r="T43" s="137">
        <v>3</v>
      </c>
      <c r="U43" s="133">
        <v>3</v>
      </c>
      <c r="V43" s="133">
        <v>7</v>
      </c>
      <c r="W43" s="133">
        <v>0</v>
      </c>
      <c r="X43" s="133">
        <v>0</v>
      </c>
      <c r="Y43" s="133">
        <v>3</v>
      </c>
      <c r="Z43" s="133">
        <v>3</v>
      </c>
      <c r="AA43" s="137">
        <v>3</v>
      </c>
      <c r="AB43" s="133">
        <v>3</v>
      </c>
      <c r="AC43" s="137">
        <v>3</v>
      </c>
      <c r="AD43" s="133">
        <v>3</v>
      </c>
      <c r="AE43" s="133">
        <v>4</v>
      </c>
      <c r="AF43" s="133">
        <v>3</v>
      </c>
      <c r="AG43" s="137">
        <v>3</v>
      </c>
      <c r="AH43" s="133">
        <v>3</v>
      </c>
      <c r="AI43" s="133">
        <v>2</v>
      </c>
      <c r="AJ43" s="142">
        <v>2</v>
      </c>
      <c r="AK43" s="142">
        <v>0</v>
      </c>
      <c r="AL43" s="142">
        <v>4</v>
      </c>
      <c r="AM43" s="137">
        <v>0</v>
      </c>
      <c r="AN43" s="133">
        <v>0</v>
      </c>
      <c r="AO43" s="133">
        <v>0</v>
      </c>
      <c r="AP43" s="133">
        <v>0</v>
      </c>
      <c r="AQ43" s="133">
        <v>0</v>
      </c>
      <c r="AR43" s="133">
        <v>0</v>
      </c>
      <c r="AS43" s="137">
        <v>0</v>
      </c>
      <c r="AT43" s="133">
        <v>0</v>
      </c>
      <c r="AU43" s="137">
        <v>0</v>
      </c>
      <c r="AV43" s="137">
        <v>0</v>
      </c>
      <c r="AW43" s="283" t="s">
        <v>21</v>
      </c>
      <c r="AX43" s="283" t="s">
        <v>21</v>
      </c>
      <c r="AY43" s="283" t="s">
        <v>21</v>
      </c>
      <c r="AZ43" s="283" t="s">
        <v>21</v>
      </c>
      <c r="BA43" s="283" t="s">
        <v>21</v>
      </c>
      <c r="BB43" s="283" t="s">
        <v>21</v>
      </c>
      <c r="BC43" s="283" t="s">
        <v>21</v>
      </c>
      <c r="BD43" s="278" t="s">
        <v>21</v>
      </c>
      <c r="BE43" s="34">
        <f t="shared" si="6"/>
        <v>52</v>
      </c>
      <c r="BF43" s="42"/>
      <c r="BG43" s="43"/>
      <c r="BH43" s="43"/>
      <c r="BI43" s="43"/>
      <c r="BJ43" s="43"/>
      <c r="BK43" s="43"/>
    </row>
    <row r="44" spans="1:57" ht="15.75">
      <c r="A44" s="523"/>
      <c r="B44" s="60"/>
      <c r="C44" s="167"/>
      <c r="D44" s="85" t="s">
        <v>72</v>
      </c>
      <c r="E44" s="133"/>
      <c r="F44" s="132"/>
      <c r="G44" s="137"/>
      <c r="H44" s="137"/>
      <c r="I44" s="140"/>
      <c r="J44" s="376"/>
      <c r="K44" s="132"/>
      <c r="L44" s="253"/>
      <c r="M44" s="132"/>
      <c r="N44" s="132"/>
      <c r="O44" s="132"/>
      <c r="P44" s="132"/>
      <c r="Q44" s="133"/>
      <c r="R44" s="142"/>
      <c r="S44" s="136"/>
      <c r="T44" s="137"/>
      <c r="U44" s="133"/>
      <c r="V44" s="133"/>
      <c r="W44" s="133"/>
      <c r="X44" s="133"/>
      <c r="Y44" s="133"/>
      <c r="Z44" s="133"/>
      <c r="AA44" s="137"/>
      <c r="AB44" s="133"/>
      <c r="AC44" s="137"/>
      <c r="AD44" s="133"/>
      <c r="AE44" s="133"/>
      <c r="AF44" s="133"/>
      <c r="AG44" s="137"/>
      <c r="AH44" s="133"/>
      <c r="AI44" s="133"/>
      <c r="AJ44" s="142"/>
      <c r="AK44" s="142"/>
      <c r="AL44" s="142" t="s">
        <v>70</v>
      </c>
      <c r="AM44" s="137"/>
      <c r="AN44" s="133"/>
      <c r="AO44" s="133"/>
      <c r="AP44" s="133"/>
      <c r="AQ44" s="133"/>
      <c r="AR44" s="133"/>
      <c r="AS44" s="137"/>
      <c r="AT44" s="133"/>
      <c r="AU44" s="137"/>
      <c r="AV44" s="137"/>
      <c r="AW44" s="285"/>
      <c r="AX44" s="283"/>
      <c r="AY44" s="283"/>
      <c r="AZ44" s="283"/>
      <c r="BA44" s="283"/>
      <c r="BB44" s="283"/>
      <c r="BC44" s="283"/>
      <c r="BD44" s="278"/>
      <c r="BE44" s="133">
        <f t="shared" si="6"/>
        <v>0</v>
      </c>
    </row>
    <row r="45" spans="1:57" s="16" customFormat="1" ht="31.5">
      <c r="A45" s="523"/>
      <c r="B45" s="148" t="s">
        <v>88</v>
      </c>
      <c r="C45" s="235" t="s">
        <v>87</v>
      </c>
      <c r="D45" s="99" t="s">
        <v>20</v>
      </c>
      <c r="E45" s="133">
        <v>0</v>
      </c>
      <c r="F45" s="133">
        <v>0</v>
      </c>
      <c r="G45" s="137">
        <v>0</v>
      </c>
      <c r="H45" s="137">
        <v>0</v>
      </c>
      <c r="I45" s="33">
        <v>0</v>
      </c>
      <c r="J45" s="137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8</v>
      </c>
      <c r="R45" s="142">
        <v>0</v>
      </c>
      <c r="S45" s="136">
        <v>0</v>
      </c>
      <c r="T45" s="137"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7">
        <v>0</v>
      </c>
      <c r="AB45" s="133">
        <v>0</v>
      </c>
      <c r="AC45" s="180">
        <v>0</v>
      </c>
      <c r="AD45" s="171">
        <v>0</v>
      </c>
      <c r="AE45" s="171">
        <v>0</v>
      </c>
      <c r="AF45" s="171">
        <v>0</v>
      </c>
      <c r="AG45" s="180">
        <v>0</v>
      </c>
      <c r="AH45" s="171">
        <v>0</v>
      </c>
      <c r="AI45" s="171">
        <v>0</v>
      </c>
      <c r="AJ45" s="181">
        <v>5</v>
      </c>
      <c r="AK45" s="181">
        <v>0</v>
      </c>
      <c r="AL45" s="181">
        <v>0</v>
      </c>
      <c r="AM45" s="171">
        <v>5</v>
      </c>
      <c r="AN45" s="166">
        <v>0</v>
      </c>
      <c r="AO45" s="166">
        <v>0</v>
      </c>
      <c r="AP45" s="166">
        <v>0</v>
      </c>
      <c r="AQ45" s="166">
        <v>0</v>
      </c>
      <c r="AR45" s="180">
        <v>0</v>
      </c>
      <c r="AS45" s="171">
        <v>0</v>
      </c>
      <c r="AT45" s="166">
        <v>0</v>
      </c>
      <c r="AU45" s="170">
        <v>0</v>
      </c>
      <c r="AV45" s="170">
        <v>0</v>
      </c>
      <c r="AW45" s="290" t="s">
        <v>21</v>
      </c>
      <c r="AX45" s="290" t="s">
        <v>21</v>
      </c>
      <c r="AY45" s="290" t="s">
        <v>21</v>
      </c>
      <c r="AZ45" s="290" t="s">
        <v>21</v>
      </c>
      <c r="BA45" s="290" t="s">
        <v>21</v>
      </c>
      <c r="BB45" s="285" t="s">
        <v>21</v>
      </c>
      <c r="BC45" s="290" t="s">
        <v>21</v>
      </c>
      <c r="BD45" s="278" t="s">
        <v>21</v>
      </c>
      <c r="BE45" s="34">
        <f t="shared" si="6"/>
        <v>18</v>
      </c>
    </row>
    <row r="46" spans="1:57" s="16" customFormat="1" ht="15.75">
      <c r="A46" s="523"/>
      <c r="B46" s="213"/>
      <c r="C46" s="322"/>
      <c r="D46" s="183" t="s">
        <v>22</v>
      </c>
      <c r="E46" s="171">
        <v>0</v>
      </c>
      <c r="F46" s="171">
        <v>0</v>
      </c>
      <c r="G46" s="220">
        <v>0</v>
      </c>
      <c r="H46" s="220">
        <v>0</v>
      </c>
      <c r="I46" s="171">
        <v>0</v>
      </c>
      <c r="J46" s="170">
        <v>0</v>
      </c>
      <c r="K46" s="180">
        <v>0</v>
      </c>
      <c r="L46" s="252">
        <v>0</v>
      </c>
      <c r="M46" s="171">
        <v>0</v>
      </c>
      <c r="N46" s="171">
        <v>0</v>
      </c>
      <c r="O46" s="171">
        <v>0</v>
      </c>
      <c r="P46" s="171">
        <v>0</v>
      </c>
      <c r="Q46" s="258">
        <v>0</v>
      </c>
      <c r="R46" s="142">
        <v>0</v>
      </c>
      <c r="S46" s="136">
        <v>0</v>
      </c>
      <c r="T46" s="137">
        <v>0</v>
      </c>
      <c r="U46" s="137">
        <v>1</v>
      </c>
      <c r="V46" s="137">
        <v>0</v>
      </c>
      <c r="W46" s="137">
        <v>1</v>
      </c>
      <c r="X46" s="137">
        <v>1</v>
      </c>
      <c r="Y46" s="137">
        <v>0</v>
      </c>
      <c r="Z46" s="137">
        <v>1</v>
      </c>
      <c r="AA46" s="137">
        <v>1</v>
      </c>
      <c r="AB46" s="133">
        <v>1</v>
      </c>
      <c r="AC46" s="137">
        <v>1</v>
      </c>
      <c r="AD46" s="133">
        <v>1</v>
      </c>
      <c r="AE46" s="133">
        <v>1</v>
      </c>
      <c r="AF46" s="133">
        <v>1</v>
      </c>
      <c r="AG46" s="137">
        <v>1</v>
      </c>
      <c r="AH46" s="133">
        <v>1</v>
      </c>
      <c r="AI46" s="133">
        <v>2</v>
      </c>
      <c r="AJ46" s="142">
        <v>0</v>
      </c>
      <c r="AK46" s="142">
        <v>0</v>
      </c>
      <c r="AL46" s="142">
        <v>2</v>
      </c>
      <c r="AM46" s="133">
        <v>0</v>
      </c>
      <c r="AN46" s="133">
        <v>0</v>
      </c>
      <c r="AO46" s="133">
        <v>0</v>
      </c>
      <c r="AP46" s="133">
        <v>0</v>
      </c>
      <c r="AQ46" s="133">
        <v>0</v>
      </c>
      <c r="AR46" s="137">
        <v>0</v>
      </c>
      <c r="AS46" s="133">
        <v>0</v>
      </c>
      <c r="AT46" s="133">
        <v>0</v>
      </c>
      <c r="AU46" s="137">
        <v>0</v>
      </c>
      <c r="AV46" s="137">
        <v>0</v>
      </c>
      <c r="AW46" s="283" t="s">
        <v>21</v>
      </c>
      <c r="AX46" s="283" t="s">
        <v>21</v>
      </c>
      <c r="AY46" s="283" t="s">
        <v>21</v>
      </c>
      <c r="AZ46" s="283" t="s">
        <v>21</v>
      </c>
      <c r="BA46" s="283" t="s">
        <v>21</v>
      </c>
      <c r="BB46" s="304" t="s">
        <v>21</v>
      </c>
      <c r="BC46" s="285" t="s">
        <v>21</v>
      </c>
      <c r="BD46" s="278" t="s">
        <v>21</v>
      </c>
      <c r="BE46" s="34">
        <f t="shared" si="6"/>
        <v>16</v>
      </c>
    </row>
    <row r="47" spans="1:57" s="16" customFormat="1" ht="15.75">
      <c r="A47" s="523"/>
      <c r="B47" s="214"/>
      <c r="C47" s="167"/>
      <c r="D47" s="85" t="s">
        <v>72</v>
      </c>
      <c r="E47" s="133"/>
      <c r="F47" s="133"/>
      <c r="G47" s="137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6"/>
      <c r="S47" s="136"/>
      <c r="T47" s="137"/>
      <c r="U47" s="133"/>
      <c r="V47" s="133"/>
      <c r="W47" s="133"/>
      <c r="X47" s="133"/>
      <c r="Y47" s="133"/>
      <c r="Z47" s="133"/>
      <c r="AA47" s="137"/>
      <c r="AB47" s="133"/>
      <c r="AC47" s="137"/>
      <c r="AD47" s="133"/>
      <c r="AE47" s="133"/>
      <c r="AF47" s="133"/>
      <c r="AG47" s="137"/>
      <c r="AH47" s="133"/>
      <c r="AI47" s="171"/>
      <c r="AJ47" s="136"/>
      <c r="AK47" s="142"/>
      <c r="AL47" s="142" t="s">
        <v>70</v>
      </c>
      <c r="AM47" s="133"/>
      <c r="AN47" s="133"/>
      <c r="AO47" s="133"/>
      <c r="AP47" s="133"/>
      <c r="AQ47" s="133"/>
      <c r="AR47" s="137"/>
      <c r="AS47" s="133"/>
      <c r="AT47" s="133"/>
      <c r="AU47" s="137"/>
      <c r="AV47" s="137"/>
      <c r="AW47" s="285"/>
      <c r="AX47" s="283"/>
      <c r="AY47" s="283"/>
      <c r="AZ47" s="283"/>
      <c r="BA47" s="283"/>
      <c r="BB47" s="284"/>
      <c r="BC47" s="285"/>
      <c r="BD47" s="278"/>
      <c r="BE47" s="34">
        <f t="shared" si="6"/>
        <v>0</v>
      </c>
    </row>
    <row r="48" spans="1:57" s="16" customFormat="1" ht="15.75">
      <c r="A48" s="523"/>
      <c r="B48" s="242" t="s">
        <v>29</v>
      </c>
      <c r="C48" s="243" t="s">
        <v>89</v>
      </c>
      <c r="D48" s="99" t="s">
        <v>20</v>
      </c>
      <c r="E48" s="133">
        <v>0</v>
      </c>
      <c r="F48" s="133">
        <v>0</v>
      </c>
      <c r="G48" s="166">
        <f aca="true" t="shared" si="14" ref="G48:I49">G51</f>
        <v>0</v>
      </c>
      <c r="H48" s="166">
        <f t="shared" si="14"/>
        <v>0</v>
      </c>
      <c r="I48" s="166">
        <f t="shared" si="14"/>
        <v>0</v>
      </c>
      <c r="J48" s="166">
        <f aca="true" t="shared" si="15" ref="J48:AV48">J51</f>
        <v>0</v>
      </c>
      <c r="K48" s="166">
        <f t="shared" si="15"/>
        <v>0</v>
      </c>
      <c r="L48" s="377">
        <f t="shared" si="15"/>
        <v>0</v>
      </c>
      <c r="M48" s="377">
        <f t="shared" si="15"/>
        <v>0</v>
      </c>
      <c r="N48" s="166">
        <f t="shared" si="15"/>
        <v>0</v>
      </c>
      <c r="O48" s="180">
        <f t="shared" si="15"/>
        <v>4</v>
      </c>
      <c r="P48" s="166">
        <f t="shared" si="15"/>
        <v>4</v>
      </c>
      <c r="Q48" s="258">
        <v>0</v>
      </c>
      <c r="R48" s="260">
        <f t="shared" si="15"/>
        <v>0</v>
      </c>
      <c r="S48" s="266">
        <f t="shared" si="15"/>
        <v>0</v>
      </c>
      <c r="T48" s="180">
        <f t="shared" si="15"/>
        <v>0</v>
      </c>
      <c r="U48" s="180">
        <f t="shared" si="15"/>
        <v>0</v>
      </c>
      <c r="V48" s="180">
        <f t="shared" si="15"/>
        <v>0</v>
      </c>
      <c r="W48" s="378">
        <f t="shared" si="15"/>
        <v>0</v>
      </c>
      <c r="X48" s="378">
        <f t="shared" si="15"/>
        <v>0</v>
      </c>
      <c r="Y48" s="166">
        <f t="shared" si="15"/>
        <v>0</v>
      </c>
      <c r="Z48" s="226">
        <f t="shared" si="15"/>
        <v>0</v>
      </c>
      <c r="AA48" s="228">
        <f t="shared" si="15"/>
        <v>0</v>
      </c>
      <c r="AB48" s="180">
        <f t="shared" si="15"/>
        <v>0</v>
      </c>
      <c r="AC48" s="226">
        <f t="shared" si="15"/>
        <v>0</v>
      </c>
      <c r="AD48" s="226">
        <f t="shared" si="15"/>
        <v>0</v>
      </c>
      <c r="AE48" s="166">
        <f t="shared" si="15"/>
        <v>0</v>
      </c>
      <c r="AF48" s="166">
        <f t="shared" si="15"/>
        <v>0</v>
      </c>
      <c r="AG48" s="226">
        <f t="shared" si="15"/>
        <v>0</v>
      </c>
      <c r="AH48" s="228">
        <f t="shared" si="15"/>
        <v>0</v>
      </c>
      <c r="AI48" s="180">
        <f t="shared" si="15"/>
        <v>0</v>
      </c>
      <c r="AJ48" s="177">
        <f t="shared" si="15"/>
        <v>4</v>
      </c>
      <c r="AK48" s="142">
        <f t="shared" si="15"/>
        <v>0</v>
      </c>
      <c r="AL48" s="184">
        <f t="shared" si="15"/>
        <v>0</v>
      </c>
      <c r="AM48" s="166">
        <f t="shared" si="15"/>
        <v>4</v>
      </c>
      <c r="AN48" s="230">
        <f t="shared" si="15"/>
        <v>0</v>
      </c>
      <c r="AO48" s="180">
        <f t="shared" si="15"/>
        <v>0</v>
      </c>
      <c r="AP48" s="226">
        <f t="shared" si="15"/>
        <v>0</v>
      </c>
      <c r="AQ48" s="166">
        <f t="shared" si="15"/>
        <v>0</v>
      </c>
      <c r="AR48" s="230">
        <f t="shared" si="15"/>
        <v>0</v>
      </c>
      <c r="AS48" s="166">
        <f t="shared" si="15"/>
        <v>0</v>
      </c>
      <c r="AT48" s="166">
        <f t="shared" si="15"/>
        <v>0</v>
      </c>
      <c r="AU48" s="230">
        <f t="shared" si="15"/>
        <v>0</v>
      </c>
      <c r="AV48" s="226">
        <f t="shared" si="15"/>
        <v>0</v>
      </c>
      <c r="AW48" s="283" t="s">
        <v>21</v>
      </c>
      <c r="AX48" s="283" t="s">
        <v>21</v>
      </c>
      <c r="AY48" s="283" t="s">
        <v>21</v>
      </c>
      <c r="AZ48" s="283" t="s">
        <v>21</v>
      </c>
      <c r="BA48" s="283" t="s">
        <v>21</v>
      </c>
      <c r="BB48" s="284" t="s">
        <v>21</v>
      </c>
      <c r="BC48" s="285" t="s">
        <v>21</v>
      </c>
      <c r="BD48" s="278" t="s">
        <v>21</v>
      </c>
      <c r="BE48" s="34">
        <f t="shared" si="6"/>
        <v>16</v>
      </c>
    </row>
    <row r="49" spans="1:57" s="16" customFormat="1" ht="15.75">
      <c r="A49" s="523"/>
      <c r="B49" s="234"/>
      <c r="C49" s="234"/>
      <c r="D49" s="244" t="s">
        <v>22</v>
      </c>
      <c r="E49" s="166">
        <v>0</v>
      </c>
      <c r="F49" s="230">
        <v>0</v>
      </c>
      <c r="G49" s="226">
        <f t="shared" si="14"/>
        <v>0</v>
      </c>
      <c r="H49" s="226">
        <f t="shared" si="14"/>
        <v>0</v>
      </c>
      <c r="I49" s="226">
        <f t="shared" si="14"/>
        <v>0</v>
      </c>
      <c r="J49" s="226">
        <f aca="true" t="shared" si="16" ref="J49:AV49">J52</f>
        <v>0</v>
      </c>
      <c r="K49" s="226">
        <f t="shared" si="16"/>
        <v>0</v>
      </c>
      <c r="L49" s="373">
        <f t="shared" si="16"/>
        <v>0</v>
      </c>
      <c r="M49" s="373">
        <f t="shared" si="16"/>
        <v>8</v>
      </c>
      <c r="N49" s="226">
        <f t="shared" si="16"/>
        <v>8</v>
      </c>
      <c r="O49" s="180">
        <f t="shared" si="16"/>
        <v>1</v>
      </c>
      <c r="P49" s="226">
        <f t="shared" si="16"/>
        <v>2</v>
      </c>
      <c r="Q49" s="258">
        <f t="shared" si="16"/>
        <v>2</v>
      </c>
      <c r="R49" s="260">
        <f t="shared" si="16"/>
        <v>0</v>
      </c>
      <c r="S49" s="266">
        <f t="shared" si="16"/>
        <v>0</v>
      </c>
      <c r="T49" s="180">
        <f t="shared" si="16"/>
        <v>0</v>
      </c>
      <c r="U49" s="180">
        <f t="shared" si="16"/>
        <v>2</v>
      </c>
      <c r="V49" s="137">
        <f t="shared" si="16"/>
        <v>0</v>
      </c>
      <c r="W49" s="137">
        <f t="shared" si="16"/>
        <v>0</v>
      </c>
      <c r="X49" s="137">
        <f t="shared" si="16"/>
        <v>0</v>
      </c>
      <c r="Y49" s="133">
        <f t="shared" si="16"/>
        <v>1</v>
      </c>
      <c r="Z49" s="133">
        <f t="shared" si="16"/>
        <v>1</v>
      </c>
      <c r="AA49" s="33">
        <f t="shared" si="16"/>
        <v>1</v>
      </c>
      <c r="AB49" s="137">
        <f t="shared" si="16"/>
        <v>1</v>
      </c>
      <c r="AC49" s="133">
        <f t="shared" si="16"/>
        <v>1</v>
      </c>
      <c r="AD49" s="133">
        <f t="shared" si="16"/>
        <v>1</v>
      </c>
      <c r="AE49" s="133">
        <f t="shared" si="16"/>
        <v>1</v>
      </c>
      <c r="AF49" s="133">
        <f t="shared" si="16"/>
        <v>1</v>
      </c>
      <c r="AG49" s="133">
        <f t="shared" si="16"/>
        <v>1</v>
      </c>
      <c r="AH49" s="33">
        <f t="shared" si="16"/>
        <v>1</v>
      </c>
      <c r="AI49" s="137">
        <f t="shared" si="16"/>
        <v>1</v>
      </c>
      <c r="AJ49" s="142">
        <f t="shared" si="16"/>
        <v>0</v>
      </c>
      <c r="AK49" s="142">
        <f t="shared" si="16"/>
        <v>0</v>
      </c>
      <c r="AL49" s="136">
        <f t="shared" si="16"/>
        <v>0</v>
      </c>
      <c r="AM49" s="133">
        <f t="shared" si="16"/>
        <v>0</v>
      </c>
      <c r="AN49" s="137">
        <f t="shared" si="16"/>
        <v>0</v>
      </c>
      <c r="AO49" s="137">
        <f t="shared" si="16"/>
        <v>0</v>
      </c>
      <c r="AP49" s="133">
        <f t="shared" si="16"/>
        <v>0</v>
      </c>
      <c r="AQ49" s="133">
        <f t="shared" si="16"/>
        <v>0</v>
      </c>
      <c r="AR49" s="137">
        <f t="shared" si="16"/>
        <v>0</v>
      </c>
      <c r="AS49" s="133">
        <f t="shared" si="16"/>
        <v>0</v>
      </c>
      <c r="AT49" s="133">
        <f t="shared" si="16"/>
        <v>0</v>
      </c>
      <c r="AU49" s="137">
        <f t="shared" si="16"/>
        <v>0</v>
      </c>
      <c r="AV49" s="226">
        <f t="shared" si="16"/>
        <v>0</v>
      </c>
      <c r="AW49" s="288" t="s">
        <v>21</v>
      </c>
      <c r="AX49" s="288" t="s">
        <v>21</v>
      </c>
      <c r="AY49" s="288" t="s">
        <v>21</v>
      </c>
      <c r="AZ49" s="288" t="s">
        <v>21</v>
      </c>
      <c r="BA49" s="288" t="s">
        <v>21</v>
      </c>
      <c r="BB49" s="305" t="s">
        <v>21</v>
      </c>
      <c r="BC49" s="289" t="s">
        <v>21</v>
      </c>
      <c r="BD49" s="276" t="s">
        <v>21</v>
      </c>
      <c r="BE49" s="59">
        <f t="shared" si="6"/>
        <v>34</v>
      </c>
    </row>
    <row r="50" spans="1:58" s="16" customFormat="1" ht="15.75">
      <c r="A50" s="523"/>
      <c r="B50" s="214"/>
      <c r="C50" s="167"/>
      <c r="D50" s="85" t="s">
        <v>72</v>
      </c>
      <c r="E50" s="133"/>
      <c r="F50" s="137"/>
      <c r="G50" s="133"/>
      <c r="H50" s="133"/>
      <c r="I50" s="133"/>
      <c r="J50" s="133"/>
      <c r="K50" s="133"/>
      <c r="L50" s="133"/>
      <c r="M50" s="133"/>
      <c r="N50" s="133"/>
      <c r="O50" s="137"/>
      <c r="P50" s="133"/>
      <c r="Q50" s="133"/>
      <c r="R50" s="136"/>
      <c r="S50" s="142"/>
      <c r="T50" s="137"/>
      <c r="U50" s="137"/>
      <c r="V50" s="137"/>
      <c r="W50" s="373"/>
      <c r="X50" s="373"/>
      <c r="Y50" s="226"/>
      <c r="Z50" s="226"/>
      <c r="AA50" s="245"/>
      <c r="AB50" s="231"/>
      <c r="AC50" s="166"/>
      <c r="AD50" s="166"/>
      <c r="AE50" s="166"/>
      <c r="AF50" s="166"/>
      <c r="AG50" s="166"/>
      <c r="AH50" s="228"/>
      <c r="AI50" s="230"/>
      <c r="AJ50" s="177"/>
      <c r="AK50" s="177"/>
      <c r="AL50" s="145"/>
      <c r="AM50" s="166"/>
      <c r="AN50" s="230"/>
      <c r="AO50" s="230"/>
      <c r="AP50" s="233"/>
      <c r="AQ50" s="246"/>
      <c r="AR50" s="247"/>
      <c r="AS50" s="180"/>
      <c r="AT50" s="166"/>
      <c r="AU50" s="230"/>
      <c r="AV50" s="180"/>
      <c r="AW50" s="290"/>
      <c r="AX50" s="290"/>
      <c r="AY50" s="283"/>
      <c r="AZ50" s="285"/>
      <c r="BA50" s="283"/>
      <c r="BB50" s="284"/>
      <c r="BC50" s="285"/>
      <c r="BD50" s="278"/>
      <c r="BE50" s="133">
        <f t="shared" si="6"/>
        <v>0</v>
      </c>
      <c r="BF50" s="182"/>
    </row>
    <row r="51" spans="1:57" s="16" customFormat="1" ht="47.25">
      <c r="A51" s="523"/>
      <c r="B51" s="242" t="s">
        <v>90</v>
      </c>
      <c r="C51" s="235" t="s">
        <v>91</v>
      </c>
      <c r="D51" s="244" t="s">
        <v>20</v>
      </c>
      <c r="E51" s="166">
        <v>0</v>
      </c>
      <c r="F51" s="230">
        <v>0</v>
      </c>
      <c r="G51" s="166">
        <f aca="true" t="shared" si="17" ref="G51:I52">G54</f>
        <v>0</v>
      </c>
      <c r="H51" s="166">
        <f t="shared" si="17"/>
        <v>0</v>
      </c>
      <c r="I51" s="166">
        <f t="shared" si="17"/>
        <v>0</v>
      </c>
      <c r="J51" s="166">
        <f aca="true" t="shared" si="18" ref="J51:AV51">J54</f>
        <v>0</v>
      </c>
      <c r="K51" s="166">
        <f t="shared" si="18"/>
        <v>0</v>
      </c>
      <c r="L51" s="377">
        <f t="shared" si="18"/>
        <v>0</v>
      </c>
      <c r="M51" s="377">
        <f t="shared" si="18"/>
        <v>0</v>
      </c>
      <c r="N51" s="166">
        <f t="shared" si="18"/>
        <v>0</v>
      </c>
      <c r="O51" s="230">
        <f t="shared" si="18"/>
        <v>4</v>
      </c>
      <c r="P51" s="166">
        <f t="shared" si="18"/>
        <v>4</v>
      </c>
      <c r="Q51" s="263">
        <v>0</v>
      </c>
      <c r="R51" s="185">
        <f t="shared" si="18"/>
        <v>0</v>
      </c>
      <c r="S51" s="261">
        <f t="shared" si="18"/>
        <v>0</v>
      </c>
      <c r="T51" s="231">
        <f t="shared" si="18"/>
        <v>0</v>
      </c>
      <c r="U51" s="137">
        <f t="shared" si="18"/>
        <v>0</v>
      </c>
      <c r="V51" s="231">
        <f t="shared" si="18"/>
        <v>0</v>
      </c>
      <c r="W51" s="137">
        <f t="shared" si="18"/>
        <v>0</v>
      </c>
      <c r="X51" s="137">
        <f t="shared" si="18"/>
        <v>0</v>
      </c>
      <c r="Y51" s="133">
        <f t="shared" si="18"/>
        <v>0</v>
      </c>
      <c r="Z51" s="133">
        <f t="shared" si="18"/>
        <v>0</v>
      </c>
      <c r="AA51" s="33">
        <f t="shared" si="18"/>
        <v>0</v>
      </c>
      <c r="AB51" s="137">
        <f t="shared" si="18"/>
        <v>0</v>
      </c>
      <c r="AC51" s="133">
        <f t="shared" si="18"/>
        <v>0</v>
      </c>
      <c r="AD51" s="133">
        <f t="shared" si="18"/>
        <v>0</v>
      </c>
      <c r="AE51" s="137">
        <f t="shared" si="18"/>
        <v>0</v>
      </c>
      <c r="AF51" s="133">
        <f t="shared" si="18"/>
        <v>0</v>
      </c>
      <c r="AG51" s="133">
        <f t="shared" si="18"/>
        <v>0</v>
      </c>
      <c r="AH51" s="33">
        <f t="shared" si="18"/>
        <v>0</v>
      </c>
      <c r="AI51" s="137">
        <f t="shared" si="18"/>
        <v>0</v>
      </c>
      <c r="AJ51" s="142">
        <f t="shared" si="18"/>
        <v>4</v>
      </c>
      <c r="AK51" s="142">
        <f t="shared" si="18"/>
        <v>0</v>
      </c>
      <c r="AL51" s="142">
        <f t="shared" si="18"/>
        <v>0</v>
      </c>
      <c r="AM51" s="133">
        <f t="shared" si="18"/>
        <v>4</v>
      </c>
      <c r="AN51" s="137">
        <f t="shared" si="18"/>
        <v>0</v>
      </c>
      <c r="AO51" s="137">
        <f t="shared" si="18"/>
        <v>0</v>
      </c>
      <c r="AP51" s="133">
        <f t="shared" si="18"/>
        <v>0</v>
      </c>
      <c r="AQ51" s="133">
        <f t="shared" si="18"/>
        <v>0</v>
      </c>
      <c r="AR51" s="133">
        <f t="shared" si="18"/>
        <v>0</v>
      </c>
      <c r="AS51" s="137">
        <f t="shared" si="18"/>
        <v>0</v>
      </c>
      <c r="AT51" s="133">
        <f t="shared" si="18"/>
        <v>0</v>
      </c>
      <c r="AU51" s="137">
        <f t="shared" si="18"/>
        <v>0</v>
      </c>
      <c r="AV51" s="137">
        <f t="shared" si="18"/>
        <v>0</v>
      </c>
      <c r="AW51" s="283" t="s">
        <v>21</v>
      </c>
      <c r="AX51" s="283" t="s">
        <v>21</v>
      </c>
      <c r="AY51" s="283" t="s">
        <v>21</v>
      </c>
      <c r="AZ51" s="283" t="s">
        <v>21</v>
      </c>
      <c r="BA51" s="283" t="s">
        <v>21</v>
      </c>
      <c r="BB51" s="286" t="s">
        <v>21</v>
      </c>
      <c r="BC51" s="287" t="s">
        <v>21</v>
      </c>
      <c r="BD51" s="281" t="s">
        <v>21</v>
      </c>
      <c r="BE51" s="132">
        <f t="shared" si="6"/>
        <v>16</v>
      </c>
    </row>
    <row r="52" spans="1:57" s="16" customFormat="1" ht="15.75">
      <c r="A52" s="523"/>
      <c r="B52" s="242"/>
      <c r="C52" s="235"/>
      <c r="D52" s="99" t="s">
        <v>22</v>
      </c>
      <c r="E52" s="133">
        <v>0</v>
      </c>
      <c r="F52" s="137">
        <v>0</v>
      </c>
      <c r="G52" s="133">
        <f t="shared" si="17"/>
        <v>0</v>
      </c>
      <c r="H52" s="133">
        <f t="shared" si="17"/>
        <v>0</v>
      </c>
      <c r="I52" s="133">
        <f t="shared" si="17"/>
        <v>0</v>
      </c>
      <c r="J52" s="133">
        <f aca="true" t="shared" si="19" ref="J52:AV52">J55</f>
        <v>0</v>
      </c>
      <c r="K52" s="133">
        <f t="shared" si="19"/>
        <v>0</v>
      </c>
      <c r="L52" s="133">
        <f t="shared" si="19"/>
        <v>0</v>
      </c>
      <c r="M52" s="133">
        <f t="shared" si="19"/>
        <v>8</v>
      </c>
      <c r="N52" s="133">
        <f t="shared" si="19"/>
        <v>8</v>
      </c>
      <c r="O52" s="137">
        <f t="shared" si="19"/>
        <v>1</v>
      </c>
      <c r="P52" s="133">
        <f t="shared" si="19"/>
        <v>2</v>
      </c>
      <c r="Q52" s="133">
        <f t="shared" si="19"/>
        <v>2</v>
      </c>
      <c r="R52" s="136">
        <f t="shared" si="19"/>
        <v>0</v>
      </c>
      <c r="S52" s="136">
        <f t="shared" si="19"/>
        <v>0</v>
      </c>
      <c r="T52" s="137">
        <f t="shared" si="19"/>
        <v>0</v>
      </c>
      <c r="U52" s="137">
        <f t="shared" si="19"/>
        <v>2</v>
      </c>
      <c r="V52" s="137">
        <f t="shared" si="19"/>
        <v>0</v>
      </c>
      <c r="W52" s="137">
        <f t="shared" si="19"/>
        <v>0</v>
      </c>
      <c r="X52" s="137">
        <f t="shared" si="19"/>
        <v>0</v>
      </c>
      <c r="Y52" s="227">
        <f t="shared" si="19"/>
        <v>1</v>
      </c>
      <c r="Z52" s="227">
        <f t="shared" si="19"/>
        <v>1</v>
      </c>
      <c r="AA52" s="229">
        <f t="shared" si="19"/>
        <v>1</v>
      </c>
      <c r="AB52" s="231">
        <f t="shared" si="19"/>
        <v>1</v>
      </c>
      <c r="AC52" s="227">
        <f t="shared" si="19"/>
        <v>1</v>
      </c>
      <c r="AD52" s="227">
        <f t="shared" si="19"/>
        <v>1</v>
      </c>
      <c r="AE52" s="231">
        <f t="shared" si="19"/>
        <v>1</v>
      </c>
      <c r="AF52" s="227">
        <f t="shared" si="19"/>
        <v>1</v>
      </c>
      <c r="AG52" s="227">
        <f t="shared" si="19"/>
        <v>1</v>
      </c>
      <c r="AH52" s="229">
        <f t="shared" si="19"/>
        <v>1</v>
      </c>
      <c r="AI52" s="231">
        <f t="shared" si="19"/>
        <v>1</v>
      </c>
      <c r="AJ52" s="143">
        <f t="shared" si="19"/>
        <v>0</v>
      </c>
      <c r="AK52" s="143">
        <f t="shared" si="19"/>
        <v>0</v>
      </c>
      <c r="AL52" s="143">
        <f t="shared" si="19"/>
        <v>0</v>
      </c>
      <c r="AM52" s="133">
        <f t="shared" si="19"/>
        <v>0</v>
      </c>
      <c r="AN52" s="137">
        <f t="shared" si="19"/>
        <v>0</v>
      </c>
      <c r="AO52" s="137">
        <f t="shared" si="19"/>
        <v>0</v>
      </c>
      <c r="AP52" s="133">
        <f t="shared" si="19"/>
        <v>0</v>
      </c>
      <c r="AQ52" s="133">
        <f t="shared" si="19"/>
        <v>0</v>
      </c>
      <c r="AR52" s="133">
        <f t="shared" si="19"/>
        <v>0</v>
      </c>
      <c r="AS52" s="137">
        <f t="shared" si="19"/>
        <v>0</v>
      </c>
      <c r="AT52" s="133">
        <f t="shared" si="19"/>
        <v>0</v>
      </c>
      <c r="AU52" s="137">
        <f t="shared" si="19"/>
        <v>0</v>
      </c>
      <c r="AV52" s="133">
        <f t="shared" si="19"/>
        <v>0</v>
      </c>
      <c r="AW52" s="283" t="s">
        <v>21</v>
      </c>
      <c r="AX52" s="283" t="s">
        <v>21</v>
      </c>
      <c r="AY52" s="283" t="s">
        <v>21</v>
      </c>
      <c r="AZ52" s="283" t="s">
        <v>21</v>
      </c>
      <c r="BA52" s="283" t="s">
        <v>21</v>
      </c>
      <c r="BB52" s="284" t="s">
        <v>21</v>
      </c>
      <c r="BC52" s="285" t="s">
        <v>21</v>
      </c>
      <c r="BD52" s="278" t="s">
        <v>21</v>
      </c>
      <c r="BE52" s="34">
        <f t="shared" si="6"/>
        <v>34</v>
      </c>
    </row>
    <row r="53" spans="1:57" s="16" customFormat="1" ht="15.75">
      <c r="A53" s="523"/>
      <c r="B53" s="214"/>
      <c r="C53" s="167"/>
      <c r="D53" s="244" t="s">
        <v>72</v>
      </c>
      <c r="E53" s="166"/>
      <c r="F53" s="230"/>
      <c r="G53" s="166"/>
      <c r="H53" s="166"/>
      <c r="I53" s="166"/>
      <c r="J53" s="166"/>
      <c r="K53" s="166"/>
      <c r="L53" s="255"/>
      <c r="M53" s="166"/>
      <c r="N53" s="166"/>
      <c r="O53" s="230"/>
      <c r="P53" s="166"/>
      <c r="Q53" s="263"/>
      <c r="R53" s="185"/>
      <c r="S53" s="136"/>
      <c r="T53" s="137"/>
      <c r="U53" s="137"/>
      <c r="V53" s="133"/>
      <c r="W53" s="33"/>
      <c r="X53" s="137"/>
      <c r="Y53" s="133"/>
      <c r="Z53" s="133"/>
      <c r="AA53" s="133"/>
      <c r="AB53" s="137"/>
      <c r="AC53" s="133"/>
      <c r="AD53" s="33"/>
      <c r="AE53" s="137"/>
      <c r="AF53" s="133"/>
      <c r="AG53" s="137"/>
      <c r="AH53" s="33"/>
      <c r="AI53" s="137"/>
      <c r="AJ53" s="143"/>
      <c r="AK53" s="143"/>
      <c r="AL53" s="136"/>
      <c r="AM53" s="227"/>
      <c r="AN53" s="231"/>
      <c r="AO53" s="231"/>
      <c r="AP53" s="224"/>
      <c r="AQ53" s="248"/>
      <c r="AR53" s="248"/>
      <c r="AS53" s="231"/>
      <c r="AT53" s="227"/>
      <c r="AU53" s="231"/>
      <c r="AV53" s="227"/>
      <c r="AW53" s="282" t="s">
        <v>21</v>
      </c>
      <c r="AX53" s="282" t="s">
        <v>21</v>
      </c>
      <c r="AY53" s="282" t="s">
        <v>21</v>
      </c>
      <c r="AZ53" s="282" t="s">
        <v>21</v>
      </c>
      <c r="BA53" s="282" t="s">
        <v>21</v>
      </c>
      <c r="BB53" s="286" t="s">
        <v>21</v>
      </c>
      <c r="BC53" s="287" t="s">
        <v>21</v>
      </c>
      <c r="BD53" s="281" t="s">
        <v>21</v>
      </c>
      <c r="BE53" s="129">
        <f t="shared" si="6"/>
        <v>0</v>
      </c>
    </row>
    <row r="54" spans="1:57" s="16" customFormat="1" ht="15.75">
      <c r="A54" s="523"/>
      <c r="B54" s="148"/>
      <c r="C54" s="235"/>
      <c r="D54" s="99" t="s">
        <v>20</v>
      </c>
      <c r="E54" s="133">
        <v>0</v>
      </c>
      <c r="F54" s="137">
        <v>0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7">
        <v>4</v>
      </c>
      <c r="P54" s="133">
        <v>4</v>
      </c>
      <c r="Q54" s="133">
        <v>0</v>
      </c>
      <c r="R54" s="136">
        <v>0</v>
      </c>
      <c r="S54" s="261">
        <v>0</v>
      </c>
      <c r="T54" s="132">
        <v>0</v>
      </c>
      <c r="U54" s="132">
        <v>0</v>
      </c>
      <c r="V54" s="135">
        <v>0</v>
      </c>
      <c r="W54" s="379">
        <v>0</v>
      </c>
      <c r="X54" s="376">
        <v>0</v>
      </c>
      <c r="Y54" s="132">
        <v>0</v>
      </c>
      <c r="Z54" s="140">
        <v>0</v>
      </c>
      <c r="AA54" s="135">
        <v>0</v>
      </c>
      <c r="AB54" s="132">
        <v>0</v>
      </c>
      <c r="AC54" s="166">
        <v>0</v>
      </c>
      <c r="AD54" s="169">
        <v>0</v>
      </c>
      <c r="AE54" s="170">
        <v>0</v>
      </c>
      <c r="AF54" s="166">
        <v>0</v>
      </c>
      <c r="AG54" s="170">
        <v>0</v>
      </c>
      <c r="AH54" s="169">
        <v>0</v>
      </c>
      <c r="AI54" s="170">
        <v>0</v>
      </c>
      <c r="AJ54" s="177">
        <v>4</v>
      </c>
      <c r="AK54" s="177">
        <v>0</v>
      </c>
      <c r="AL54" s="185">
        <v>0</v>
      </c>
      <c r="AM54" s="137">
        <v>4</v>
      </c>
      <c r="AN54" s="137">
        <v>0</v>
      </c>
      <c r="AO54" s="137">
        <v>0</v>
      </c>
      <c r="AP54" s="133">
        <v>0</v>
      </c>
      <c r="AQ54" s="137">
        <v>0</v>
      </c>
      <c r="AR54" s="133">
        <v>0</v>
      </c>
      <c r="AS54" s="137">
        <v>0</v>
      </c>
      <c r="AT54" s="133">
        <v>0</v>
      </c>
      <c r="AU54" s="137">
        <v>0</v>
      </c>
      <c r="AV54" s="133">
        <v>0</v>
      </c>
      <c r="AW54" s="283" t="s">
        <v>21</v>
      </c>
      <c r="AX54" s="283" t="s">
        <v>21</v>
      </c>
      <c r="AY54" s="283" t="s">
        <v>21</v>
      </c>
      <c r="AZ54" s="283" t="s">
        <v>21</v>
      </c>
      <c r="BA54" s="283" t="s">
        <v>21</v>
      </c>
      <c r="BB54" s="284" t="s">
        <v>21</v>
      </c>
      <c r="BC54" s="285" t="s">
        <v>21</v>
      </c>
      <c r="BD54" s="278" t="s">
        <v>21</v>
      </c>
      <c r="BE54" s="59">
        <f>SUM(E54:BD54)</f>
        <v>16</v>
      </c>
    </row>
    <row r="55" spans="1:57" s="16" customFormat="1" ht="31.5">
      <c r="A55" s="523"/>
      <c r="B55" s="148" t="s">
        <v>92</v>
      </c>
      <c r="C55" s="235" t="s">
        <v>93</v>
      </c>
      <c r="D55" s="84" t="s">
        <v>22</v>
      </c>
      <c r="E55" s="132">
        <v>0</v>
      </c>
      <c r="F55" s="135">
        <v>0</v>
      </c>
      <c r="G55" s="221">
        <v>0</v>
      </c>
      <c r="H55" s="221">
        <v>0</v>
      </c>
      <c r="I55" s="132">
        <v>0</v>
      </c>
      <c r="J55" s="132">
        <v>0</v>
      </c>
      <c r="K55" s="132">
        <v>0</v>
      </c>
      <c r="L55" s="253">
        <v>0</v>
      </c>
      <c r="M55" s="132">
        <v>8</v>
      </c>
      <c r="N55" s="132">
        <v>8</v>
      </c>
      <c r="O55" s="135">
        <v>1</v>
      </c>
      <c r="P55" s="132">
        <v>2</v>
      </c>
      <c r="Q55" s="259">
        <v>2</v>
      </c>
      <c r="R55" s="261">
        <v>0</v>
      </c>
      <c r="S55" s="261">
        <v>0</v>
      </c>
      <c r="T55" s="132">
        <v>0</v>
      </c>
      <c r="U55" s="132">
        <v>2</v>
      </c>
      <c r="V55" s="132">
        <v>0</v>
      </c>
      <c r="W55" s="379">
        <v>0</v>
      </c>
      <c r="X55" s="376">
        <v>0</v>
      </c>
      <c r="Y55" s="132">
        <v>1</v>
      </c>
      <c r="Z55" s="140">
        <v>1</v>
      </c>
      <c r="AA55" s="135">
        <v>1</v>
      </c>
      <c r="AB55" s="132">
        <v>1</v>
      </c>
      <c r="AC55" s="137">
        <v>1</v>
      </c>
      <c r="AD55" s="33">
        <v>1</v>
      </c>
      <c r="AE55" s="137">
        <v>1</v>
      </c>
      <c r="AF55" s="133">
        <v>1</v>
      </c>
      <c r="AG55" s="137">
        <v>1</v>
      </c>
      <c r="AH55" s="33">
        <v>1</v>
      </c>
      <c r="AI55" s="137">
        <v>1</v>
      </c>
      <c r="AJ55" s="142">
        <v>0</v>
      </c>
      <c r="AK55" s="142">
        <v>0</v>
      </c>
      <c r="AL55" s="136">
        <v>0</v>
      </c>
      <c r="AM55" s="132">
        <v>0</v>
      </c>
      <c r="AN55" s="135">
        <v>0</v>
      </c>
      <c r="AO55" s="135">
        <v>0</v>
      </c>
      <c r="AP55" s="132">
        <v>0</v>
      </c>
      <c r="AQ55" s="132">
        <v>0</v>
      </c>
      <c r="AR55" s="135">
        <v>0</v>
      </c>
      <c r="AS55" s="132">
        <v>0</v>
      </c>
      <c r="AT55" s="132">
        <v>0</v>
      </c>
      <c r="AU55" s="135">
        <v>0</v>
      </c>
      <c r="AV55" s="132">
        <v>0</v>
      </c>
      <c r="AW55" s="282" t="s">
        <v>21</v>
      </c>
      <c r="AX55" s="282" t="s">
        <v>21</v>
      </c>
      <c r="AY55" s="282" t="s">
        <v>21</v>
      </c>
      <c r="AZ55" s="282" t="s">
        <v>21</v>
      </c>
      <c r="BA55" s="282" t="s">
        <v>21</v>
      </c>
      <c r="BB55" s="286" t="s">
        <v>21</v>
      </c>
      <c r="BC55" s="287" t="s">
        <v>21</v>
      </c>
      <c r="BD55" s="277" t="s">
        <v>21</v>
      </c>
      <c r="BE55" s="133">
        <f>SUM(E55:BD55)</f>
        <v>34</v>
      </c>
    </row>
    <row r="56" spans="1:62" s="16" customFormat="1" ht="15.75">
      <c r="A56" s="523"/>
      <c r="B56" s="60"/>
      <c r="C56" s="323"/>
      <c r="D56" s="87" t="s">
        <v>72</v>
      </c>
      <c r="E56" s="135"/>
      <c r="F56" s="135"/>
      <c r="G56" s="132"/>
      <c r="H56" s="132"/>
      <c r="I56" s="132"/>
      <c r="J56" s="132"/>
      <c r="K56" s="132"/>
      <c r="L56" s="253"/>
      <c r="M56" s="132"/>
      <c r="N56" s="132"/>
      <c r="O56" s="135"/>
      <c r="P56" s="132"/>
      <c r="Q56" s="259"/>
      <c r="R56" s="261"/>
      <c r="S56" s="265"/>
      <c r="T56" s="132"/>
      <c r="U56" s="132"/>
      <c r="V56" s="137"/>
      <c r="W56" s="133"/>
      <c r="X56" s="376"/>
      <c r="Y56" s="137"/>
      <c r="Z56" s="133"/>
      <c r="AA56" s="135"/>
      <c r="AB56" s="137"/>
      <c r="AC56" s="133"/>
      <c r="AD56" s="133"/>
      <c r="AE56" s="133"/>
      <c r="AF56" s="133"/>
      <c r="AG56" s="137"/>
      <c r="AH56" s="33"/>
      <c r="AI56" s="137"/>
      <c r="AJ56" s="136"/>
      <c r="AK56" s="142"/>
      <c r="AL56" s="136" t="s">
        <v>70</v>
      </c>
      <c r="AM56" s="171"/>
      <c r="AN56" s="137"/>
      <c r="AO56" s="137"/>
      <c r="AP56" s="137"/>
      <c r="AQ56" s="133"/>
      <c r="AR56" s="137"/>
      <c r="AS56" s="133"/>
      <c r="AT56" s="133"/>
      <c r="AU56" s="133"/>
      <c r="AV56" s="133"/>
      <c r="AW56" s="283" t="s">
        <v>21</v>
      </c>
      <c r="AX56" s="283" t="s">
        <v>21</v>
      </c>
      <c r="AY56" s="283" t="s">
        <v>21</v>
      </c>
      <c r="AZ56" s="283" t="s">
        <v>21</v>
      </c>
      <c r="BA56" s="283" t="s">
        <v>21</v>
      </c>
      <c r="BB56" s="284" t="s">
        <v>21</v>
      </c>
      <c r="BC56" s="285" t="s">
        <v>21</v>
      </c>
      <c r="BD56" s="285" t="s">
        <v>21</v>
      </c>
      <c r="BE56" s="133">
        <f>SUM(E56:BD56)</f>
        <v>0</v>
      </c>
      <c r="BI56" s="43"/>
      <c r="BJ56" s="43"/>
    </row>
    <row r="57" spans="1:57" s="1" customFormat="1" ht="33" customHeight="1" thickBot="1">
      <c r="A57" s="523"/>
      <c r="B57" s="452" t="s">
        <v>32</v>
      </c>
      <c r="C57" s="453"/>
      <c r="D57" s="454"/>
      <c r="E57" s="472">
        <v>0</v>
      </c>
      <c r="F57" s="468">
        <v>0</v>
      </c>
      <c r="G57" s="439">
        <f>G7+G25+G34</f>
        <v>0</v>
      </c>
      <c r="H57" s="439">
        <f aca="true" t="shared" si="20" ref="H57:P57">H7+H25+H34+H48</f>
        <v>0</v>
      </c>
      <c r="I57" s="439">
        <f t="shared" si="20"/>
        <v>0</v>
      </c>
      <c r="J57" s="439">
        <f t="shared" si="20"/>
        <v>0</v>
      </c>
      <c r="K57" s="439">
        <f t="shared" si="20"/>
        <v>0</v>
      </c>
      <c r="L57" s="439">
        <f t="shared" si="20"/>
        <v>0</v>
      </c>
      <c r="M57" s="439">
        <f t="shared" si="20"/>
        <v>0</v>
      </c>
      <c r="N57" s="439">
        <f t="shared" si="20"/>
        <v>0</v>
      </c>
      <c r="O57" s="439">
        <f t="shared" si="20"/>
        <v>10</v>
      </c>
      <c r="P57" s="439">
        <f t="shared" si="20"/>
        <v>8</v>
      </c>
      <c r="Q57" s="439">
        <f aca="true" t="shared" si="21" ref="Q57:V57">Q7+Q25+Q34+Q48</f>
        <v>16</v>
      </c>
      <c r="R57" s="462">
        <f t="shared" si="21"/>
        <v>26</v>
      </c>
      <c r="S57" s="462">
        <f t="shared" si="21"/>
        <v>20</v>
      </c>
      <c r="T57" s="458">
        <f t="shared" si="21"/>
        <v>0</v>
      </c>
      <c r="U57" s="458">
        <f t="shared" si="21"/>
        <v>0</v>
      </c>
      <c r="V57" s="458">
        <f t="shared" si="21"/>
        <v>0</v>
      </c>
      <c r="W57" s="458">
        <f>W7+W25+W34+W48</f>
        <v>0</v>
      </c>
      <c r="X57" s="458">
        <f>X7+X25+X34+X48</f>
        <v>4</v>
      </c>
      <c r="Y57" s="439">
        <f aca="true" t="shared" si="22" ref="Y57:AV57">Y7+Y25+Y34+Y48</f>
        <v>0</v>
      </c>
      <c r="Z57" s="466">
        <f t="shared" si="22"/>
        <v>0</v>
      </c>
      <c r="AA57" s="439">
        <f t="shared" si="22"/>
        <v>0</v>
      </c>
      <c r="AB57" s="439">
        <f t="shared" si="22"/>
        <v>0</v>
      </c>
      <c r="AC57" s="458">
        <f t="shared" si="22"/>
        <v>0</v>
      </c>
      <c r="AD57" s="458">
        <f t="shared" si="22"/>
        <v>0</v>
      </c>
      <c r="AE57" s="458">
        <f t="shared" si="22"/>
        <v>0</v>
      </c>
      <c r="AF57" s="458">
        <f t="shared" si="22"/>
        <v>0</v>
      </c>
      <c r="AG57" s="439">
        <f t="shared" si="22"/>
        <v>1</v>
      </c>
      <c r="AH57" s="466">
        <f t="shared" si="22"/>
        <v>1</v>
      </c>
      <c r="AI57" s="439">
        <f t="shared" si="22"/>
        <v>1</v>
      </c>
      <c r="AJ57" s="460">
        <f t="shared" si="22"/>
        <v>17</v>
      </c>
      <c r="AK57" s="462">
        <f t="shared" si="22"/>
        <v>19</v>
      </c>
      <c r="AL57" s="464">
        <f t="shared" si="22"/>
        <v>10</v>
      </c>
      <c r="AM57" s="439">
        <f t="shared" si="22"/>
        <v>27</v>
      </c>
      <c r="AN57" s="439">
        <f t="shared" si="22"/>
        <v>0</v>
      </c>
      <c r="AO57" s="439">
        <f t="shared" si="22"/>
        <v>0</v>
      </c>
      <c r="AP57" s="439">
        <f t="shared" si="22"/>
        <v>0</v>
      </c>
      <c r="AQ57" s="458">
        <f t="shared" si="22"/>
        <v>0</v>
      </c>
      <c r="AR57" s="439">
        <f t="shared" si="22"/>
        <v>0</v>
      </c>
      <c r="AS57" s="458">
        <f t="shared" si="22"/>
        <v>0</v>
      </c>
      <c r="AT57" s="458">
        <f t="shared" si="22"/>
        <v>0</v>
      </c>
      <c r="AU57" s="458">
        <f t="shared" si="22"/>
        <v>0</v>
      </c>
      <c r="AV57" s="458">
        <f t="shared" si="22"/>
        <v>0</v>
      </c>
      <c r="AW57" s="437" t="s">
        <v>21</v>
      </c>
      <c r="AX57" s="437" t="s">
        <v>21</v>
      </c>
      <c r="AY57" s="437" t="s">
        <v>21</v>
      </c>
      <c r="AZ57" s="437" t="s">
        <v>21</v>
      </c>
      <c r="BA57" s="437" t="s">
        <v>21</v>
      </c>
      <c r="BB57" s="444" t="s">
        <v>21</v>
      </c>
      <c r="BC57" s="446" t="s">
        <v>21</v>
      </c>
      <c r="BD57" s="448" t="s">
        <v>21</v>
      </c>
      <c r="BE57" s="450">
        <f>SUM(E57:BD57)</f>
        <v>160</v>
      </c>
    </row>
    <row r="58" spans="1:57" s="1" customFormat="1" ht="33" customHeight="1">
      <c r="A58" s="523"/>
      <c r="B58" s="452" t="s">
        <v>33</v>
      </c>
      <c r="C58" s="453"/>
      <c r="D58" s="454"/>
      <c r="E58" s="472"/>
      <c r="F58" s="468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63"/>
      <c r="S58" s="463"/>
      <c r="T58" s="459"/>
      <c r="U58" s="459"/>
      <c r="V58" s="459"/>
      <c r="W58" s="459"/>
      <c r="X58" s="459"/>
      <c r="Y58" s="440"/>
      <c r="Z58" s="467"/>
      <c r="AA58" s="440"/>
      <c r="AB58" s="440"/>
      <c r="AC58" s="459"/>
      <c r="AD58" s="459"/>
      <c r="AE58" s="459"/>
      <c r="AF58" s="459"/>
      <c r="AG58" s="440"/>
      <c r="AH58" s="467"/>
      <c r="AI58" s="440"/>
      <c r="AJ58" s="461"/>
      <c r="AK58" s="463"/>
      <c r="AL58" s="465"/>
      <c r="AM58" s="440"/>
      <c r="AN58" s="440"/>
      <c r="AO58" s="440"/>
      <c r="AP58" s="440"/>
      <c r="AQ58" s="459"/>
      <c r="AR58" s="440"/>
      <c r="AS58" s="459"/>
      <c r="AT58" s="459"/>
      <c r="AU58" s="459"/>
      <c r="AV58" s="459"/>
      <c r="AW58" s="438"/>
      <c r="AX58" s="438"/>
      <c r="AY58" s="438"/>
      <c r="AZ58" s="438"/>
      <c r="BA58" s="438"/>
      <c r="BB58" s="445"/>
      <c r="BC58" s="447"/>
      <c r="BD58" s="449"/>
      <c r="BE58" s="451"/>
    </row>
    <row r="59" spans="1:57" s="1" customFormat="1" ht="33" customHeight="1">
      <c r="A59" s="523"/>
      <c r="B59" s="455" t="s">
        <v>34</v>
      </c>
      <c r="C59" s="456"/>
      <c r="D59" s="457"/>
      <c r="E59" s="371">
        <f aca="true" t="shared" si="23" ref="E59:X59">E8+E27+E35+E49</f>
        <v>0</v>
      </c>
      <c r="F59" s="371">
        <f t="shared" si="23"/>
        <v>0</v>
      </c>
      <c r="G59" s="371">
        <f t="shared" si="23"/>
        <v>0</v>
      </c>
      <c r="H59" s="371">
        <f t="shared" si="23"/>
        <v>0</v>
      </c>
      <c r="I59" s="371">
        <f t="shared" si="23"/>
        <v>0</v>
      </c>
      <c r="J59" s="371">
        <f t="shared" si="23"/>
        <v>0</v>
      </c>
      <c r="K59" s="371">
        <f t="shared" si="23"/>
        <v>0</v>
      </c>
      <c r="L59" s="371">
        <f t="shared" si="23"/>
        <v>0</v>
      </c>
      <c r="M59" s="371">
        <f t="shared" si="23"/>
        <v>36</v>
      </c>
      <c r="N59" s="371">
        <f t="shared" si="23"/>
        <v>36</v>
      </c>
      <c r="O59" s="371">
        <f t="shared" si="23"/>
        <v>2</v>
      </c>
      <c r="P59" s="371">
        <f t="shared" si="23"/>
        <v>4</v>
      </c>
      <c r="Q59" s="268">
        <f t="shared" si="23"/>
        <v>2</v>
      </c>
      <c r="R59" s="270">
        <f t="shared" si="23"/>
        <v>10</v>
      </c>
      <c r="S59" s="96">
        <f t="shared" si="23"/>
        <v>16</v>
      </c>
      <c r="T59" s="101">
        <f t="shared" si="23"/>
        <v>36</v>
      </c>
      <c r="U59" s="101">
        <f t="shared" si="23"/>
        <v>36</v>
      </c>
      <c r="V59" s="101">
        <f t="shared" si="23"/>
        <v>36</v>
      </c>
      <c r="W59" s="101">
        <f t="shared" si="23"/>
        <v>23</v>
      </c>
      <c r="X59" s="101">
        <f t="shared" si="23"/>
        <v>28</v>
      </c>
      <c r="Y59" s="101">
        <f aca="true" t="shared" si="24" ref="Y59:AV59">Y8+Y27+Y35+Y49</f>
        <v>36</v>
      </c>
      <c r="Z59" s="190">
        <f t="shared" si="24"/>
        <v>36</v>
      </c>
      <c r="AA59" s="100">
        <f t="shared" si="24"/>
        <v>36</v>
      </c>
      <c r="AB59" s="100">
        <f t="shared" si="24"/>
        <v>36</v>
      </c>
      <c r="AC59" s="101">
        <f t="shared" si="24"/>
        <v>36</v>
      </c>
      <c r="AD59" s="101">
        <f t="shared" si="24"/>
        <v>36</v>
      </c>
      <c r="AE59" s="101">
        <f t="shared" si="24"/>
        <v>36</v>
      </c>
      <c r="AF59" s="101">
        <f t="shared" si="24"/>
        <v>36</v>
      </c>
      <c r="AG59" s="100">
        <f t="shared" si="24"/>
        <v>35</v>
      </c>
      <c r="AH59" s="190">
        <f t="shared" si="24"/>
        <v>35</v>
      </c>
      <c r="AI59" s="100">
        <f t="shared" si="24"/>
        <v>35</v>
      </c>
      <c r="AJ59" s="96">
        <f t="shared" si="24"/>
        <v>13</v>
      </c>
      <c r="AK59" s="96">
        <f t="shared" si="24"/>
        <v>5</v>
      </c>
      <c r="AL59" s="155">
        <f t="shared" si="24"/>
        <v>20</v>
      </c>
      <c r="AM59" s="100">
        <f t="shared" si="24"/>
        <v>9</v>
      </c>
      <c r="AN59" s="100">
        <f t="shared" si="24"/>
        <v>0</v>
      </c>
      <c r="AO59" s="100">
        <f t="shared" si="24"/>
        <v>0</v>
      </c>
      <c r="AP59" s="100">
        <f t="shared" si="24"/>
        <v>0</v>
      </c>
      <c r="AQ59" s="101">
        <f t="shared" si="24"/>
        <v>0</v>
      </c>
      <c r="AR59" s="100">
        <f t="shared" si="24"/>
        <v>0</v>
      </c>
      <c r="AS59" s="101">
        <f t="shared" si="24"/>
        <v>0</v>
      </c>
      <c r="AT59" s="101">
        <f t="shared" si="24"/>
        <v>0</v>
      </c>
      <c r="AU59" s="100">
        <f t="shared" si="24"/>
        <v>0</v>
      </c>
      <c r="AV59" s="100">
        <f t="shared" si="24"/>
        <v>0</v>
      </c>
      <c r="AW59" s="283" t="s">
        <v>21</v>
      </c>
      <c r="AX59" s="283" t="s">
        <v>21</v>
      </c>
      <c r="AY59" s="283" t="s">
        <v>21</v>
      </c>
      <c r="AZ59" s="283" t="s">
        <v>21</v>
      </c>
      <c r="BA59" s="283" t="s">
        <v>21</v>
      </c>
      <c r="BB59" s="284" t="s">
        <v>21</v>
      </c>
      <c r="BC59" s="285" t="s">
        <v>21</v>
      </c>
      <c r="BD59" s="280" t="s">
        <v>21</v>
      </c>
      <c r="BE59" s="194">
        <f>SUM(E59:BD59)</f>
        <v>705</v>
      </c>
    </row>
    <row r="60" spans="1:57" s="1" customFormat="1" ht="33" customHeight="1">
      <c r="A60" s="523"/>
      <c r="B60" s="434" t="s">
        <v>35</v>
      </c>
      <c r="C60" s="435"/>
      <c r="D60" s="436"/>
      <c r="E60" s="100">
        <v>0</v>
      </c>
      <c r="F60" s="190">
        <v>0</v>
      </c>
      <c r="G60" s="100">
        <v>0</v>
      </c>
      <c r="H60" s="100">
        <v>0</v>
      </c>
      <c r="I60" s="100">
        <v>0</v>
      </c>
      <c r="J60" s="191">
        <v>0</v>
      </c>
      <c r="K60" s="196">
        <v>0</v>
      </c>
      <c r="L60" s="196">
        <v>0</v>
      </c>
      <c r="M60" s="191">
        <v>0</v>
      </c>
      <c r="N60" s="191">
        <v>0</v>
      </c>
      <c r="O60" s="196">
        <v>0</v>
      </c>
      <c r="P60" s="191">
        <v>0</v>
      </c>
      <c r="Q60" s="196">
        <v>0</v>
      </c>
      <c r="R60" s="186">
        <v>0</v>
      </c>
      <c r="S60" s="187">
        <v>0</v>
      </c>
      <c r="T60" s="196">
        <v>0</v>
      </c>
      <c r="U60" s="196">
        <v>0</v>
      </c>
      <c r="V60" s="196">
        <v>0</v>
      </c>
      <c r="W60" s="191">
        <v>0</v>
      </c>
      <c r="X60" s="196">
        <v>0</v>
      </c>
      <c r="Y60" s="191">
        <v>0</v>
      </c>
      <c r="Z60" s="199">
        <v>0</v>
      </c>
      <c r="AA60" s="191">
        <v>0</v>
      </c>
      <c r="AB60" s="191">
        <v>0</v>
      </c>
      <c r="AC60" s="191">
        <v>0</v>
      </c>
      <c r="AD60" s="196">
        <v>0</v>
      </c>
      <c r="AE60" s="196">
        <v>0</v>
      </c>
      <c r="AF60" s="196">
        <v>0</v>
      </c>
      <c r="AG60" s="191">
        <v>0</v>
      </c>
      <c r="AH60" s="199">
        <v>0</v>
      </c>
      <c r="AI60" s="191">
        <v>0</v>
      </c>
      <c r="AJ60" s="186">
        <v>6</v>
      </c>
      <c r="AK60" s="186">
        <v>12</v>
      </c>
      <c r="AL60" s="186">
        <v>6</v>
      </c>
      <c r="AM60" s="197">
        <v>0</v>
      </c>
      <c r="AN60" s="191">
        <v>0</v>
      </c>
      <c r="AO60" s="191">
        <v>0</v>
      </c>
      <c r="AP60" s="191">
        <v>0</v>
      </c>
      <c r="AQ60" s="196">
        <v>0</v>
      </c>
      <c r="AR60" s="191">
        <v>0</v>
      </c>
      <c r="AS60" s="196">
        <v>0</v>
      </c>
      <c r="AT60" s="196">
        <v>0</v>
      </c>
      <c r="AU60" s="196">
        <v>0</v>
      </c>
      <c r="AV60" s="191">
        <v>0</v>
      </c>
      <c r="AW60" s="283" t="s">
        <v>21</v>
      </c>
      <c r="AX60" s="283" t="s">
        <v>21</v>
      </c>
      <c r="AY60" s="283" t="s">
        <v>21</v>
      </c>
      <c r="AZ60" s="283" t="s">
        <v>21</v>
      </c>
      <c r="BA60" s="283" t="s">
        <v>21</v>
      </c>
      <c r="BB60" s="284" t="s">
        <v>21</v>
      </c>
      <c r="BC60" s="285" t="s">
        <v>21</v>
      </c>
      <c r="BD60" s="280" t="s">
        <v>21</v>
      </c>
      <c r="BE60" s="194">
        <f>SUM(D60:BD60)</f>
        <v>24</v>
      </c>
    </row>
    <row r="61" spans="1:57" ht="30.75" customHeight="1">
      <c r="A61" s="524"/>
      <c r="B61" s="441" t="s">
        <v>36</v>
      </c>
      <c r="C61" s="442"/>
      <c r="D61" s="443"/>
      <c r="E61" s="138">
        <v>0</v>
      </c>
      <c r="F61" s="192">
        <v>0</v>
      </c>
      <c r="G61" s="218">
        <f>G57+G59+G60</f>
        <v>0</v>
      </c>
      <c r="H61" s="218">
        <f>H57+H59+H60</f>
        <v>0</v>
      </c>
      <c r="I61" s="138">
        <f>I57+I59+I60</f>
        <v>0</v>
      </c>
      <c r="J61" s="197">
        <f aca="true" t="shared" si="25" ref="J61:AV61">J57+J59+J60</f>
        <v>0</v>
      </c>
      <c r="K61" s="198">
        <f t="shared" si="25"/>
        <v>0</v>
      </c>
      <c r="L61" s="198">
        <f t="shared" si="25"/>
        <v>0</v>
      </c>
      <c r="M61" s="197">
        <f t="shared" si="25"/>
        <v>36</v>
      </c>
      <c r="N61" s="197">
        <f t="shared" si="25"/>
        <v>36</v>
      </c>
      <c r="O61" s="198">
        <f t="shared" si="25"/>
        <v>12</v>
      </c>
      <c r="P61" s="197">
        <f t="shared" si="25"/>
        <v>12</v>
      </c>
      <c r="Q61" s="191">
        <f t="shared" si="25"/>
        <v>18</v>
      </c>
      <c r="R61" s="186">
        <f t="shared" si="25"/>
        <v>36</v>
      </c>
      <c r="S61" s="186">
        <f t="shared" si="25"/>
        <v>36</v>
      </c>
      <c r="T61" s="196">
        <f t="shared" si="25"/>
        <v>36</v>
      </c>
      <c r="U61" s="196">
        <f t="shared" si="25"/>
        <v>36</v>
      </c>
      <c r="V61" s="196">
        <f t="shared" si="25"/>
        <v>36</v>
      </c>
      <c r="W61" s="196">
        <f t="shared" si="25"/>
        <v>23</v>
      </c>
      <c r="X61" s="198">
        <f t="shared" si="25"/>
        <v>32</v>
      </c>
      <c r="Y61" s="191">
        <f t="shared" si="25"/>
        <v>36</v>
      </c>
      <c r="Z61" s="199">
        <f t="shared" si="25"/>
        <v>36</v>
      </c>
      <c r="AA61" s="191">
        <f t="shared" si="25"/>
        <v>36</v>
      </c>
      <c r="AB61" s="191">
        <f t="shared" si="25"/>
        <v>36</v>
      </c>
      <c r="AC61" s="196">
        <f t="shared" si="25"/>
        <v>36</v>
      </c>
      <c r="AD61" s="196">
        <f t="shared" si="25"/>
        <v>36</v>
      </c>
      <c r="AE61" s="196">
        <f t="shared" si="25"/>
        <v>36</v>
      </c>
      <c r="AF61" s="196">
        <f t="shared" si="25"/>
        <v>36</v>
      </c>
      <c r="AG61" s="191">
        <f t="shared" si="25"/>
        <v>36</v>
      </c>
      <c r="AH61" s="196">
        <f t="shared" si="25"/>
        <v>36</v>
      </c>
      <c r="AI61" s="197">
        <f t="shared" si="25"/>
        <v>36</v>
      </c>
      <c r="AJ61" s="187">
        <f t="shared" si="25"/>
        <v>36</v>
      </c>
      <c r="AK61" s="186">
        <f t="shared" si="25"/>
        <v>36</v>
      </c>
      <c r="AL61" s="187">
        <f t="shared" si="25"/>
        <v>36</v>
      </c>
      <c r="AM61" s="196">
        <f t="shared" si="25"/>
        <v>36</v>
      </c>
      <c r="AN61" s="191">
        <f t="shared" si="25"/>
        <v>0</v>
      </c>
      <c r="AO61" s="191">
        <f t="shared" si="25"/>
        <v>0</v>
      </c>
      <c r="AP61" s="191">
        <f t="shared" si="25"/>
        <v>0</v>
      </c>
      <c r="AQ61" s="196">
        <f t="shared" si="25"/>
        <v>0</v>
      </c>
      <c r="AR61" s="191">
        <f t="shared" si="25"/>
        <v>0</v>
      </c>
      <c r="AS61" s="191">
        <f t="shared" si="25"/>
        <v>0</v>
      </c>
      <c r="AT61" s="196">
        <f t="shared" si="25"/>
        <v>0</v>
      </c>
      <c r="AU61" s="196">
        <f t="shared" si="25"/>
        <v>0</v>
      </c>
      <c r="AV61" s="191">
        <f t="shared" si="25"/>
        <v>0</v>
      </c>
      <c r="AW61" s="283" t="s">
        <v>21</v>
      </c>
      <c r="AX61" s="283" t="s">
        <v>21</v>
      </c>
      <c r="AY61" s="283" t="s">
        <v>21</v>
      </c>
      <c r="AZ61" s="283" t="s">
        <v>21</v>
      </c>
      <c r="BA61" s="283" t="s">
        <v>21</v>
      </c>
      <c r="BB61" s="284" t="s">
        <v>21</v>
      </c>
      <c r="BC61" s="285" t="s">
        <v>21</v>
      </c>
      <c r="BD61" s="280" t="s">
        <v>21</v>
      </c>
      <c r="BE61" s="194">
        <f>SUM(D61:BD61)</f>
        <v>889</v>
      </c>
    </row>
    <row r="62" spans="11:31" ht="15">
      <c r="K62" s="1"/>
      <c r="L62" s="1"/>
      <c r="M62" s="1"/>
      <c r="AE62" s="18"/>
    </row>
    <row r="63" spans="11:49" ht="15">
      <c r="K63" s="1"/>
      <c r="L63" s="1"/>
      <c r="M63" s="1"/>
      <c r="AE63" s="18"/>
      <c r="AW63" t="s">
        <v>127</v>
      </c>
    </row>
    <row r="64" spans="11:31" ht="15">
      <c r="K64" s="1"/>
      <c r="L64" s="1"/>
      <c r="M64" s="1"/>
      <c r="AE64" s="18"/>
    </row>
    <row r="65" spans="11:31" ht="15">
      <c r="K65" s="1"/>
      <c r="L65" s="1"/>
      <c r="M65" s="1"/>
      <c r="AE65" s="18"/>
    </row>
    <row r="69" spans="56:58" ht="15">
      <c r="BD69" s="188"/>
      <c r="BE69" s="189"/>
      <c r="BF69" s="39"/>
    </row>
  </sheetData>
  <sheetProtection/>
  <mergeCells count="157">
    <mergeCell ref="O2:Q2"/>
    <mergeCell ref="L57:L58"/>
    <mergeCell ref="C9:C10"/>
    <mergeCell ref="AB2:AD2"/>
    <mergeCell ref="A1:AY1"/>
    <mergeCell ref="AZ1:BE1"/>
    <mergeCell ref="A2:A4"/>
    <mergeCell ref="B2:B4"/>
    <mergeCell ref="C2:C4"/>
    <mergeCell ref="D2:D4"/>
    <mergeCell ref="F2:H2"/>
    <mergeCell ref="J2:M2"/>
    <mergeCell ref="E25:E26"/>
    <mergeCell ref="S2:U2"/>
    <mergeCell ref="AS2:AU2"/>
    <mergeCell ref="BE2:BE6"/>
    <mergeCell ref="E3:BD3"/>
    <mergeCell ref="A5:BD5"/>
    <mergeCell ref="A7:A61"/>
    <mergeCell ref="B7:B8"/>
    <mergeCell ref="C7:C8"/>
    <mergeCell ref="B9:B10"/>
    <mergeCell ref="K25:K26"/>
    <mergeCell ref="W2:Z2"/>
    <mergeCell ref="B11:B12"/>
    <mergeCell ref="C11:C12"/>
    <mergeCell ref="B19:B20"/>
    <mergeCell ref="B25:B27"/>
    <mergeCell ref="C25:C27"/>
    <mergeCell ref="D25:D26"/>
    <mergeCell ref="C13:C15"/>
    <mergeCell ref="C16:C18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L25:L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X25:AX26"/>
    <mergeCell ref="AY25:AY26"/>
    <mergeCell ref="AZ25:AZ26"/>
    <mergeCell ref="AO25:AO26"/>
    <mergeCell ref="AP25:AP26"/>
    <mergeCell ref="AQ25:AQ26"/>
    <mergeCell ref="AR25:AR26"/>
    <mergeCell ref="AS25:AS26"/>
    <mergeCell ref="AT25:AT26"/>
    <mergeCell ref="BA25:BA26"/>
    <mergeCell ref="BB25:BB26"/>
    <mergeCell ref="BC25:BC26"/>
    <mergeCell ref="BD25:BD26"/>
    <mergeCell ref="BE25:BE26"/>
    <mergeCell ref="B28:B29"/>
    <mergeCell ref="C28:C29"/>
    <mergeCell ref="AU25:AU26"/>
    <mergeCell ref="AV25:AV26"/>
    <mergeCell ref="AW25:AW26"/>
    <mergeCell ref="B31:B32"/>
    <mergeCell ref="C31:C32"/>
    <mergeCell ref="B34:B35"/>
    <mergeCell ref="C34:C35"/>
    <mergeCell ref="B36:B37"/>
    <mergeCell ref="C36:C37"/>
    <mergeCell ref="K57:K58"/>
    <mergeCell ref="B39:B40"/>
    <mergeCell ref="C39:C40"/>
    <mergeCell ref="B42:B43"/>
    <mergeCell ref="C42:C43"/>
    <mergeCell ref="B57:D57"/>
    <mergeCell ref="E57:E58"/>
    <mergeCell ref="M57:M58"/>
    <mergeCell ref="N57:N58"/>
    <mergeCell ref="O57:O58"/>
    <mergeCell ref="P57:P58"/>
    <mergeCell ref="Q57:Q58"/>
    <mergeCell ref="F57:F58"/>
    <mergeCell ref="G57:G58"/>
    <mergeCell ref="H57:H58"/>
    <mergeCell ref="I57:I58"/>
    <mergeCell ref="J57:J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O57:AO58"/>
    <mergeCell ref="AD57:AD58"/>
    <mergeCell ref="AE57:AE58"/>
    <mergeCell ref="AF57:AF58"/>
    <mergeCell ref="AG57:AG58"/>
    <mergeCell ref="AH57:AH58"/>
    <mergeCell ref="AI57:AI58"/>
    <mergeCell ref="AQ57:AQ58"/>
    <mergeCell ref="AR57:AR58"/>
    <mergeCell ref="AS57:AS58"/>
    <mergeCell ref="AT57:AT58"/>
    <mergeCell ref="AU57:AU58"/>
    <mergeCell ref="AJ57:AJ58"/>
    <mergeCell ref="AK57:AK58"/>
    <mergeCell ref="AL57:AL58"/>
    <mergeCell ref="AM57:AM58"/>
    <mergeCell ref="AN57:AN58"/>
    <mergeCell ref="B61:D61"/>
    <mergeCell ref="BB57:BB58"/>
    <mergeCell ref="BC57:BC58"/>
    <mergeCell ref="BD57:BD58"/>
    <mergeCell ref="BE57:BE58"/>
    <mergeCell ref="B58:D58"/>
    <mergeCell ref="B59:D59"/>
    <mergeCell ref="AV57:AV58"/>
    <mergeCell ref="AW57:AW58"/>
    <mergeCell ref="AX57:AX58"/>
    <mergeCell ref="AF2:AH2"/>
    <mergeCell ref="AJ2:AM2"/>
    <mergeCell ref="AO2:AQ2"/>
    <mergeCell ref="AW2:AZ2"/>
    <mergeCell ref="BB2:BC2"/>
    <mergeCell ref="B60:D60"/>
    <mergeCell ref="AY57:AY58"/>
    <mergeCell ref="AZ57:AZ58"/>
    <mergeCell ref="BA57:BA58"/>
    <mergeCell ref="AP57:AP58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4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4"/>
  <sheetViews>
    <sheetView view="pageBreakPreview" zoomScale="50" zoomScaleSheetLayoutView="50" zoomScalePageLayoutView="0" workbookViewId="0" topLeftCell="T64">
      <selection activeCell="AR47" sqref="AR47"/>
    </sheetView>
  </sheetViews>
  <sheetFormatPr defaultColWidth="9.140625" defaultRowHeight="15"/>
  <cols>
    <col min="2" max="2" width="20.140625" style="0" customWidth="1"/>
    <col min="3" max="3" width="39.7109375" style="0" customWidth="1"/>
    <col min="4" max="4" width="21.28125" style="0" customWidth="1"/>
    <col min="5" max="10" width="9.57421875" style="314" customWidth="1"/>
    <col min="11" max="14" width="9.57421875" style="315" customWidth="1"/>
    <col min="15" max="16" width="9.57421875" style="314" customWidth="1"/>
    <col min="17" max="25" width="9.57421875" style="315" customWidth="1"/>
    <col min="26" max="35" width="9.57421875" style="317" customWidth="1"/>
    <col min="36" max="38" width="9.57421875" style="316" customWidth="1"/>
    <col min="39" max="40" width="9.57421875" style="317" customWidth="1"/>
    <col min="41" max="42" width="9.57421875" style="316" customWidth="1"/>
    <col min="43" max="55" width="9.57421875" style="314" customWidth="1"/>
    <col min="56" max="56" width="9.57421875" style="318" customWidth="1"/>
    <col min="57" max="57" width="12.7109375" style="315" customWidth="1"/>
  </cols>
  <sheetData>
    <row r="1" spans="1:57" ht="83.25" customHeight="1">
      <c r="A1" s="590" t="s">
        <v>164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2"/>
    </row>
    <row r="2" spans="1:57" ht="160.5" customHeight="1">
      <c r="A2" s="593" t="s">
        <v>0</v>
      </c>
      <c r="B2" s="594" t="s">
        <v>1</v>
      </c>
      <c r="C2" s="594" t="s">
        <v>2</v>
      </c>
      <c r="D2" s="594" t="s">
        <v>3</v>
      </c>
      <c r="E2" s="384" t="s">
        <v>153</v>
      </c>
      <c r="F2" s="571" t="s">
        <v>4</v>
      </c>
      <c r="G2" s="589"/>
      <c r="H2" s="572"/>
      <c r="I2" s="385" t="s">
        <v>141</v>
      </c>
      <c r="J2" s="571" t="s">
        <v>5</v>
      </c>
      <c r="K2" s="589"/>
      <c r="L2" s="589"/>
      <c r="M2" s="572"/>
      <c r="N2" s="386" t="s">
        <v>142</v>
      </c>
      <c r="O2" s="595" t="s">
        <v>6</v>
      </c>
      <c r="P2" s="595"/>
      <c r="Q2" s="596"/>
      <c r="R2" s="387" t="s">
        <v>143</v>
      </c>
      <c r="S2" s="597" t="s">
        <v>7</v>
      </c>
      <c r="T2" s="595"/>
      <c r="U2" s="596"/>
      <c r="V2" s="388" t="s">
        <v>144</v>
      </c>
      <c r="W2" s="597" t="s">
        <v>8</v>
      </c>
      <c r="X2" s="595"/>
      <c r="Y2" s="595"/>
      <c r="Z2" s="596"/>
      <c r="AA2" s="389" t="s">
        <v>145</v>
      </c>
      <c r="AB2" s="580" t="s">
        <v>126</v>
      </c>
      <c r="AC2" s="581"/>
      <c r="AD2" s="582"/>
      <c r="AE2" s="390" t="s">
        <v>146</v>
      </c>
      <c r="AF2" s="580" t="s">
        <v>9</v>
      </c>
      <c r="AG2" s="581"/>
      <c r="AH2" s="582"/>
      <c r="AI2" s="391" t="s">
        <v>147</v>
      </c>
      <c r="AJ2" s="583" t="s">
        <v>10</v>
      </c>
      <c r="AK2" s="584"/>
      <c r="AL2" s="584"/>
      <c r="AM2" s="585"/>
      <c r="AN2" s="392" t="s">
        <v>148</v>
      </c>
      <c r="AO2" s="586" t="s">
        <v>11</v>
      </c>
      <c r="AP2" s="587"/>
      <c r="AQ2" s="588"/>
      <c r="AR2" s="392" t="s">
        <v>149</v>
      </c>
      <c r="AS2" s="571" t="s">
        <v>12</v>
      </c>
      <c r="AT2" s="589"/>
      <c r="AU2" s="572"/>
      <c r="AV2" s="392" t="s">
        <v>150</v>
      </c>
      <c r="AW2" s="571" t="s">
        <v>13</v>
      </c>
      <c r="AX2" s="589"/>
      <c r="AY2" s="589"/>
      <c r="AZ2" s="572"/>
      <c r="BA2" s="386" t="s">
        <v>151</v>
      </c>
      <c r="BB2" s="571" t="s">
        <v>14</v>
      </c>
      <c r="BC2" s="572"/>
      <c r="BD2" s="393" t="s">
        <v>152</v>
      </c>
      <c r="BE2" s="573" t="s">
        <v>15</v>
      </c>
    </row>
    <row r="3" spans="1:57" ht="31.5" customHeight="1">
      <c r="A3" s="593"/>
      <c r="B3" s="594"/>
      <c r="C3" s="594"/>
      <c r="D3" s="594"/>
      <c r="E3" s="574" t="s">
        <v>16</v>
      </c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4"/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4"/>
      <c r="AV3" s="574"/>
      <c r="AW3" s="574"/>
      <c r="AX3" s="574"/>
      <c r="AY3" s="574"/>
      <c r="AZ3" s="574"/>
      <c r="BA3" s="574"/>
      <c r="BB3" s="574"/>
      <c r="BC3" s="574"/>
      <c r="BD3" s="574"/>
      <c r="BE3" s="573"/>
    </row>
    <row r="4" spans="1:57" ht="47.25" customHeight="1">
      <c r="A4" s="593"/>
      <c r="B4" s="594"/>
      <c r="C4" s="594"/>
      <c r="D4" s="594"/>
      <c r="E4" s="332">
        <v>35</v>
      </c>
      <c r="F4" s="332">
        <v>36</v>
      </c>
      <c r="G4" s="332">
        <v>37</v>
      </c>
      <c r="H4" s="332">
        <v>38</v>
      </c>
      <c r="I4" s="332">
        <v>39</v>
      </c>
      <c r="J4" s="332">
        <v>40</v>
      </c>
      <c r="K4" s="332">
        <v>41</v>
      </c>
      <c r="L4" s="332">
        <v>42</v>
      </c>
      <c r="M4" s="332">
        <v>43</v>
      </c>
      <c r="N4" s="332">
        <v>44</v>
      </c>
      <c r="O4" s="332">
        <v>45</v>
      </c>
      <c r="P4" s="332">
        <v>46</v>
      </c>
      <c r="Q4" s="332">
        <v>47</v>
      </c>
      <c r="R4" s="332">
        <v>48</v>
      </c>
      <c r="S4" s="332">
        <v>49</v>
      </c>
      <c r="T4" s="332">
        <v>50</v>
      </c>
      <c r="U4" s="332">
        <v>51</v>
      </c>
      <c r="V4" s="332">
        <v>52</v>
      </c>
      <c r="W4" s="394">
        <v>1</v>
      </c>
      <c r="X4" s="394">
        <v>2</v>
      </c>
      <c r="Y4" s="394">
        <v>3</v>
      </c>
      <c r="Z4" s="394">
        <v>4</v>
      </c>
      <c r="AA4" s="394">
        <v>5</v>
      </c>
      <c r="AB4" s="394">
        <v>6</v>
      </c>
      <c r="AC4" s="394">
        <v>7</v>
      </c>
      <c r="AD4" s="394">
        <v>8</v>
      </c>
      <c r="AE4" s="394">
        <v>9</v>
      </c>
      <c r="AF4" s="394">
        <v>10</v>
      </c>
      <c r="AG4" s="394">
        <v>11</v>
      </c>
      <c r="AH4" s="394">
        <v>12</v>
      </c>
      <c r="AI4" s="394">
        <v>13</v>
      </c>
      <c r="AJ4" s="394">
        <v>14</v>
      </c>
      <c r="AK4" s="394">
        <v>15</v>
      </c>
      <c r="AL4" s="394">
        <v>16</v>
      </c>
      <c r="AM4" s="394">
        <v>17</v>
      </c>
      <c r="AN4" s="394">
        <v>18</v>
      </c>
      <c r="AO4" s="394">
        <v>19</v>
      </c>
      <c r="AP4" s="394">
        <v>20</v>
      </c>
      <c r="AQ4" s="394">
        <v>21</v>
      </c>
      <c r="AR4" s="394">
        <v>22</v>
      </c>
      <c r="AS4" s="394">
        <v>23</v>
      </c>
      <c r="AT4" s="394">
        <v>24</v>
      </c>
      <c r="AU4" s="394">
        <v>25</v>
      </c>
      <c r="AV4" s="394">
        <v>26</v>
      </c>
      <c r="AW4" s="394">
        <v>27</v>
      </c>
      <c r="AX4" s="394">
        <v>28</v>
      </c>
      <c r="AY4" s="394">
        <v>29</v>
      </c>
      <c r="AZ4" s="394">
        <v>30</v>
      </c>
      <c r="BA4" s="394">
        <v>31</v>
      </c>
      <c r="BB4" s="394">
        <v>32</v>
      </c>
      <c r="BC4" s="394">
        <v>33</v>
      </c>
      <c r="BD4" s="394">
        <v>34</v>
      </c>
      <c r="BE4" s="573"/>
    </row>
    <row r="5" spans="1:57" ht="33.75" customHeight="1">
      <c r="A5" s="575" t="s">
        <v>17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/>
      <c r="AT5" s="576"/>
      <c r="AU5" s="576"/>
      <c r="AV5" s="576"/>
      <c r="AW5" s="576"/>
      <c r="AX5" s="576"/>
      <c r="AY5" s="576"/>
      <c r="AZ5" s="576"/>
      <c r="BA5" s="576"/>
      <c r="BB5" s="576"/>
      <c r="BC5" s="576"/>
      <c r="BD5" s="576"/>
      <c r="BE5" s="573"/>
    </row>
    <row r="6" spans="1:57" ht="36.75" customHeight="1">
      <c r="A6" s="333"/>
      <c r="B6" s="334"/>
      <c r="C6" s="334"/>
      <c r="D6" s="334"/>
      <c r="E6" s="332">
        <v>1</v>
      </c>
      <c r="F6" s="332">
        <v>2</v>
      </c>
      <c r="G6" s="332">
        <v>3</v>
      </c>
      <c r="H6" s="332">
        <v>4</v>
      </c>
      <c r="I6" s="332">
        <v>5</v>
      </c>
      <c r="J6" s="332">
        <v>6</v>
      </c>
      <c r="K6" s="332">
        <v>7</v>
      </c>
      <c r="L6" s="332">
        <v>8</v>
      </c>
      <c r="M6" s="332">
        <v>9</v>
      </c>
      <c r="N6" s="332">
        <v>10</v>
      </c>
      <c r="O6" s="332">
        <v>11</v>
      </c>
      <c r="P6" s="332">
        <v>12</v>
      </c>
      <c r="Q6" s="332">
        <v>13</v>
      </c>
      <c r="R6" s="332">
        <v>14</v>
      </c>
      <c r="S6" s="332">
        <v>15</v>
      </c>
      <c r="T6" s="332">
        <v>16</v>
      </c>
      <c r="U6" s="332">
        <v>17</v>
      </c>
      <c r="V6" s="332">
        <v>18</v>
      </c>
      <c r="W6" s="332">
        <v>19</v>
      </c>
      <c r="X6" s="332">
        <v>20</v>
      </c>
      <c r="Y6" s="332">
        <v>21</v>
      </c>
      <c r="Z6" s="332">
        <v>22</v>
      </c>
      <c r="AA6" s="332">
        <v>23</v>
      </c>
      <c r="AB6" s="332">
        <v>24</v>
      </c>
      <c r="AC6" s="332">
        <v>25</v>
      </c>
      <c r="AD6" s="332">
        <v>26</v>
      </c>
      <c r="AE6" s="332">
        <v>27</v>
      </c>
      <c r="AF6" s="332">
        <v>28</v>
      </c>
      <c r="AG6" s="332">
        <v>29</v>
      </c>
      <c r="AH6" s="332">
        <v>30</v>
      </c>
      <c r="AI6" s="332">
        <v>31</v>
      </c>
      <c r="AJ6" s="332">
        <v>32</v>
      </c>
      <c r="AK6" s="332">
        <v>33</v>
      </c>
      <c r="AL6" s="332">
        <v>34</v>
      </c>
      <c r="AM6" s="332">
        <v>35</v>
      </c>
      <c r="AN6" s="332">
        <v>36</v>
      </c>
      <c r="AO6" s="332">
        <v>37</v>
      </c>
      <c r="AP6" s="332">
        <v>38</v>
      </c>
      <c r="AQ6" s="332">
        <v>39</v>
      </c>
      <c r="AR6" s="332">
        <v>40</v>
      </c>
      <c r="AS6" s="332">
        <v>41</v>
      </c>
      <c r="AT6" s="332">
        <v>42</v>
      </c>
      <c r="AU6" s="332">
        <v>43</v>
      </c>
      <c r="AV6" s="332">
        <v>44</v>
      </c>
      <c r="AW6" s="332">
        <v>45</v>
      </c>
      <c r="AX6" s="332">
        <v>46</v>
      </c>
      <c r="AY6" s="332">
        <v>47</v>
      </c>
      <c r="AZ6" s="332">
        <v>48</v>
      </c>
      <c r="BA6" s="332">
        <v>49</v>
      </c>
      <c r="BB6" s="332">
        <v>50</v>
      </c>
      <c r="BC6" s="332">
        <v>51</v>
      </c>
      <c r="BD6" s="332">
        <v>52</v>
      </c>
      <c r="BE6" s="573"/>
    </row>
    <row r="7" spans="1:57" ht="44.25" customHeight="1">
      <c r="A7" s="577" t="s">
        <v>61</v>
      </c>
      <c r="B7" s="563" t="s">
        <v>18</v>
      </c>
      <c r="C7" s="563" t="s">
        <v>19</v>
      </c>
      <c r="D7" s="327" t="s">
        <v>20</v>
      </c>
      <c r="E7" s="335">
        <v>0</v>
      </c>
      <c r="F7" s="335">
        <v>0</v>
      </c>
      <c r="G7" s="335">
        <v>0</v>
      </c>
      <c r="H7" s="335">
        <v>0</v>
      </c>
      <c r="I7" s="335">
        <f aca="true" t="shared" si="0" ref="I7:AV8">I13+I16</f>
        <v>0</v>
      </c>
      <c r="J7" s="335">
        <f t="shared" si="0"/>
        <v>0</v>
      </c>
      <c r="K7" s="335">
        <f t="shared" si="0"/>
        <v>0</v>
      </c>
      <c r="L7" s="335">
        <f t="shared" si="0"/>
        <v>0</v>
      </c>
      <c r="M7" s="335">
        <f t="shared" si="0"/>
        <v>0</v>
      </c>
      <c r="N7" s="335">
        <f t="shared" si="0"/>
        <v>0</v>
      </c>
      <c r="O7" s="336">
        <f>O13+O16</f>
        <v>0</v>
      </c>
      <c r="P7" s="337">
        <f t="shared" si="0"/>
        <v>12</v>
      </c>
      <c r="Q7" s="380">
        <f t="shared" si="0"/>
        <v>0</v>
      </c>
      <c r="R7" s="380">
        <f t="shared" si="0"/>
        <v>0</v>
      </c>
      <c r="S7" s="380">
        <f t="shared" si="0"/>
        <v>0</v>
      </c>
      <c r="T7" s="380">
        <f t="shared" si="0"/>
        <v>0</v>
      </c>
      <c r="U7" s="380">
        <f t="shared" si="0"/>
        <v>0</v>
      </c>
      <c r="V7" s="380">
        <f t="shared" si="0"/>
        <v>0</v>
      </c>
      <c r="W7" s="380">
        <f t="shared" si="0"/>
        <v>0</v>
      </c>
      <c r="X7" s="380">
        <f t="shared" si="0"/>
        <v>0</v>
      </c>
      <c r="Y7" s="380">
        <f t="shared" si="0"/>
        <v>0</v>
      </c>
      <c r="Z7" s="380">
        <f t="shared" si="0"/>
        <v>0</v>
      </c>
      <c r="AA7" s="380">
        <f t="shared" si="0"/>
        <v>0</v>
      </c>
      <c r="AB7" s="380">
        <f t="shared" si="0"/>
        <v>0</v>
      </c>
      <c r="AC7" s="380">
        <f t="shared" si="0"/>
        <v>0</v>
      </c>
      <c r="AD7" s="380">
        <f t="shared" si="0"/>
        <v>0</v>
      </c>
      <c r="AE7" s="380">
        <f t="shared" si="0"/>
        <v>0</v>
      </c>
      <c r="AF7" s="380">
        <f t="shared" si="0"/>
        <v>0</v>
      </c>
      <c r="AG7" s="380">
        <f t="shared" si="0"/>
        <v>0</v>
      </c>
      <c r="AH7" s="380">
        <f t="shared" si="0"/>
        <v>0</v>
      </c>
      <c r="AI7" s="380">
        <f t="shared" si="0"/>
        <v>0</v>
      </c>
      <c r="AJ7" s="337">
        <f t="shared" si="0"/>
        <v>2</v>
      </c>
      <c r="AK7" s="337">
        <f t="shared" si="0"/>
        <v>2</v>
      </c>
      <c r="AL7" s="337">
        <f t="shared" si="0"/>
        <v>0</v>
      </c>
      <c r="AM7" s="380">
        <f t="shared" si="0"/>
        <v>0</v>
      </c>
      <c r="AN7" s="380">
        <f t="shared" si="0"/>
        <v>0</v>
      </c>
      <c r="AO7" s="338">
        <f t="shared" si="0"/>
        <v>0</v>
      </c>
      <c r="AP7" s="338">
        <f t="shared" si="0"/>
        <v>0</v>
      </c>
      <c r="AQ7" s="338">
        <f t="shared" si="0"/>
        <v>0</v>
      </c>
      <c r="AR7" s="338">
        <f t="shared" si="0"/>
        <v>0</v>
      </c>
      <c r="AS7" s="338">
        <f t="shared" si="0"/>
        <v>0</v>
      </c>
      <c r="AT7" s="338">
        <f t="shared" si="0"/>
        <v>0</v>
      </c>
      <c r="AU7" s="338">
        <f t="shared" si="0"/>
        <v>0</v>
      </c>
      <c r="AV7" s="338">
        <f t="shared" si="0"/>
        <v>0</v>
      </c>
      <c r="AW7" s="339" t="s">
        <v>21</v>
      </c>
      <c r="AX7" s="339" t="s">
        <v>21</v>
      </c>
      <c r="AY7" s="339" t="s">
        <v>21</v>
      </c>
      <c r="AZ7" s="339" t="s">
        <v>21</v>
      </c>
      <c r="BA7" s="340" t="str">
        <f aca="true" t="shared" si="1" ref="BA7:BC8">BA16</f>
        <v>К</v>
      </c>
      <c r="BB7" s="340" t="str">
        <f t="shared" si="1"/>
        <v>К</v>
      </c>
      <c r="BC7" s="340" t="str">
        <f t="shared" si="1"/>
        <v>К</v>
      </c>
      <c r="BD7" s="339" t="s">
        <v>21</v>
      </c>
      <c r="BE7" s="341">
        <f aca="true" t="shared" si="2" ref="BE7:BE59">SUM(E7:BD7)</f>
        <v>16</v>
      </c>
    </row>
    <row r="8" spans="1:57" ht="30.75" customHeight="1">
      <c r="A8" s="577"/>
      <c r="B8" s="563"/>
      <c r="C8" s="563"/>
      <c r="D8" s="327" t="s">
        <v>22</v>
      </c>
      <c r="E8" s="335">
        <v>0</v>
      </c>
      <c r="F8" s="335">
        <v>0</v>
      </c>
      <c r="G8" s="335">
        <v>0</v>
      </c>
      <c r="H8" s="335">
        <v>0</v>
      </c>
      <c r="I8" s="335">
        <f>I14+I17</f>
        <v>0</v>
      </c>
      <c r="J8" s="335">
        <f t="shared" si="0"/>
        <v>0</v>
      </c>
      <c r="K8" s="335">
        <f t="shared" si="0"/>
        <v>10</v>
      </c>
      <c r="L8" s="335">
        <f t="shared" si="0"/>
        <v>14</v>
      </c>
      <c r="M8" s="335">
        <f t="shared" si="0"/>
        <v>3</v>
      </c>
      <c r="N8" s="335">
        <f t="shared" si="0"/>
        <v>0</v>
      </c>
      <c r="O8" s="336">
        <f t="shared" si="0"/>
        <v>0</v>
      </c>
      <c r="P8" s="337">
        <f t="shared" si="0"/>
        <v>0</v>
      </c>
      <c r="Q8" s="380">
        <f t="shared" si="0"/>
        <v>0</v>
      </c>
      <c r="R8" s="380">
        <f t="shared" si="0"/>
        <v>0</v>
      </c>
      <c r="S8" s="380">
        <f t="shared" si="0"/>
        <v>0</v>
      </c>
      <c r="T8" s="380">
        <f>T14+T17</f>
        <v>0</v>
      </c>
      <c r="U8" s="380">
        <f t="shared" si="0"/>
        <v>0</v>
      </c>
      <c r="V8" s="380">
        <f t="shared" si="0"/>
        <v>0</v>
      </c>
      <c r="W8" s="380">
        <f t="shared" si="0"/>
        <v>4</v>
      </c>
      <c r="X8" s="380">
        <f t="shared" si="0"/>
        <v>9</v>
      </c>
      <c r="Y8" s="380">
        <f t="shared" si="0"/>
        <v>0</v>
      </c>
      <c r="Z8" s="380">
        <f>Z14+Z17</f>
        <v>0</v>
      </c>
      <c r="AA8" s="380">
        <f t="shared" si="0"/>
        <v>0</v>
      </c>
      <c r="AB8" s="380">
        <f t="shared" si="0"/>
        <v>4</v>
      </c>
      <c r="AC8" s="380">
        <f t="shared" si="0"/>
        <v>2</v>
      </c>
      <c r="AD8" s="380">
        <f t="shared" si="0"/>
        <v>2</v>
      </c>
      <c r="AE8" s="380">
        <f t="shared" si="0"/>
        <v>2</v>
      </c>
      <c r="AF8" s="380">
        <f t="shared" si="0"/>
        <v>2</v>
      </c>
      <c r="AG8" s="380">
        <f t="shared" si="0"/>
        <v>2</v>
      </c>
      <c r="AH8" s="380">
        <f t="shared" si="0"/>
        <v>0</v>
      </c>
      <c r="AI8" s="380">
        <f>AI14+AI17</f>
        <v>0</v>
      </c>
      <c r="AJ8" s="337">
        <f t="shared" si="0"/>
        <v>0</v>
      </c>
      <c r="AK8" s="337">
        <f t="shared" si="0"/>
        <v>0</v>
      </c>
      <c r="AL8" s="337">
        <f t="shared" si="0"/>
        <v>0</v>
      </c>
      <c r="AM8" s="380">
        <f t="shared" si="0"/>
        <v>7</v>
      </c>
      <c r="AN8" s="380">
        <f>AN14+AN17</f>
        <v>6</v>
      </c>
      <c r="AO8" s="338">
        <f t="shared" si="0"/>
        <v>0</v>
      </c>
      <c r="AP8" s="338">
        <f t="shared" si="0"/>
        <v>0</v>
      </c>
      <c r="AQ8" s="338">
        <f t="shared" si="0"/>
        <v>0</v>
      </c>
      <c r="AR8" s="338">
        <f t="shared" si="0"/>
        <v>0</v>
      </c>
      <c r="AS8" s="338">
        <f t="shared" si="0"/>
        <v>0</v>
      </c>
      <c r="AT8" s="338">
        <f t="shared" si="0"/>
        <v>0</v>
      </c>
      <c r="AU8" s="338">
        <f t="shared" si="0"/>
        <v>0</v>
      </c>
      <c r="AV8" s="338">
        <f t="shared" si="0"/>
        <v>0</v>
      </c>
      <c r="AW8" s="339" t="s">
        <v>21</v>
      </c>
      <c r="AX8" s="339" t="s">
        <v>21</v>
      </c>
      <c r="AY8" s="339" t="s">
        <v>21</v>
      </c>
      <c r="AZ8" s="339" t="s">
        <v>21</v>
      </c>
      <c r="BA8" s="340" t="str">
        <f t="shared" si="1"/>
        <v>К</v>
      </c>
      <c r="BB8" s="340" t="str">
        <f t="shared" si="1"/>
        <v>К</v>
      </c>
      <c r="BC8" s="340" t="str">
        <f t="shared" si="1"/>
        <v>К</v>
      </c>
      <c r="BD8" s="339" t="str">
        <f>BD17</f>
        <v>К</v>
      </c>
      <c r="BE8" s="341">
        <f t="shared" si="2"/>
        <v>67</v>
      </c>
    </row>
    <row r="9" spans="1:57" ht="15.75" customHeight="1" hidden="1" thickBot="1">
      <c r="A9" s="577"/>
      <c r="B9" s="579" t="s">
        <v>23</v>
      </c>
      <c r="C9" s="564" t="s">
        <v>24</v>
      </c>
      <c r="D9" s="328" t="s">
        <v>20</v>
      </c>
      <c r="E9" s="338" t="s">
        <v>21</v>
      </c>
      <c r="F9" s="338"/>
      <c r="G9" s="338"/>
      <c r="H9" s="338"/>
      <c r="I9" s="338"/>
      <c r="J9" s="342"/>
      <c r="K9" s="342"/>
      <c r="L9" s="342"/>
      <c r="M9" s="342"/>
      <c r="N9" s="342"/>
      <c r="O9" s="343"/>
      <c r="P9" s="343"/>
      <c r="Q9" s="342"/>
      <c r="R9" s="342"/>
      <c r="S9" s="342"/>
      <c r="T9" s="342"/>
      <c r="U9" s="342"/>
      <c r="V9" s="342" t="s">
        <v>21</v>
      </c>
      <c r="W9" s="342" t="s">
        <v>21</v>
      </c>
      <c r="X9" s="342"/>
      <c r="Y9" s="342"/>
      <c r="Z9" s="342"/>
      <c r="AA9" s="342"/>
      <c r="AB9" s="342"/>
      <c r="AC9" s="342"/>
      <c r="AD9" s="342"/>
      <c r="AE9" s="345"/>
      <c r="AF9" s="342"/>
      <c r="AG9" s="342"/>
      <c r="AH9" s="342"/>
      <c r="AI9" s="345"/>
      <c r="AJ9" s="346"/>
      <c r="AK9" s="346"/>
      <c r="AL9" s="346"/>
      <c r="AM9" s="345"/>
      <c r="AN9" s="345"/>
      <c r="AO9" s="345"/>
      <c r="AP9" s="345"/>
      <c r="AQ9" s="345"/>
      <c r="AR9" s="345"/>
      <c r="AS9" s="347"/>
      <c r="AT9" s="347"/>
      <c r="AU9" s="347"/>
      <c r="AV9" s="345"/>
      <c r="AW9" s="340"/>
      <c r="AX9" s="340"/>
      <c r="AY9" s="340"/>
      <c r="AZ9" s="348" t="s">
        <v>21</v>
      </c>
      <c r="BA9" s="348" t="s">
        <v>21</v>
      </c>
      <c r="BB9" s="348" t="s">
        <v>21</v>
      </c>
      <c r="BC9" s="348" t="s">
        <v>21</v>
      </c>
      <c r="BD9" s="339" t="s">
        <v>21</v>
      </c>
      <c r="BE9" s="349">
        <f t="shared" si="2"/>
        <v>0</v>
      </c>
    </row>
    <row r="10" spans="1:57" ht="0.75" customHeight="1" hidden="1">
      <c r="A10" s="577"/>
      <c r="B10" s="579"/>
      <c r="C10" s="564"/>
      <c r="D10" s="328" t="s">
        <v>22</v>
      </c>
      <c r="E10" s="338" t="s">
        <v>21</v>
      </c>
      <c r="F10" s="338"/>
      <c r="G10" s="338"/>
      <c r="H10" s="338"/>
      <c r="I10" s="338"/>
      <c r="J10" s="342"/>
      <c r="K10" s="342"/>
      <c r="L10" s="342"/>
      <c r="M10" s="342"/>
      <c r="N10" s="342"/>
      <c r="O10" s="343"/>
      <c r="P10" s="343"/>
      <c r="Q10" s="342"/>
      <c r="R10" s="342"/>
      <c r="S10" s="342"/>
      <c r="T10" s="342"/>
      <c r="U10" s="342"/>
      <c r="V10" s="342" t="s">
        <v>21</v>
      </c>
      <c r="W10" s="342" t="s">
        <v>21</v>
      </c>
      <c r="X10" s="350"/>
      <c r="Y10" s="350"/>
      <c r="Z10" s="350"/>
      <c r="AA10" s="350"/>
      <c r="AB10" s="350"/>
      <c r="AC10" s="350"/>
      <c r="AD10" s="350"/>
      <c r="AE10" s="347"/>
      <c r="AF10" s="350"/>
      <c r="AG10" s="350"/>
      <c r="AH10" s="350"/>
      <c r="AI10" s="347"/>
      <c r="AJ10" s="351"/>
      <c r="AK10" s="351"/>
      <c r="AL10" s="351"/>
      <c r="AM10" s="347"/>
      <c r="AN10" s="347"/>
      <c r="AO10" s="347"/>
      <c r="AP10" s="347"/>
      <c r="AQ10" s="347"/>
      <c r="AR10" s="347"/>
      <c r="AS10" s="347"/>
      <c r="AT10" s="347"/>
      <c r="AU10" s="347"/>
      <c r="AV10" s="345"/>
      <c r="AW10" s="340"/>
      <c r="AX10" s="340"/>
      <c r="AY10" s="340"/>
      <c r="AZ10" s="348" t="s">
        <v>21</v>
      </c>
      <c r="BA10" s="348" t="s">
        <v>21</v>
      </c>
      <c r="BB10" s="348" t="s">
        <v>21</v>
      </c>
      <c r="BC10" s="348" t="s">
        <v>21</v>
      </c>
      <c r="BD10" s="339" t="s">
        <v>21</v>
      </c>
      <c r="BE10" s="349">
        <f t="shared" si="2"/>
        <v>0</v>
      </c>
    </row>
    <row r="11" spans="1:57" ht="2.25" customHeight="1" hidden="1">
      <c r="A11" s="577"/>
      <c r="B11" s="579" t="s">
        <v>25</v>
      </c>
      <c r="C11" s="564" t="s">
        <v>26</v>
      </c>
      <c r="D11" s="328" t="s">
        <v>20</v>
      </c>
      <c r="E11" s="338" t="s">
        <v>21</v>
      </c>
      <c r="F11" s="338"/>
      <c r="G11" s="338"/>
      <c r="H11" s="338"/>
      <c r="I11" s="338"/>
      <c r="J11" s="342"/>
      <c r="K11" s="342"/>
      <c r="L11" s="342"/>
      <c r="M11" s="342"/>
      <c r="N11" s="342"/>
      <c r="O11" s="343"/>
      <c r="P11" s="343"/>
      <c r="Q11" s="342"/>
      <c r="R11" s="342"/>
      <c r="S11" s="342"/>
      <c r="T11" s="342"/>
      <c r="U11" s="342"/>
      <c r="V11" s="342" t="s">
        <v>21</v>
      </c>
      <c r="W11" s="342" t="s">
        <v>21</v>
      </c>
      <c r="X11" s="342"/>
      <c r="Y11" s="342"/>
      <c r="Z11" s="342"/>
      <c r="AA11" s="342"/>
      <c r="AB11" s="342"/>
      <c r="AC11" s="342"/>
      <c r="AD11" s="342"/>
      <c r="AE11" s="345"/>
      <c r="AF11" s="342"/>
      <c r="AG11" s="342"/>
      <c r="AH11" s="342"/>
      <c r="AI11" s="345"/>
      <c r="AJ11" s="346"/>
      <c r="AK11" s="346"/>
      <c r="AL11" s="346"/>
      <c r="AM11" s="345"/>
      <c r="AN11" s="345"/>
      <c r="AO11" s="345"/>
      <c r="AP11" s="345"/>
      <c r="AQ11" s="345"/>
      <c r="AR11" s="345"/>
      <c r="AS11" s="345"/>
      <c r="AT11" s="345"/>
      <c r="AU11" s="347"/>
      <c r="AV11" s="345"/>
      <c r="AW11" s="340"/>
      <c r="AX11" s="340"/>
      <c r="AY11" s="340"/>
      <c r="AZ11" s="348" t="s">
        <v>21</v>
      </c>
      <c r="BA11" s="348" t="s">
        <v>21</v>
      </c>
      <c r="BB11" s="348" t="s">
        <v>21</v>
      </c>
      <c r="BC11" s="348" t="s">
        <v>21</v>
      </c>
      <c r="BD11" s="339" t="s">
        <v>21</v>
      </c>
      <c r="BE11" s="349">
        <f t="shared" si="2"/>
        <v>0</v>
      </c>
    </row>
    <row r="12" spans="1:57" ht="33.75" customHeight="1" hidden="1">
      <c r="A12" s="577"/>
      <c r="B12" s="579"/>
      <c r="C12" s="564"/>
      <c r="D12" s="328" t="s">
        <v>22</v>
      </c>
      <c r="E12" s="338" t="s">
        <v>21</v>
      </c>
      <c r="F12" s="338"/>
      <c r="G12" s="338"/>
      <c r="H12" s="338"/>
      <c r="I12" s="338"/>
      <c r="J12" s="342"/>
      <c r="K12" s="342"/>
      <c r="L12" s="342"/>
      <c r="M12" s="342"/>
      <c r="N12" s="342"/>
      <c r="O12" s="343"/>
      <c r="P12" s="343"/>
      <c r="Q12" s="342"/>
      <c r="R12" s="342"/>
      <c r="S12" s="342"/>
      <c r="T12" s="342"/>
      <c r="U12" s="342"/>
      <c r="V12" s="342" t="s">
        <v>21</v>
      </c>
      <c r="W12" s="342" t="s">
        <v>21</v>
      </c>
      <c r="X12" s="350"/>
      <c r="Y12" s="350"/>
      <c r="Z12" s="350"/>
      <c r="AA12" s="350"/>
      <c r="AB12" s="350"/>
      <c r="AC12" s="350"/>
      <c r="AD12" s="350"/>
      <c r="AE12" s="347"/>
      <c r="AF12" s="350"/>
      <c r="AG12" s="350"/>
      <c r="AH12" s="350"/>
      <c r="AI12" s="347"/>
      <c r="AJ12" s="351"/>
      <c r="AK12" s="351"/>
      <c r="AL12" s="351"/>
      <c r="AM12" s="347"/>
      <c r="AN12" s="347"/>
      <c r="AO12" s="347"/>
      <c r="AP12" s="347"/>
      <c r="AQ12" s="347"/>
      <c r="AR12" s="347"/>
      <c r="AS12" s="347"/>
      <c r="AT12" s="347"/>
      <c r="AU12" s="347"/>
      <c r="AV12" s="345"/>
      <c r="AW12" s="340"/>
      <c r="AX12" s="340"/>
      <c r="AY12" s="340"/>
      <c r="AZ12" s="348" t="s">
        <v>21</v>
      </c>
      <c r="BA12" s="348" t="s">
        <v>21</v>
      </c>
      <c r="BB12" s="348" t="s">
        <v>21</v>
      </c>
      <c r="BC12" s="348" t="s">
        <v>21</v>
      </c>
      <c r="BD12" s="339" t="s">
        <v>21</v>
      </c>
      <c r="BE12" s="349">
        <f t="shared" si="2"/>
        <v>0</v>
      </c>
    </row>
    <row r="13" spans="1:57" ht="40.5" customHeight="1">
      <c r="A13" s="577"/>
      <c r="B13" s="540" t="s">
        <v>27</v>
      </c>
      <c r="C13" s="565" t="s">
        <v>81</v>
      </c>
      <c r="D13" s="329" t="s">
        <v>20</v>
      </c>
      <c r="E13" s="338">
        <v>0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80">
        <v>0</v>
      </c>
      <c r="L13" s="380">
        <v>0</v>
      </c>
      <c r="M13" s="380">
        <v>0</v>
      </c>
      <c r="N13" s="380">
        <v>0</v>
      </c>
      <c r="O13" s="337">
        <v>0</v>
      </c>
      <c r="P13" s="337">
        <v>6</v>
      </c>
      <c r="Q13" s="380">
        <v>0</v>
      </c>
      <c r="R13" s="380">
        <v>0</v>
      </c>
      <c r="S13" s="380">
        <v>0</v>
      </c>
      <c r="T13" s="380">
        <v>0</v>
      </c>
      <c r="U13" s="380">
        <v>0</v>
      </c>
      <c r="V13" s="380">
        <v>0</v>
      </c>
      <c r="W13" s="380">
        <v>0</v>
      </c>
      <c r="X13" s="380">
        <v>0</v>
      </c>
      <c r="Y13" s="380">
        <v>0</v>
      </c>
      <c r="Z13" s="380">
        <v>0</v>
      </c>
      <c r="AA13" s="380">
        <v>0</v>
      </c>
      <c r="AB13" s="380">
        <v>0</v>
      </c>
      <c r="AC13" s="380">
        <v>0</v>
      </c>
      <c r="AD13" s="380">
        <v>0</v>
      </c>
      <c r="AE13" s="380">
        <v>0</v>
      </c>
      <c r="AF13" s="380">
        <v>0</v>
      </c>
      <c r="AG13" s="380">
        <v>0</v>
      </c>
      <c r="AH13" s="380">
        <v>0</v>
      </c>
      <c r="AI13" s="380">
        <v>0</v>
      </c>
      <c r="AJ13" s="337">
        <v>2</v>
      </c>
      <c r="AK13" s="337">
        <v>2</v>
      </c>
      <c r="AL13" s="337">
        <v>0</v>
      </c>
      <c r="AM13" s="380">
        <v>0</v>
      </c>
      <c r="AN13" s="380">
        <v>0</v>
      </c>
      <c r="AO13" s="338">
        <v>0</v>
      </c>
      <c r="AP13" s="338">
        <v>0</v>
      </c>
      <c r="AQ13" s="338">
        <v>0</v>
      </c>
      <c r="AR13" s="338">
        <v>0</v>
      </c>
      <c r="AS13" s="338">
        <v>0</v>
      </c>
      <c r="AT13" s="338">
        <v>0</v>
      </c>
      <c r="AU13" s="338">
        <v>0</v>
      </c>
      <c r="AV13" s="338">
        <v>0</v>
      </c>
      <c r="AW13" s="339" t="s">
        <v>21</v>
      </c>
      <c r="AX13" s="339" t="s">
        <v>21</v>
      </c>
      <c r="AY13" s="339" t="s">
        <v>21</v>
      </c>
      <c r="AZ13" s="339" t="s">
        <v>21</v>
      </c>
      <c r="BA13" s="340" t="s">
        <v>21</v>
      </c>
      <c r="BB13" s="340" t="s">
        <v>21</v>
      </c>
      <c r="BC13" s="340" t="s">
        <v>21</v>
      </c>
      <c r="BD13" s="339" t="s">
        <v>21</v>
      </c>
      <c r="BE13" s="341">
        <f t="shared" si="2"/>
        <v>10</v>
      </c>
    </row>
    <row r="14" spans="1:57" ht="40.5" customHeight="1">
      <c r="A14" s="577"/>
      <c r="B14" s="541"/>
      <c r="C14" s="566"/>
      <c r="D14" s="329" t="s">
        <v>22</v>
      </c>
      <c r="E14" s="338">
        <v>0</v>
      </c>
      <c r="F14" s="338">
        <v>0</v>
      </c>
      <c r="G14" s="338">
        <v>0</v>
      </c>
      <c r="H14" s="338">
        <v>0</v>
      </c>
      <c r="I14" s="338">
        <v>0</v>
      </c>
      <c r="J14" s="338">
        <v>0</v>
      </c>
      <c r="K14" s="380">
        <v>10</v>
      </c>
      <c r="L14" s="380">
        <v>6</v>
      </c>
      <c r="M14" s="380">
        <v>1</v>
      </c>
      <c r="N14" s="380">
        <v>0</v>
      </c>
      <c r="O14" s="337">
        <v>0</v>
      </c>
      <c r="P14" s="337">
        <v>0</v>
      </c>
      <c r="Q14" s="380">
        <v>0</v>
      </c>
      <c r="R14" s="380">
        <v>0</v>
      </c>
      <c r="S14" s="380">
        <v>0</v>
      </c>
      <c r="T14" s="380">
        <v>0</v>
      </c>
      <c r="U14" s="380">
        <v>0</v>
      </c>
      <c r="V14" s="380">
        <v>0</v>
      </c>
      <c r="W14" s="380">
        <v>2</v>
      </c>
      <c r="X14" s="380">
        <v>5</v>
      </c>
      <c r="Y14" s="380">
        <v>0</v>
      </c>
      <c r="Z14" s="380">
        <v>0</v>
      </c>
      <c r="AA14" s="380">
        <v>0</v>
      </c>
      <c r="AB14" s="380">
        <v>2</v>
      </c>
      <c r="AC14" s="380">
        <v>0</v>
      </c>
      <c r="AD14" s="380">
        <v>0</v>
      </c>
      <c r="AE14" s="380">
        <v>0</v>
      </c>
      <c r="AF14" s="380">
        <v>0</v>
      </c>
      <c r="AG14" s="380">
        <v>0</v>
      </c>
      <c r="AH14" s="380">
        <v>0</v>
      </c>
      <c r="AI14" s="380">
        <v>0</v>
      </c>
      <c r="AJ14" s="337">
        <v>0</v>
      </c>
      <c r="AK14" s="337">
        <v>0</v>
      </c>
      <c r="AL14" s="337">
        <v>0</v>
      </c>
      <c r="AM14" s="380">
        <v>3</v>
      </c>
      <c r="AN14" s="380">
        <v>4</v>
      </c>
      <c r="AO14" s="338">
        <v>0</v>
      </c>
      <c r="AP14" s="338">
        <v>0</v>
      </c>
      <c r="AQ14" s="338">
        <v>0</v>
      </c>
      <c r="AR14" s="338">
        <v>0</v>
      </c>
      <c r="AS14" s="338">
        <v>0</v>
      </c>
      <c r="AT14" s="338">
        <v>0</v>
      </c>
      <c r="AU14" s="338">
        <v>0</v>
      </c>
      <c r="AV14" s="338">
        <v>0</v>
      </c>
      <c r="AW14" s="339" t="s">
        <v>21</v>
      </c>
      <c r="AX14" s="339" t="s">
        <v>21</v>
      </c>
      <c r="AY14" s="339" t="s">
        <v>21</v>
      </c>
      <c r="AZ14" s="339" t="s">
        <v>21</v>
      </c>
      <c r="BA14" s="340" t="s">
        <v>21</v>
      </c>
      <c r="BB14" s="340" t="s">
        <v>21</v>
      </c>
      <c r="BC14" s="340" t="s">
        <v>21</v>
      </c>
      <c r="BD14" s="339" t="s">
        <v>21</v>
      </c>
      <c r="BE14" s="341">
        <f t="shared" si="2"/>
        <v>33</v>
      </c>
    </row>
    <row r="15" spans="1:57" ht="40.5" customHeight="1">
      <c r="A15" s="577"/>
      <c r="B15" s="542"/>
      <c r="C15" s="567"/>
      <c r="D15" s="329" t="s">
        <v>73</v>
      </c>
      <c r="E15" s="338"/>
      <c r="F15" s="338"/>
      <c r="G15" s="338"/>
      <c r="H15" s="338"/>
      <c r="I15" s="338"/>
      <c r="J15" s="338"/>
      <c r="K15" s="380"/>
      <c r="L15" s="380"/>
      <c r="M15" s="380"/>
      <c r="N15" s="380"/>
      <c r="O15" s="337"/>
      <c r="P15" s="337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37"/>
      <c r="AK15" s="337"/>
      <c r="AL15" s="337" t="s">
        <v>70</v>
      </c>
      <c r="AM15" s="380"/>
      <c r="AN15" s="380"/>
      <c r="AO15" s="338"/>
      <c r="AP15" s="338"/>
      <c r="AQ15" s="338"/>
      <c r="AR15" s="338"/>
      <c r="AS15" s="338"/>
      <c r="AT15" s="338"/>
      <c r="AU15" s="338"/>
      <c r="AV15" s="338"/>
      <c r="AW15" s="339"/>
      <c r="AX15" s="339"/>
      <c r="AY15" s="339"/>
      <c r="AZ15" s="339"/>
      <c r="BA15" s="340"/>
      <c r="BB15" s="340"/>
      <c r="BC15" s="340"/>
      <c r="BD15" s="340"/>
      <c r="BE15" s="341">
        <f t="shared" si="2"/>
        <v>0</v>
      </c>
    </row>
    <row r="16" spans="1:57" s="14" customFormat="1" ht="28.5" customHeight="1">
      <c r="A16" s="577"/>
      <c r="B16" s="540" t="s">
        <v>67</v>
      </c>
      <c r="C16" s="568" t="s">
        <v>94</v>
      </c>
      <c r="D16" s="329" t="s">
        <v>20</v>
      </c>
      <c r="E16" s="345">
        <v>0</v>
      </c>
      <c r="F16" s="345">
        <v>0</v>
      </c>
      <c r="G16" s="345">
        <v>0</v>
      </c>
      <c r="H16" s="345">
        <v>0</v>
      </c>
      <c r="I16" s="345">
        <v>0</v>
      </c>
      <c r="J16" s="345">
        <v>0</v>
      </c>
      <c r="K16" s="345">
        <v>0</v>
      </c>
      <c r="L16" s="345">
        <v>0</v>
      </c>
      <c r="M16" s="345">
        <v>0</v>
      </c>
      <c r="N16" s="345">
        <v>0</v>
      </c>
      <c r="O16" s="346">
        <v>0</v>
      </c>
      <c r="P16" s="346">
        <v>6</v>
      </c>
      <c r="Q16" s="380">
        <v>0</v>
      </c>
      <c r="R16" s="345">
        <v>0</v>
      </c>
      <c r="S16" s="345">
        <v>0</v>
      </c>
      <c r="T16" s="345">
        <v>0</v>
      </c>
      <c r="U16" s="345">
        <v>0</v>
      </c>
      <c r="V16" s="345">
        <v>0</v>
      </c>
      <c r="W16" s="345">
        <v>0</v>
      </c>
      <c r="X16" s="345">
        <v>0</v>
      </c>
      <c r="Y16" s="345">
        <v>0</v>
      </c>
      <c r="Z16" s="345">
        <v>0</v>
      </c>
      <c r="AA16" s="345">
        <v>0</v>
      </c>
      <c r="AB16" s="345">
        <v>0</v>
      </c>
      <c r="AC16" s="345">
        <v>0</v>
      </c>
      <c r="AD16" s="345">
        <v>0</v>
      </c>
      <c r="AE16" s="345">
        <v>0</v>
      </c>
      <c r="AF16" s="380">
        <v>0</v>
      </c>
      <c r="AG16" s="380">
        <v>0</v>
      </c>
      <c r="AH16" s="380">
        <v>0</v>
      </c>
      <c r="AI16" s="345">
        <v>0</v>
      </c>
      <c r="AJ16" s="346">
        <v>0</v>
      </c>
      <c r="AK16" s="346">
        <v>0</v>
      </c>
      <c r="AL16" s="346">
        <v>0</v>
      </c>
      <c r="AM16" s="380">
        <v>0</v>
      </c>
      <c r="AN16" s="345">
        <v>0</v>
      </c>
      <c r="AO16" s="345">
        <v>0</v>
      </c>
      <c r="AP16" s="345">
        <v>0</v>
      </c>
      <c r="AQ16" s="345">
        <v>0</v>
      </c>
      <c r="AR16" s="345">
        <v>0</v>
      </c>
      <c r="AS16" s="345">
        <v>0</v>
      </c>
      <c r="AT16" s="345">
        <v>0</v>
      </c>
      <c r="AU16" s="345">
        <v>0</v>
      </c>
      <c r="AV16" s="345">
        <v>0</v>
      </c>
      <c r="AW16" s="340" t="s">
        <v>21</v>
      </c>
      <c r="AX16" s="340" t="s">
        <v>21</v>
      </c>
      <c r="AY16" s="340" t="s">
        <v>21</v>
      </c>
      <c r="AZ16" s="340" t="s">
        <v>21</v>
      </c>
      <c r="BA16" s="340" t="s">
        <v>21</v>
      </c>
      <c r="BB16" s="340" t="s">
        <v>21</v>
      </c>
      <c r="BC16" s="340" t="s">
        <v>21</v>
      </c>
      <c r="BD16" s="339" t="s">
        <v>21</v>
      </c>
      <c r="BE16" s="341">
        <f t="shared" si="2"/>
        <v>6</v>
      </c>
    </row>
    <row r="17" spans="1:57" s="16" customFormat="1" ht="29.25" customHeight="1">
      <c r="A17" s="577"/>
      <c r="B17" s="541"/>
      <c r="C17" s="569"/>
      <c r="D17" s="329" t="s">
        <v>22</v>
      </c>
      <c r="E17" s="345">
        <v>0</v>
      </c>
      <c r="F17" s="345">
        <v>0</v>
      </c>
      <c r="G17" s="345">
        <v>0</v>
      </c>
      <c r="H17" s="345">
        <v>0</v>
      </c>
      <c r="I17" s="345">
        <v>0</v>
      </c>
      <c r="J17" s="345">
        <v>0</v>
      </c>
      <c r="K17" s="345">
        <v>0</v>
      </c>
      <c r="L17" s="345">
        <v>8</v>
      </c>
      <c r="M17" s="345">
        <v>2</v>
      </c>
      <c r="N17" s="345">
        <v>0</v>
      </c>
      <c r="O17" s="346">
        <v>0</v>
      </c>
      <c r="P17" s="346">
        <v>0</v>
      </c>
      <c r="Q17" s="345">
        <v>0</v>
      </c>
      <c r="R17" s="345">
        <v>0</v>
      </c>
      <c r="S17" s="345">
        <v>0</v>
      </c>
      <c r="T17" s="345">
        <v>0</v>
      </c>
      <c r="U17" s="345">
        <v>0</v>
      </c>
      <c r="V17" s="345">
        <v>0</v>
      </c>
      <c r="W17" s="345">
        <v>2</v>
      </c>
      <c r="X17" s="345">
        <v>4</v>
      </c>
      <c r="Y17" s="345">
        <v>0</v>
      </c>
      <c r="Z17" s="345">
        <v>0</v>
      </c>
      <c r="AA17" s="345">
        <v>0</v>
      </c>
      <c r="AB17" s="345">
        <v>2</v>
      </c>
      <c r="AC17" s="345">
        <v>2</v>
      </c>
      <c r="AD17" s="345">
        <v>2</v>
      </c>
      <c r="AE17" s="345">
        <v>2</v>
      </c>
      <c r="AF17" s="345">
        <v>2</v>
      </c>
      <c r="AG17" s="345">
        <v>2</v>
      </c>
      <c r="AH17" s="345">
        <v>0</v>
      </c>
      <c r="AI17" s="345">
        <v>0</v>
      </c>
      <c r="AJ17" s="346">
        <v>0</v>
      </c>
      <c r="AK17" s="346">
        <v>0</v>
      </c>
      <c r="AL17" s="346">
        <v>0</v>
      </c>
      <c r="AM17" s="345">
        <v>4</v>
      </c>
      <c r="AN17" s="345">
        <v>2</v>
      </c>
      <c r="AO17" s="345">
        <v>0</v>
      </c>
      <c r="AP17" s="345">
        <v>0</v>
      </c>
      <c r="AQ17" s="345">
        <v>0</v>
      </c>
      <c r="AR17" s="345">
        <v>0</v>
      </c>
      <c r="AS17" s="345">
        <v>0</v>
      </c>
      <c r="AT17" s="345">
        <v>0</v>
      </c>
      <c r="AU17" s="345">
        <v>0</v>
      </c>
      <c r="AV17" s="345">
        <v>0</v>
      </c>
      <c r="AW17" s="340" t="s">
        <v>21</v>
      </c>
      <c r="AX17" s="340" t="s">
        <v>21</v>
      </c>
      <c r="AY17" s="340" t="s">
        <v>21</v>
      </c>
      <c r="AZ17" s="340" t="s">
        <v>21</v>
      </c>
      <c r="BA17" s="340" t="s">
        <v>21</v>
      </c>
      <c r="BB17" s="340" t="s">
        <v>21</v>
      </c>
      <c r="BC17" s="340" t="s">
        <v>21</v>
      </c>
      <c r="BD17" s="339" t="s">
        <v>21</v>
      </c>
      <c r="BE17" s="341">
        <f t="shared" si="2"/>
        <v>34</v>
      </c>
    </row>
    <row r="18" spans="1:57" s="16" customFormat="1" ht="25.5" customHeight="1">
      <c r="A18" s="577"/>
      <c r="B18" s="542"/>
      <c r="C18" s="570"/>
      <c r="D18" s="329" t="s">
        <v>73</v>
      </c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6"/>
      <c r="P18" s="346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6"/>
      <c r="AK18" s="346"/>
      <c r="AL18" s="346" t="s">
        <v>70</v>
      </c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0"/>
      <c r="AX18" s="340"/>
      <c r="AY18" s="340"/>
      <c r="AZ18" s="340"/>
      <c r="BA18" s="340"/>
      <c r="BB18" s="340"/>
      <c r="BC18" s="340"/>
      <c r="BD18" s="340"/>
      <c r="BE18" s="341">
        <f t="shared" si="2"/>
        <v>0</v>
      </c>
    </row>
    <row r="19" spans="1:57" s="16" customFormat="1" ht="40.5" customHeight="1">
      <c r="A19" s="577"/>
      <c r="B19" s="561" t="s">
        <v>42</v>
      </c>
      <c r="C19" s="561" t="s">
        <v>96</v>
      </c>
      <c r="D19" s="329" t="s">
        <v>20</v>
      </c>
      <c r="E19" s="345">
        <v>0</v>
      </c>
      <c r="F19" s="345">
        <v>0</v>
      </c>
      <c r="G19" s="345">
        <v>0</v>
      </c>
      <c r="H19" s="345">
        <v>0</v>
      </c>
      <c r="I19" s="345">
        <f aca="true" t="shared" si="3" ref="I19:L20">I22</f>
        <v>0</v>
      </c>
      <c r="J19" s="345">
        <f t="shared" si="3"/>
        <v>0</v>
      </c>
      <c r="K19" s="345">
        <f t="shared" si="3"/>
        <v>0</v>
      </c>
      <c r="L19" s="345">
        <f t="shared" si="3"/>
        <v>0</v>
      </c>
      <c r="M19" s="345">
        <f>M22</f>
        <v>0</v>
      </c>
      <c r="N19" s="345">
        <f>N22</f>
        <v>0</v>
      </c>
      <c r="O19" s="346">
        <f aca="true" t="shared" si="4" ref="O19:X20">O22+O25</f>
        <v>2</v>
      </c>
      <c r="P19" s="346">
        <f t="shared" si="4"/>
        <v>4</v>
      </c>
      <c r="Q19" s="345">
        <f t="shared" si="4"/>
        <v>0</v>
      </c>
      <c r="R19" s="345">
        <f t="shared" si="4"/>
        <v>0</v>
      </c>
      <c r="S19" s="345">
        <f t="shared" si="4"/>
        <v>0</v>
      </c>
      <c r="T19" s="345">
        <f t="shared" si="4"/>
        <v>0</v>
      </c>
      <c r="U19" s="345">
        <f t="shared" si="4"/>
        <v>0</v>
      </c>
      <c r="V19" s="345">
        <f t="shared" si="4"/>
        <v>0</v>
      </c>
      <c r="W19" s="345">
        <f t="shared" si="4"/>
        <v>0</v>
      </c>
      <c r="X19" s="345">
        <f t="shared" si="4"/>
        <v>0</v>
      </c>
      <c r="Y19" s="345">
        <f aca="true" t="shared" si="5" ref="Y19:AI19">Y22+Y25</f>
        <v>0</v>
      </c>
      <c r="Z19" s="345">
        <f t="shared" si="5"/>
        <v>0</v>
      </c>
      <c r="AA19" s="345">
        <f t="shared" si="5"/>
        <v>0</v>
      </c>
      <c r="AB19" s="345">
        <f t="shared" si="5"/>
        <v>0</v>
      </c>
      <c r="AC19" s="345">
        <f t="shared" si="5"/>
        <v>0</v>
      </c>
      <c r="AD19" s="345">
        <f t="shared" si="5"/>
        <v>0</v>
      </c>
      <c r="AE19" s="345">
        <f t="shared" si="5"/>
        <v>0</v>
      </c>
      <c r="AF19" s="345">
        <f t="shared" si="5"/>
        <v>0</v>
      </c>
      <c r="AG19" s="345">
        <f t="shared" si="5"/>
        <v>0</v>
      </c>
      <c r="AH19" s="345">
        <f t="shared" si="5"/>
        <v>0</v>
      </c>
      <c r="AI19" s="345">
        <f t="shared" si="5"/>
        <v>0</v>
      </c>
      <c r="AJ19" s="346">
        <f>AJ22+AJ25</f>
        <v>4</v>
      </c>
      <c r="AK19" s="346">
        <f>AK22+AK25</f>
        <v>2</v>
      </c>
      <c r="AL19" s="346">
        <f>AL22+AL25</f>
        <v>0</v>
      </c>
      <c r="AM19" s="345">
        <f aca="true" t="shared" si="6" ref="AM19:AV19">AM22</f>
        <v>0</v>
      </c>
      <c r="AN19" s="345">
        <f t="shared" si="6"/>
        <v>0</v>
      </c>
      <c r="AO19" s="345">
        <f t="shared" si="6"/>
        <v>0</v>
      </c>
      <c r="AP19" s="345">
        <f t="shared" si="6"/>
        <v>0</v>
      </c>
      <c r="AQ19" s="345">
        <f t="shared" si="6"/>
        <v>0</v>
      </c>
      <c r="AR19" s="345">
        <f t="shared" si="6"/>
        <v>0</v>
      </c>
      <c r="AS19" s="345">
        <f t="shared" si="6"/>
        <v>0</v>
      </c>
      <c r="AT19" s="345">
        <f t="shared" si="6"/>
        <v>0</v>
      </c>
      <c r="AU19" s="345">
        <f t="shared" si="6"/>
        <v>0</v>
      </c>
      <c r="AV19" s="345">
        <f t="shared" si="6"/>
        <v>0</v>
      </c>
      <c r="AW19" s="340" t="s">
        <v>21</v>
      </c>
      <c r="AX19" s="340" t="s">
        <v>21</v>
      </c>
      <c r="AY19" s="340" t="s">
        <v>21</v>
      </c>
      <c r="AZ19" s="340" t="s">
        <v>21</v>
      </c>
      <c r="BA19" s="340" t="s">
        <v>21</v>
      </c>
      <c r="BB19" s="340" t="s">
        <v>21</v>
      </c>
      <c r="BC19" s="340" t="s">
        <v>21</v>
      </c>
      <c r="BD19" s="340" t="s">
        <v>21</v>
      </c>
      <c r="BE19" s="341">
        <f t="shared" si="2"/>
        <v>12</v>
      </c>
    </row>
    <row r="20" spans="1:57" s="16" customFormat="1" ht="23.25" customHeight="1">
      <c r="A20" s="577"/>
      <c r="B20" s="541"/>
      <c r="C20" s="541"/>
      <c r="D20" s="329" t="s">
        <v>22</v>
      </c>
      <c r="E20" s="345">
        <v>0</v>
      </c>
      <c r="F20" s="345">
        <v>0</v>
      </c>
      <c r="G20" s="345">
        <v>0</v>
      </c>
      <c r="H20" s="345">
        <v>0</v>
      </c>
      <c r="I20" s="345">
        <f t="shared" si="3"/>
        <v>0</v>
      </c>
      <c r="J20" s="345">
        <f t="shared" si="3"/>
        <v>0</v>
      </c>
      <c r="K20" s="345">
        <f t="shared" si="3"/>
        <v>0</v>
      </c>
      <c r="L20" s="345">
        <f t="shared" si="3"/>
        <v>2</v>
      </c>
      <c r="M20" s="345">
        <f>M23</f>
        <v>8</v>
      </c>
      <c r="N20" s="345">
        <f>N23</f>
        <v>0</v>
      </c>
      <c r="O20" s="346">
        <f t="shared" si="4"/>
        <v>2</v>
      </c>
      <c r="P20" s="346">
        <f t="shared" si="4"/>
        <v>0</v>
      </c>
      <c r="Q20" s="345">
        <f t="shared" si="4"/>
        <v>0</v>
      </c>
      <c r="R20" s="345">
        <f t="shared" si="4"/>
        <v>0</v>
      </c>
      <c r="S20" s="345">
        <f t="shared" si="4"/>
        <v>0</v>
      </c>
      <c r="T20" s="345">
        <f t="shared" si="4"/>
        <v>0</v>
      </c>
      <c r="U20" s="345">
        <f t="shared" si="4"/>
        <v>0</v>
      </c>
      <c r="V20" s="345">
        <f t="shared" si="4"/>
        <v>0</v>
      </c>
      <c r="W20" s="345">
        <f t="shared" si="4"/>
        <v>1</v>
      </c>
      <c r="X20" s="345">
        <f t="shared" si="4"/>
        <v>5</v>
      </c>
      <c r="Y20" s="345">
        <f aca="true" t="shared" si="7" ref="Y20:AD20">Y23+Y26</f>
        <v>0</v>
      </c>
      <c r="Z20" s="345">
        <f t="shared" si="7"/>
        <v>0</v>
      </c>
      <c r="AA20" s="345">
        <f t="shared" si="7"/>
        <v>0</v>
      </c>
      <c r="AB20" s="345">
        <f t="shared" si="7"/>
        <v>4</v>
      </c>
      <c r="AC20" s="345">
        <f t="shared" si="7"/>
        <v>4</v>
      </c>
      <c r="AD20" s="345">
        <f t="shared" si="7"/>
        <v>4</v>
      </c>
      <c r="AE20" s="345">
        <f aca="true" t="shared" si="8" ref="AE20:AJ20">AE23+AE26</f>
        <v>4</v>
      </c>
      <c r="AF20" s="345">
        <f t="shared" si="8"/>
        <v>4</v>
      </c>
      <c r="AG20" s="345">
        <f t="shared" si="8"/>
        <v>4</v>
      </c>
      <c r="AH20" s="345">
        <f t="shared" si="8"/>
        <v>4</v>
      </c>
      <c r="AI20" s="345">
        <f t="shared" si="8"/>
        <v>4</v>
      </c>
      <c r="AJ20" s="346">
        <f t="shared" si="8"/>
        <v>0</v>
      </c>
      <c r="AK20" s="346">
        <f>AK23+AK26</f>
        <v>0</v>
      </c>
      <c r="AL20" s="346">
        <f>AL23+AL26</f>
        <v>2</v>
      </c>
      <c r="AM20" s="345">
        <f aca="true" t="shared" si="9" ref="AM20:AV20">AM23</f>
        <v>6</v>
      </c>
      <c r="AN20" s="345">
        <f t="shared" si="9"/>
        <v>1</v>
      </c>
      <c r="AO20" s="345">
        <f t="shared" si="9"/>
        <v>0</v>
      </c>
      <c r="AP20" s="345">
        <f t="shared" si="9"/>
        <v>0</v>
      </c>
      <c r="AQ20" s="345">
        <f t="shared" si="9"/>
        <v>0</v>
      </c>
      <c r="AR20" s="345">
        <f t="shared" si="9"/>
        <v>0</v>
      </c>
      <c r="AS20" s="345">
        <f t="shared" si="9"/>
        <v>0</v>
      </c>
      <c r="AT20" s="345">
        <f t="shared" si="9"/>
        <v>0</v>
      </c>
      <c r="AU20" s="345">
        <f t="shared" si="9"/>
        <v>0</v>
      </c>
      <c r="AV20" s="345">
        <f t="shared" si="9"/>
        <v>0</v>
      </c>
      <c r="AW20" s="340" t="s">
        <v>21</v>
      </c>
      <c r="AX20" s="340" t="s">
        <v>21</v>
      </c>
      <c r="AY20" s="340" t="s">
        <v>21</v>
      </c>
      <c r="AZ20" s="340" t="s">
        <v>21</v>
      </c>
      <c r="BA20" s="340" t="s">
        <v>21</v>
      </c>
      <c r="BB20" s="340" t="s">
        <v>21</v>
      </c>
      <c r="BC20" s="340" t="s">
        <v>21</v>
      </c>
      <c r="BD20" s="340" t="s">
        <v>21</v>
      </c>
      <c r="BE20" s="341">
        <f t="shared" si="2"/>
        <v>59</v>
      </c>
    </row>
    <row r="21" spans="1:57" s="16" customFormat="1" ht="40.5" customHeight="1" hidden="1">
      <c r="A21" s="577"/>
      <c r="B21" s="542"/>
      <c r="C21" s="542"/>
      <c r="D21" s="329" t="s">
        <v>73</v>
      </c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6"/>
      <c r="P21" s="346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6"/>
      <c r="AK21" s="346"/>
      <c r="AL21" s="346"/>
      <c r="AM21" s="345"/>
      <c r="AN21" s="345"/>
      <c r="AO21" s="352"/>
      <c r="AP21" s="352"/>
      <c r="AQ21" s="352"/>
      <c r="AR21" s="352"/>
      <c r="AS21" s="352"/>
      <c r="AT21" s="352"/>
      <c r="AU21" s="352"/>
      <c r="AV21" s="352"/>
      <c r="AW21" s="340"/>
      <c r="AX21" s="340"/>
      <c r="AY21" s="340"/>
      <c r="AZ21" s="340"/>
      <c r="BA21" s="340"/>
      <c r="BB21" s="340"/>
      <c r="BC21" s="340"/>
      <c r="BD21" s="340"/>
      <c r="BE21" s="349">
        <f t="shared" si="2"/>
        <v>0</v>
      </c>
    </row>
    <row r="22" spans="1:57" s="16" customFormat="1" ht="40.5" customHeight="1">
      <c r="A22" s="577"/>
      <c r="B22" s="540" t="s">
        <v>95</v>
      </c>
      <c r="C22" s="540" t="s">
        <v>80</v>
      </c>
      <c r="D22" s="329" t="s">
        <v>20</v>
      </c>
      <c r="E22" s="345">
        <v>0</v>
      </c>
      <c r="F22" s="345">
        <v>0</v>
      </c>
      <c r="G22" s="345">
        <v>0</v>
      </c>
      <c r="H22" s="345">
        <v>0</v>
      </c>
      <c r="I22" s="345">
        <v>0</v>
      </c>
      <c r="J22" s="345">
        <v>0</v>
      </c>
      <c r="K22" s="345">
        <v>0</v>
      </c>
      <c r="L22" s="345">
        <v>0</v>
      </c>
      <c r="M22" s="345">
        <v>0</v>
      </c>
      <c r="N22" s="345">
        <v>0</v>
      </c>
      <c r="O22" s="346">
        <v>0</v>
      </c>
      <c r="P22" s="346">
        <v>4</v>
      </c>
      <c r="Q22" s="345">
        <v>0</v>
      </c>
      <c r="R22" s="345">
        <v>0</v>
      </c>
      <c r="S22" s="345">
        <v>0</v>
      </c>
      <c r="T22" s="345">
        <v>0</v>
      </c>
      <c r="U22" s="345">
        <v>0</v>
      </c>
      <c r="V22" s="345">
        <v>0</v>
      </c>
      <c r="W22" s="345">
        <v>0</v>
      </c>
      <c r="X22" s="345">
        <v>0</v>
      </c>
      <c r="Y22" s="345">
        <v>0</v>
      </c>
      <c r="Z22" s="345">
        <v>0</v>
      </c>
      <c r="AA22" s="345">
        <v>0</v>
      </c>
      <c r="AB22" s="345">
        <v>0</v>
      </c>
      <c r="AC22" s="345">
        <v>0</v>
      </c>
      <c r="AD22" s="345">
        <v>0</v>
      </c>
      <c r="AE22" s="345">
        <v>0</v>
      </c>
      <c r="AF22" s="345">
        <v>0</v>
      </c>
      <c r="AG22" s="345">
        <v>0</v>
      </c>
      <c r="AH22" s="345">
        <v>0</v>
      </c>
      <c r="AI22" s="345">
        <v>0</v>
      </c>
      <c r="AJ22" s="346">
        <v>0</v>
      </c>
      <c r="AK22" s="346">
        <v>2</v>
      </c>
      <c r="AL22" s="346">
        <v>0</v>
      </c>
      <c r="AM22" s="345">
        <v>0</v>
      </c>
      <c r="AN22" s="345">
        <v>0</v>
      </c>
      <c r="AO22" s="345">
        <v>0</v>
      </c>
      <c r="AP22" s="345">
        <v>0</v>
      </c>
      <c r="AQ22" s="345">
        <v>0</v>
      </c>
      <c r="AR22" s="345">
        <v>0</v>
      </c>
      <c r="AS22" s="345">
        <v>0</v>
      </c>
      <c r="AT22" s="345">
        <v>0</v>
      </c>
      <c r="AU22" s="345">
        <v>0</v>
      </c>
      <c r="AV22" s="345">
        <v>0</v>
      </c>
      <c r="AW22" s="340" t="s">
        <v>21</v>
      </c>
      <c r="AX22" s="340" t="s">
        <v>21</v>
      </c>
      <c r="AY22" s="340" t="s">
        <v>21</v>
      </c>
      <c r="AZ22" s="340" t="s">
        <v>21</v>
      </c>
      <c r="BA22" s="340" t="s">
        <v>21</v>
      </c>
      <c r="BB22" s="340" t="s">
        <v>21</v>
      </c>
      <c r="BC22" s="340" t="s">
        <v>21</v>
      </c>
      <c r="BD22" s="340" t="s">
        <v>21</v>
      </c>
      <c r="BE22" s="341">
        <f t="shared" si="2"/>
        <v>6</v>
      </c>
    </row>
    <row r="23" spans="1:57" s="16" customFormat="1" ht="40.5" customHeight="1">
      <c r="A23" s="577"/>
      <c r="B23" s="541"/>
      <c r="C23" s="541"/>
      <c r="D23" s="329" t="s">
        <v>22</v>
      </c>
      <c r="E23" s="345">
        <v>0</v>
      </c>
      <c r="F23" s="345">
        <v>0</v>
      </c>
      <c r="G23" s="345">
        <v>0</v>
      </c>
      <c r="H23" s="345">
        <v>0</v>
      </c>
      <c r="I23" s="345">
        <v>0</v>
      </c>
      <c r="J23" s="345">
        <v>0</v>
      </c>
      <c r="K23" s="345">
        <v>0</v>
      </c>
      <c r="L23" s="345">
        <v>2</v>
      </c>
      <c r="M23" s="345">
        <v>8</v>
      </c>
      <c r="N23" s="345">
        <v>0</v>
      </c>
      <c r="O23" s="346">
        <v>2</v>
      </c>
      <c r="P23" s="346">
        <v>0</v>
      </c>
      <c r="Q23" s="345">
        <v>0</v>
      </c>
      <c r="R23" s="345">
        <v>0</v>
      </c>
      <c r="S23" s="345">
        <v>0</v>
      </c>
      <c r="T23" s="345">
        <v>0</v>
      </c>
      <c r="U23" s="345">
        <v>0</v>
      </c>
      <c r="V23" s="345">
        <v>0</v>
      </c>
      <c r="W23" s="345">
        <v>0</v>
      </c>
      <c r="X23" s="345">
        <v>2</v>
      </c>
      <c r="Y23" s="345">
        <v>0</v>
      </c>
      <c r="Z23" s="345">
        <v>0</v>
      </c>
      <c r="AA23" s="345">
        <v>0</v>
      </c>
      <c r="AB23" s="345">
        <v>2</v>
      </c>
      <c r="AC23" s="345">
        <v>2</v>
      </c>
      <c r="AD23" s="345">
        <v>2</v>
      </c>
      <c r="AE23" s="345">
        <v>2</v>
      </c>
      <c r="AF23" s="345">
        <v>2</v>
      </c>
      <c r="AG23" s="345">
        <v>2</v>
      </c>
      <c r="AH23" s="345">
        <v>2</v>
      </c>
      <c r="AI23" s="345">
        <v>2</v>
      </c>
      <c r="AJ23" s="346">
        <v>0</v>
      </c>
      <c r="AK23" s="346">
        <v>0</v>
      </c>
      <c r="AL23" s="346">
        <v>2</v>
      </c>
      <c r="AM23" s="345">
        <v>6</v>
      </c>
      <c r="AN23" s="345">
        <v>1</v>
      </c>
      <c r="AO23" s="345">
        <v>0</v>
      </c>
      <c r="AP23" s="345">
        <v>0</v>
      </c>
      <c r="AQ23" s="345">
        <v>0</v>
      </c>
      <c r="AR23" s="345">
        <v>0</v>
      </c>
      <c r="AS23" s="345">
        <v>0</v>
      </c>
      <c r="AT23" s="345">
        <v>0</v>
      </c>
      <c r="AU23" s="345">
        <v>0</v>
      </c>
      <c r="AV23" s="345">
        <v>0</v>
      </c>
      <c r="AW23" s="340" t="s">
        <v>21</v>
      </c>
      <c r="AX23" s="340" t="s">
        <v>21</v>
      </c>
      <c r="AY23" s="340" t="s">
        <v>21</v>
      </c>
      <c r="AZ23" s="340" t="s">
        <v>21</v>
      </c>
      <c r="BA23" s="340" t="s">
        <v>21</v>
      </c>
      <c r="BB23" s="340" t="s">
        <v>21</v>
      </c>
      <c r="BC23" s="340" t="s">
        <v>21</v>
      </c>
      <c r="BD23" s="340" t="s">
        <v>21</v>
      </c>
      <c r="BE23" s="341">
        <f t="shared" si="2"/>
        <v>39</v>
      </c>
    </row>
    <row r="24" spans="1:57" s="16" customFormat="1" ht="40.5" customHeight="1">
      <c r="A24" s="577"/>
      <c r="B24" s="542"/>
      <c r="C24" s="542"/>
      <c r="D24" s="329" t="s">
        <v>73</v>
      </c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6"/>
      <c r="P24" s="346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6"/>
      <c r="AK24" s="346"/>
      <c r="AL24" s="346" t="s">
        <v>70</v>
      </c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0"/>
      <c r="AX24" s="340"/>
      <c r="AY24" s="340"/>
      <c r="AZ24" s="340"/>
      <c r="BA24" s="340"/>
      <c r="BB24" s="340"/>
      <c r="BC24" s="340"/>
      <c r="BD24" s="340"/>
      <c r="BE24" s="341">
        <f t="shared" si="2"/>
        <v>0</v>
      </c>
    </row>
    <row r="25" spans="1:57" s="16" customFormat="1" ht="40.5" customHeight="1">
      <c r="A25" s="577"/>
      <c r="B25" s="540" t="s">
        <v>155</v>
      </c>
      <c r="C25" s="540" t="s">
        <v>156</v>
      </c>
      <c r="D25" s="329" t="s">
        <v>20</v>
      </c>
      <c r="E25" s="345">
        <v>0</v>
      </c>
      <c r="F25" s="345">
        <v>0</v>
      </c>
      <c r="G25" s="345">
        <v>0</v>
      </c>
      <c r="H25" s="345">
        <v>0</v>
      </c>
      <c r="I25" s="345">
        <v>0</v>
      </c>
      <c r="J25" s="345">
        <v>0</v>
      </c>
      <c r="K25" s="345">
        <v>0</v>
      </c>
      <c r="L25" s="345">
        <v>0</v>
      </c>
      <c r="M25" s="345">
        <v>0</v>
      </c>
      <c r="N25" s="345">
        <v>0</v>
      </c>
      <c r="O25" s="346">
        <v>2</v>
      </c>
      <c r="P25" s="346">
        <v>0</v>
      </c>
      <c r="Q25" s="345">
        <v>0</v>
      </c>
      <c r="R25" s="345">
        <v>0</v>
      </c>
      <c r="S25" s="345">
        <v>0</v>
      </c>
      <c r="T25" s="345">
        <v>0</v>
      </c>
      <c r="U25" s="345">
        <v>0</v>
      </c>
      <c r="V25" s="345">
        <v>0</v>
      </c>
      <c r="W25" s="345">
        <v>0</v>
      </c>
      <c r="X25" s="345">
        <v>0</v>
      </c>
      <c r="Y25" s="345">
        <v>0</v>
      </c>
      <c r="Z25" s="345">
        <v>0</v>
      </c>
      <c r="AA25" s="345">
        <v>0</v>
      </c>
      <c r="AB25" s="345">
        <v>0</v>
      </c>
      <c r="AC25" s="345">
        <v>0</v>
      </c>
      <c r="AD25" s="345">
        <v>0</v>
      </c>
      <c r="AE25" s="345">
        <v>0</v>
      </c>
      <c r="AF25" s="345">
        <v>0</v>
      </c>
      <c r="AG25" s="345">
        <v>0</v>
      </c>
      <c r="AH25" s="345">
        <v>0</v>
      </c>
      <c r="AI25" s="345">
        <v>0</v>
      </c>
      <c r="AJ25" s="346">
        <v>4</v>
      </c>
      <c r="AK25" s="346">
        <v>0</v>
      </c>
      <c r="AL25" s="346">
        <v>0</v>
      </c>
      <c r="AM25" s="345">
        <v>0</v>
      </c>
      <c r="AN25" s="345">
        <v>0</v>
      </c>
      <c r="AO25" s="345">
        <v>0</v>
      </c>
      <c r="AP25" s="345">
        <v>0</v>
      </c>
      <c r="AQ25" s="345">
        <v>0</v>
      </c>
      <c r="AR25" s="345">
        <v>0</v>
      </c>
      <c r="AS25" s="345">
        <v>0</v>
      </c>
      <c r="AT25" s="345">
        <v>0</v>
      </c>
      <c r="AU25" s="345">
        <v>0</v>
      </c>
      <c r="AV25" s="345">
        <v>0</v>
      </c>
      <c r="AW25" s="340" t="s">
        <v>21</v>
      </c>
      <c r="AX25" s="340" t="s">
        <v>21</v>
      </c>
      <c r="AY25" s="340" t="s">
        <v>21</v>
      </c>
      <c r="AZ25" s="340" t="s">
        <v>21</v>
      </c>
      <c r="BA25" s="340" t="s">
        <v>21</v>
      </c>
      <c r="BB25" s="340" t="s">
        <v>21</v>
      </c>
      <c r="BC25" s="340" t="s">
        <v>21</v>
      </c>
      <c r="BD25" s="340" t="s">
        <v>21</v>
      </c>
      <c r="BE25" s="341">
        <f>SUM(E25:BD25)</f>
        <v>6</v>
      </c>
    </row>
    <row r="26" spans="1:57" s="16" customFormat="1" ht="40.5" customHeight="1">
      <c r="A26" s="577"/>
      <c r="B26" s="541"/>
      <c r="C26" s="541"/>
      <c r="D26" s="329" t="s">
        <v>22</v>
      </c>
      <c r="E26" s="345">
        <v>0</v>
      </c>
      <c r="F26" s="345">
        <v>0</v>
      </c>
      <c r="G26" s="345">
        <v>0</v>
      </c>
      <c r="H26" s="345">
        <v>0</v>
      </c>
      <c r="I26" s="345">
        <v>0</v>
      </c>
      <c r="J26" s="345">
        <v>0</v>
      </c>
      <c r="K26" s="345">
        <v>0</v>
      </c>
      <c r="L26" s="345">
        <v>6</v>
      </c>
      <c r="M26" s="345">
        <v>0</v>
      </c>
      <c r="N26" s="345">
        <v>0</v>
      </c>
      <c r="O26" s="346">
        <v>0</v>
      </c>
      <c r="P26" s="346">
        <v>0</v>
      </c>
      <c r="Q26" s="345">
        <v>0</v>
      </c>
      <c r="R26" s="345">
        <v>0</v>
      </c>
      <c r="S26" s="345">
        <v>0</v>
      </c>
      <c r="T26" s="345">
        <v>0</v>
      </c>
      <c r="U26" s="345">
        <v>0</v>
      </c>
      <c r="V26" s="345">
        <v>0</v>
      </c>
      <c r="W26" s="345">
        <v>1</v>
      </c>
      <c r="X26" s="345">
        <v>3</v>
      </c>
      <c r="Y26" s="345">
        <v>0</v>
      </c>
      <c r="Z26" s="345">
        <v>0</v>
      </c>
      <c r="AA26" s="345">
        <v>0</v>
      </c>
      <c r="AB26" s="345">
        <v>2</v>
      </c>
      <c r="AC26" s="345">
        <v>2</v>
      </c>
      <c r="AD26" s="345">
        <v>2</v>
      </c>
      <c r="AE26" s="345">
        <v>2</v>
      </c>
      <c r="AF26" s="345">
        <v>2</v>
      </c>
      <c r="AG26" s="345">
        <v>2</v>
      </c>
      <c r="AH26" s="345">
        <v>2</v>
      </c>
      <c r="AI26" s="345">
        <v>2</v>
      </c>
      <c r="AJ26" s="346">
        <v>0</v>
      </c>
      <c r="AK26" s="346">
        <v>0</v>
      </c>
      <c r="AL26" s="346">
        <v>0</v>
      </c>
      <c r="AM26" s="345">
        <v>2</v>
      </c>
      <c r="AN26" s="345">
        <v>0</v>
      </c>
      <c r="AO26" s="345">
        <v>0</v>
      </c>
      <c r="AP26" s="345">
        <v>0</v>
      </c>
      <c r="AQ26" s="345">
        <v>0</v>
      </c>
      <c r="AR26" s="345">
        <v>0</v>
      </c>
      <c r="AS26" s="345">
        <v>0</v>
      </c>
      <c r="AT26" s="345">
        <v>0</v>
      </c>
      <c r="AU26" s="345">
        <v>0</v>
      </c>
      <c r="AV26" s="345">
        <v>0</v>
      </c>
      <c r="AW26" s="340" t="s">
        <v>21</v>
      </c>
      <c r="AX26" s="340" t="s">
        <v>21</v>
      </c>
      <c r="AY26" s="340" t="s">
        <v>21</v>
      </c>
      <c r="AZ26" s="340" t="s">
        <v>21</v>
      </c>
      <c r="BA26" s="340" t="s">
        <v>21</v>
      </c>
      <c r="BB26" s="340" t="s">
        <v>21</v>
      </c>
      <c r="BC26" s="340" t="s">
        <v>21</v>
      </c>
      <c r="BD26" s="340" t="s">
        <v>21</v>
      </c>
      <c r="BE26" s="341">
        <f>SUM(E26:BD26)</f>
        <v>28</v>
      </c>
    </row>
    <row r="27" spans="1:57" s="16" customFormat="1" ht="40.5" customHeight="1">
      <c r="A27" s="577"/>
      <c r="B27" s="542"/>
      <c r="C27" s="542"/>
      <c r="D27" s="329" t="s">
        <v>73</v>
      </c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6"/>
      <c r="P27" s="346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6"/>
      <c r="AK27" s="346"/>
      <c r="AL27" s="346" t="s">
        <v>70</v>
      </c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0"/>
      <c r="AX27" s="340"/>
      <c r="AY27" s="340"/>
      <c r="AZ27" s="340"/>
      <c r="BA27" s="340"/>
      <c r="BB27" s="340"/>
      <c r="BC27" s="340"/>
      <c r="BD27" s="340"/>
      <c r="BE27" s="341">
        <f>SUM(E27:BD27)</f>
        <v>0</v>
      </c>
    </row>
    <row r="28" spans="1:57" ht="40.5" customHeight="1">
      <c r="A28" s="577"/>
      <c r="B28" s="563" t="s">
        <v>31</v>
      </c>
      <c r="C28" s="563" t="s">
        <v>97</v>
      </c>
      <c r="D28" s="328" t="s">
        <v>20</v>
      </c>
      <c r="E28" s="338">
        <v>0</v>
      </c>
      <c r="F28" s="338">
        <v>0</v>
      </c>
      <c r="G28" s="338">
        <v>0</v>
      </c>
      <c r="H28" s="338">
        <v>0</v>
      </c>
      <c r="I28" s="338">
        <f>I30+I33+I36</f>
        <v>0</v>
      </c>
      <c r="J28" s="338">
        <f aca="true" t="shared" si="10" ref="J28:AV29">J30+J33+J36</f>
        <v>0</v>
      </c>
      <c r="K28" s="380">
        <f t="shared" si="10"/>
        <v>0</v>
      </c>
      <c r="L28" s="380">
        <f t="shared" si="10"/>
        <v>0</v>
      </c>
      <c r="M28" s="380">
        <f t="shared" si="10"/>
        <v>0</v>
      </c>
      <c r="N28" s="380">
        <f t="shared" si="10"/>
        <v>0</v>
      </c>
      <c r="O28" s="337">
        <f>O30+O33+O36</f>
        <v>22</v>
      </c>
      <c r="P28" s="337">
        <f t="shared" si="10"/>
        <v>0</v>
      </c>
      <c r="Q28" s="380">
        <f t="shared" si="10"/>
        <v>0</v>
      </c>
      <c r="R28" s="380">
        <f t="shared" si="10"/>
        <v>0</v>
      </c>
      <c r="S28" s="380">
        <f t="shared" si="10"/>
        <v>0</v>
      </c>
      <c r="T28" s="380">
        <f t="shared" si="10"/>
        <v>0</v>
      </c>
      <c r="U28" s="380">
        <f t="shared" si="10"/>
        <v>0</v>
      </c>
      <c r="V28" s="380">
        <f t="shared" si="10"/>
        <v>0</v>
      </c>
      <c r="W28" s="380">
        <f t="shared" si="10"/>
        <v>0</v>
      </c>
      <c r="X28" s="380">
        <f t="shared" si="10"/>
        <v>0</v>
      </c>
      <c r="Y28" s="380">
        <f t="shared" si="10"/>
        <v>0</v>
      </c>
      <c r="Z28" s="380">
        <f t="shared" si="10"/>
        <v>0</v>
      </c>
      <c r="AA28" s="380">
        <f t="shared" si="10"/>
        <v>0</v>
      </c>
      <c r="AB28" s="380">
        <f t="shared" si="10"/>
        <v>0</v>
      </c>
      <c r="AC28" s="380">
        <f t="shared" si="10"/>
        <v>0</v>
      </c>
      <c r="AD28" s="380">
        <f t="shared" si="10"/>
        <v>0</v>
      </c>
      <c r="AE28" s="380">
        <f t="shared" si="10"/>
        <v>0</v>
      </c>
      <c r="AF28" s="380">
        <f t="shared" si="10"/>
        <v>0</v>
      </c>
      <c r="AG28" s="380">
        <f t="shared" si="10"/>
        <v>0</v>
      </c>
      <c r="AH28" s="380">
        <f t="shared" si="10"/>
        <v>0</v>
      </c>
      <c r="AI28" s="335">
        <f t="shared" si="10"/>
        <v>0</v>
      </c>
      <c r="AJ28" s="336">
        <f t="shared" si="10"/>
        <v>14</v>
      </c>
      <c r="AK28" s="336">
        <f t="shared" si="10"/>
        <v>14</v>
      </c>
      <c r="AL28" s="336">
        <f t="shared" si="10"/>
        <v>0</v>
      </c>
      <c r="AM28" s="335">
        <f t="shared" si="10"/>
        <v>0</v>
      </c>
      <c r="AN28" s="335">
        <f t="shared" si="10"/>
        <v>0</v>
      </c>
      <c r="AO28" s="335">
        <f t="shared" si="10"/>
        <v>0</v>
      </c>
      <c r="AP28" s="335">
        <f t="shared" si="10"/>
        <v>0</v>
      </c>
      <c r="AQ28" s="335">
        <f t="shared" si="10"/>
        <v>0</v>
      </c>
      <c r="AR28" s="335">
        <f t="shared" si="10"/>
        <v>0</v>
      </c>
      <c r="AS28" s="335">
        <f t="shared" si="10"/>
        <v>0</v>
      </c>
      <c r="AT28" s="335">
        <f t="shared" si="10"/>
        <v>0</v>
      </c>
      <c r="AU28" s="335">
        <f t="shared" si="10"/>
        <v>0</v>
      </c>
      <c r="AV28" s="335">
        <f t="shared" si="10"/>
        <v>0</v>
      </c>
      <c r="AW28" s="339" t="s">
        <v>21</v>
      </c>
      <c r="AX28" s="339" t="s">
        <v>21</v>
      </c>
      <c r="AY28" s="339" t="s">
        <v>21</v>
      </c>
      <c r="AZ28" s="339" t="s">
        <v>21</v>
      </c>
      <c r="BA28" s="340" t="s">
        <v>21</v>
      </c>
      <c r="BB28" s="340" t="s">
        <v>21</v>
      </c>
      <c r="BC28" s="340" t="s">
        <v>21</v>
      </c>
      <c r="BD28" s="339" t="s">
        <v>21</v>
      </c>
      <c r="BE28" s="341">
        <f t="shared" si="2"/>
        <v>50</v>
      </c>
    </row>
    <row r="29" spans="1:57" ht="40.5" customHeight="1">
      <c r="A29" s="577"/>
      <c r="B29" s="563"/>
      <c r="C29" s="563"/>
      <c r="D29" s="328" t="s">
        <v>22</v>
      </c>
      <c r="E29" s="338">
        <v>0</v>
      </c>
      <c r="F29" s="338">
        <v>0</v>
      </c>
      <c r="G29" s="338">
        <v>0</v>
      </c>
      <c r="H29" s="338">
        <v>0</v>
      </c>
      <c r="I29" s="338">
        <f>I31+I34+I37</f>
        <v>0</v>
      </c>
      <c r="J29" s="338">
        <f t="shared" si="10"/>
        <v>0</v>
      </c>
      <c r="K29" s="380">
        <f t="shared" si="10"/>
        <v>5</v>
      </c>
      <c r="L29" s="380">
        <f t="shared" si="10"/>
        <v>14</v>
      </c>
      <c r="M29" s="380">
        <f t="shared" si="10"/>
        <v>12</v>
      </c>
      <c r="N29" s="380">
        <f t="shared" si="10"/>
        <v>16</v>
      </c>
      <c r="O29" s="337">
        <f>O31+O34+O37</f>
        <v>2</v>
      </c>
      <c r="P29" s="337">
        <f t="shared" si="10"/>
        <v>0</v>
      </c>
      <c r="Q29" s="380">
        <f t="shared" si="10"/>
        <v>0</v>
      </c>
      <c r="R29" s="380">
        <f t="shared" si="10"/>
        <v>0</v>
      </c>
      <c r="S29" s="380">
        <f t="shared" si="10"/>
        <v>0</v>
      </c>
      <c r="T29" s="380">
        <f t="shared" si="10"/>
        <v>0</v>
      </c>
      <c r="U29" s="380">
        <f t="shared" si="10"/>
        <v>0</v>
      </c>
      <c r="V29" s="380">
        <f t="shared" si="10"/>
        <v>0</v>
      </c>
      <c r="W29" s="380">
        <f t="shared" si="10"/>
        <v>14</v>
      </c>
      <c r="X29" s="380">
        <f t="shared" si="10"/>
        <v>16</v>
      </c>
      <c r="Y29" s="380">
        <f t="shared" si="10"/>
        <v>0</v>
      </c>
      <c r="Z29" s="380">
        <f t="shared" si="10"/>
        <v>0</v>
      </c>
      <c r="AA29" s="380">
        <f t="shared" si="10"/>
        <v>0</v>
      </c>
      <c r="AB29" s="380">
        <f t="shared" si="10"/>
        <v>7</v>
      </c>
      <c r="AC29" s="380">
        <f t="shared" si="10"/>
        <v>7</v>
      </c>
      <c r="AD29" s="380">
        <f t="shared" si="10"/>
        <v>7</v>
      </c>
      <c r="AE29" s="380">
        <f t="shared" si="10"/>
        <v>5</v>
      </c>
      <c r="AF29" s="380">
        <f t="shared" si="10"/>
        <v>6</v>
      </c>
      <c r="AG29" s="380">
        <f t="shared" si="10"/>
        <v>7</v>
      </c>
      <c r="AH29" s="380">
        <f t="shared" si="10"/>
        <v>3</v>
      </c>
      <c r="AI29" s="335">
        <f t="shared" si="10"/>
        <v>9</v>
      </c>
      <c r="AJ29" s="336">
        <f t="shared" si="10"/>
        <v>0</v>
      </c>
      <c r="AK29" s="336">
        <f t="shared" si="10"/>
        <v>0</v>
      </c>
      <c r="AL29" s="336">
        <f t="shared" si="10"/>
        <v>10</v>
      </c>
      <c r="AM29" s="335">
        <f t="shared" si="10"/>
        <v>0</v>
      </c>
      <c r="AN29" s="335">
        <f t="shared" si="10"/>
        <v>8</v>
      </c>
      <c r="AO29" s="335">
        <f t="shared" si="10"/>
        <v>0</v>
      </c>
      <c r="AP29" s="335">
        <f t="shared" si="10"/>
        <v>0</v>
      </c>
      <c r="AQ29" s="335">
        <f t="shared" si="10"/>
        <v>0</v>
      </c>
      <c r="AR29" s="335">
        <f t="shared" si="10"/>
        <v>0</v>
      </c>
      <c r="AS29" s="335">
        <f t="shared" si="10"/>
        <v>0</v>
      </c>
      <c r="AT29" s="335">
        <f t="shared" si="10"/>
        <v>0</v>
      </c>
      <c r="AU29" s="335">
        <f t="shared" si="10"/>
        <v>0</v>
      </c>
      <c r="AV29" s="335">
        <f t="shared" si="10"/>
        <v>0</v>
      </c>
      <c r="AW29" s="339" t="s">
        <v>21</v>
      </c>
      <c r="AX29" s="339" t="s">
        <v>21</v>
      </c>
      <c r="AY29" s="339" t="s">
        <v>21</v>
      </c>
      <c r="AZ29" s="339" t="s">
        <v>21</v>
      </c>
      <c r="BA29" s="340" t="s">
        <v>21</v>
      </c>
      <c r="BB29" s="340" t="s">
        <v>21</v>
      </c>
      <c r="BC29" s="340" t="s">
        <v>21</v>
      </c>
      <c r="BD29" s="339" t="s">
        <v>21</v>
      </c>
      <c r="BE29" s="341">
        <f t="shared" si="2"/>
        <v>148</v>
      </c>
    </row>
    <row r="30" spans="1:57" s="14" customFormat="1" ht="40.5" customHeight="1">
      <c r="A30" s="577"/>
      <c r="B30" s="540" t="s">
        <v>98</v>
      </c>
      <c r="C30" s="540" t="s">
        <v>99</v>
      </c>
      <c r="D30" s="329" t="s">
        <v>20</v>
      </c>
      <c r="E30" s="345">
        <v>0</v>
      </c>
      <c r="F30" s="345">
        <v>0</v>
      </c>
      <c r="G30" s="345">
        <v>0</v>
      </c>
      <c r="H30" s="345">
        <v>0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45">
        <v>0</v>
      </c>
      <c r="O30" s="346">
        <v>8</v>
      </c>
      <c r="P30" s="346">
        <v>0</v>
      </c>
      <c r="Q30" s="380">
        <v>0</v>
      </c>
      <c r="R30" s="380">
        <v>0</v>
      </c>
      <c r="S30" s="380">
        <v>0</v>
      </c>
      <c r="T30" s="345">
        <v>0</v>
      </c>
      <c r="U30" s="345">
        <v>0</v>
      </c>
      <c r="V30" s="345">
        <v>0</v>
      </c>
      <c r="W30" s="345">
        <v>0</v>
      </c>
      <c r="X30" s="345">
        <v>0</v>
      </c>
      <c r="Y30" s="345">
        <v>0</v>
      </c>
      <c r="Z30" s="345">
        <v>0</v>
      </c>
      <c r="AA30" s="345">
        <v>0</v>
      </c>
      <c r="AB30" s="345">
        <v>0</v>
      </c>
      <c r="AC30" s="345">
        <v>0</v>
      </c>
      <c r="AD30" s="345">
        <v>0</v>
      </c>
      <c r="AE30" s="345">
        <v>0</v>
      </c>
      <c r="AF30" s="380">
        <v>0</v>
      </c>
      <c r="AG30" s="380">
        <v>0</v>
      </c>
      <c r="AH30" s="380">
        <v>0</v>
      </c>
      <c r="AI30" s="380">
        <v>0</v>
      </c>
      <c r="AJ30" s="346">
        <v>6</v>
      </c>
      <c r="AK30" s="346">
        <v>4</v>
      </c>
      <c r="AL30" s="346">
        <v>0</v>
      </c>
      <c r="AM30" s="345">
        <v>0</v>
      </c>
      <c r="AN30" s="345">
        <v>0</v>
      </c>
      <c r="AO30" s="345">
        <v>0</v>
      </c>
      <c r="AP30" s="345">
        <v>0</v>
      </c>
      <c r="AQ30" s="345">
        <v>0</v>
      </c>
      <c r="AR30" s="345">
        <v>0</v>
      </c>
      <c r="AS30" s="345">
        <v>0</v>
      </c>
      <c r="AT30" s="345">
        <v>0</v>
      </c>
      <c r="AU30" s="345">
        <v>0</v>
      </c>
      <c r="AV30" s="345">
        <v>0</v>
      </c>
      <c r="AW30" s="340" t="s">
        <v>21</v>
      </c>
      <c r="AX30" s="340" t="s">
        <v>21</v>
      </c>
      <c r="AY30" s="340" t="s">
        <v>21</v>
      </c>
      <c r="AZ30" s="340" t="s">
        <v>21</v>
      </c>
      <c r="BA30" s="340" t="s">
        <v>21</v>
      </c>
      <c r="BB30" s="340" t="s">
        <v>21</v>
      </c>
      <c r="BC30" s="340" t="s">
        <v>21</v>
      </c>
      <c r="BD30" s="339" t="s">
        <v>21</v>
      </c>
      <c r="BE30" s="341">
        <f t="shared" si="2"/>
        <v>18</v>
      </c>
    </row>
    <row r="31" spans="1:57" s="16" customFormat="1" ht="40.5" customHeight="1">
      <c r="A31" s="577"/>
      <c r="B31" s="541"/>
      <c r="C31" s="541"/>
      <c r="D31" s="329" t="s">
        <v>22</v>
      </c>
      <c r="E31" s="345">
        <v>0</v>
      </c>
      <c r="F31" s="345">
        <v>0</v>
      </c>
      <c r="G31" s="345">
        <v>0</v>
      </c>
      <c r="H31" s="345">
        <v>0</v>
      </c>
      <c r="I31" s="345">
        <v>0</v>
      </c>
      <c r="J31" s="345">
        <v>0</v>
      </c>
      <c r="K31" s="345">
        <v>2</v>
      </c>
      <c r="L31" s="345">
        <v>6</v>
      </c>
      <c r="M31" s="345">
        <v>0</v>
      </c>
      <c r="N31" s="345">
        <v>8</v>
      </c>
      <c r="O31" s="346">
        <v>2</v>
      </c>
      <c r="P31" s="346">
        <v>0</v>
      </c>
      <c r="Q31" s="345">
        <v>0</v>
      </c>
      <c r="R31" s="345">
        <v>0</v>
      </c>
      <c r="S31" s="345">
        <v>0</v>
      </c>
      <c r="T31" s="345">
        <v>0</v>
      </c>
      <c r="U31" s="345">
        <v>0</v>
      </c>
      <c r="V31" s="345">
        <v>0</v>
      </c>
      <c r="W31" s="345">
        <v>4</v>
      </c>
      <c r="X31" s="345">
        <v>6</v>
      </c>
      <c r="Y31" s="345">
        <v>0</v>
      </c>
      <c r="Z31" s="345">
        <v>0</v>
      </c>
      <c r="AA31" s="345">
        <v>0</v>
      </c>
      <c r="AB31" s="345">
        <v>2</v>
      </c>
      <c r="AC31" s="345">
        <v>2</v>
      </c>
      <c r="AD31" s="345">
        <v>2</v>
      </c>
      <c r="AE31" s="345">
        <v>2</v>
      </c>
      <c r="AF31" s="345">
        <v>2</v>
      </c>
      <c r="AG31" s="345">
        <v>2</v>
      </c>
      <c r="AH31" s="345">
        <v>0</v>
      </c>
      <c r="AI31" s="345">
        <v>2</v>
      </c>
      <c r="AJ31" s="346">
        <v>0</v>
      </c>
      <c r="AK31" s="346">
        <v>0</v>
      </c>
      <c r="AL31" s="346">
        <v>2</v>
      </c>
      <c r="AM31" s="345">
        <v>0</v>
      </c>
      <c r="AN31" s="347">
        <v>4</v>
      </c>
      <c r="AO31" s="347">
        <v>0</v>
      </c>
      <c r="AP31" s="347">
        <v>0</v>
      </c>
      <c r="AQ31" s="347">
        <v>0</v>
      </c>
      <c r="AR31" s="347">
        <v>0</v>
      </c>
      <c r="AS31" s="347">
        <v>0</v>
      </c>
      <c r="AT31" s="347">
        <v>0</v>
      </c>
      <c r="AU31" s="347">
        <v>0</v>
      </c>
      <c r="AV31" s="347">
        <v>0</v>
      </c>
      <c r="AW31" s="353" t="s">
        <v>21</v>
      </c>
      <c r="AX31" s="353" t="s">
        <v>21</v>
      </c>
      <c r="AY31" s="353" t="s">
        <v>21</v>
      </c>
      <c r="AZ31" s="353" t="s">
        <v>21</v>
      </c>
      <c r="BA31" s="340" t="s">
        <v>21</v>
      </c>
      <c r="BB31" s="340" t="s">
        <v>21</v>
      </c>
      <c r="BC31" s="340" t="s">
        <v>21</v>
      </c>
      <c r="BD31" s="339" t="s">
        <v>21</v>
      </c>
      <c r="BE31" s="341">
        <f t="shared" si="2"/>
        <v>48</v>
      </c>
    </row>
    <row r="32" spans="1:57" s="16" customFormat="1" ht="40.5" customHeight="1">
      <c r="A32" s="577"/>
      <c r="B32" s="542"/>
      <c r="C32" s="542"/>
      <c r="D32" s="329" t="s">
        <v>73</v>
      </c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6"/>
      <c r="P32" s="346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6"/>
      <c r="AK32" s="346"/>
      <c r="AL32" s="346" t="s">
        <v>71</v>
      </c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0"/>
      <c r="AX32" s="340"/>
      <c r="AY32" s="340"/>
      <c r="AZ32" s="340"/>
      <c r="BA32" s="340"/>
      <c r="BB32" s="340"/>
      <c r="BC32" s="340"/>
      <c r="BD32" s="340"/>
      <c r="BE32" s="341">
        <f t="shared" si="2"/>
        <v>0</v>
      </c>
    </row>
    <row r="33" spans="1:57" s="16" customFormat="1" ht="40.5" customHeight="1">
      <c r="A33" s="577"/>
      <c r="B33" s="540" t="s">
        <v>100</v>
      </c>
      <c r="C33" s="540" t="s">
        <v>101</v>
      </c>
      <c r="D33" s="329" t="s">
        <v>20</v>
      </c>
      <c r="E33" s="345">
        <v>0</v>
      </c>
      <c r="F33" s="345">
        <v>0</v>
      </c>
      <c r="G33" s="345">
        <v>0</v>
      </c>
      <c r="H33" s="345">
        <v>0</v>
      </c>
      <c r="I33" s="345">
        <v>0</v>
      </c>
      <c r="J33" s="345">
        <v>0</v>
      </c>
      <c r="K33" s="345">
        <v>0</v>
      </c>
      <c r="L33" s="345">
        <v>0</v>
      </c>
      <c r="M33" s="345">
        <v>0</v>
      </c>
      <c r="N33" s="345">
        <v>0</v>
      </c>
      <c r="O33" s="346">
        <v>6</v>
      </c>
      <c r="P33" s="346">
        <v>0</v>
      </c>
      <c r="Q33" s="345">
        <v>0</v>
      </c>
      <c r="R33" s="345">
        <v>0</v>
      </c>
      <c r="S33" s="345">
        <v>0</v>
      </c>
      <c r="T33" s="345">
        <v>0</v>
      </c>
      <c r="U33" s="345">
        <v>0</v>
      </c>
      <c r="V33" s="345">
        <v>0</v>
      </c>
      <c r="W33" s="345">
        <v>0</v>
      </c>
      <c r="X33" s="345">
        <v>0</v>
      </c>
      <c r="Y33" s="345">
        <v>0</v>
      </c>
      <c r="Z33" s="345">
        <v>0</v>
      </c>
      <c r="AA33" s="345">
        <v>0</v>
      </c>
      <c r="AB33" s="345">
        <v>0</v>
      </c>
      <c r="AC33" s="345">
        <v>0</v>
      </c>
      <c r="AD33" s="345">
        <v>0</v>
      </c>
      <c r="AE33" s="345">
        <v>0</v>
      </c>
      <c r="AF33" s="345">
        <v>0</v>
      </c>
      <c r="AG33" s="345">
        <v>0</v>
      </c>
      <c r="AH33" s="345">
        <v>0</v>
      </c>
      <c r="AI33" s="345">
        <v>0</v>
      </c>
      <c r="AJ33" s="346">
        <v>6</v>
      </c>
      <c r="AK33" s="346">
        <v>4</v>
      </c>
      <c r="AL33" s="346">
        <v>0</v>
      </c>
      <c r="AM33" s="345">
        <v>0</v>
      </c>
      <c r="AN33" s="345">
        <v>0</v>
      </c>
      <c r="AO33" s="345">
        <v>0</v>
      </c>
      <c r="AP33" s="345">
        <v>0</v>
      </c>
      <c r="AQ33" s="345">
        <v>0</v>
      </c>
      <c r="AR33" s="345">
        <v>0</v>
      </c>
      <c r="AS33" s="345">
        <v>0</v>
      </c>
      <c r="AT33" s="345">
        <v>0</v>
      </c>
      <c r="AU33" s="345">
        <v>0</v>
      </c>
      <c r="AV33" s="345">
        <v>0</v>
      </c>
      <c r="AW33" s="340" t="s">
        <v>21</v>
      </c>
      <c r="AX33" s="340" t="s">
        <v>21</v>
      </c>
      <c r="AY33" s="340" t="s">
        <v>21</v>
      </c>
      <c r="AZ33" s="340" t="s">
        <v>21</v>
      </c>
      <c r="BA33" s="340" t="s">
        <v>21</v>
      </c>
      <c r="BB33" s="340" t="s">
        <v>21</v>
      </c>
      <c r="BC33" s="340" t="s">
        <v>21</v>
      </c>
      <c r="BD33" s="340" t="s">
        <v>21</v>
      </c>
      <c r="BE33" s="341">
        <f t="shared" si="2"/>
        <v>16</v>
      </c>
    </row>
    <row r="34" spans="1:57" s="16" customFormat="1" ht="40.5" customHeight="1">
      <c r="A34" s="577"/>
      <c r="B34" s="541"/>
      <c r="C34" s="541"/>
      <c r="D34" s="329" t="s">
        <v>22</v>
      </c>
      <c r="E34" s="345">
        <v>0</v>
      </c>
      <c r="F34" s="345">
        <v>0</v>
      </c>
      <c r="G34" s="345">
        <v>0</v>
      </c>
      <c r="H34" s="345">
        <v>0</v>
      </c>
      <c r="I34" s="345">
        <v>0</v>
      </c>
      <c r="J34" s="345">
        <v>0</v>
      </c>
      <c r="K34" s="345">
        <v>0</v>
      </c>
      <c r="L34" s="345">
        <v>0</v>
      </c>
      <c r="M34" s="345">
        <v>12</v>
      </c>
      <c r="N34" s="345">
        <v>6</v>
      </c>
      <c r="O34" s="346">
        <v>0</v>
      </c>
      <c r="P34" s="346">
        <v>0</v>
      </c>
      <c r="Q34" s="345">
        <v>0</v>
      </c>
      <c r="R34" s="345">
        <v>0</v>
      </c>
      <c r="S34" s="345">
        <v>0</v>
      </c>
      <c r="T34" s="345">
        <v>0</v>
      </c>
      <c r="U34" s="345">
        <v>0</v>
      </c>
      <c r="V34" s="345">
        <v>0</v>
      </c>
      <c r="W34" s="345">
        <v>6</v>
      </c>
      <c r="X34" s="345">
        <v>6</v>
      </c>
      <c r="Y34" s="345">
        <v>0</v>
      </c>
      <c r="Z34" s="345">
        <v>0</v>
      </c>
      <c r="AA34" s="345">
        <v>0</v>
      </c>
      <c r="AB34" s="345">
        <v>3</v>
      </c>
      <c r="AC34" s="345">
        <v>3</v>
      </c>
      <c r="AD34" s="345">
        <v>3</v>
      </c>
      <c r="AE34" s="345">
        <v>3</v>
      </c>
      <c r="AF34" s="345">
        <v>3</v>
      </c>
      <c r="AG34" s="345">
        <v>3</v>
      </c>
      <c r="AH34" s="345">
        <v>3</v>
      </c>
      <c r="AI34" s="345">
        <v>3</v>
      </c>
      <c r="AJ34" s="346">
        <v>0</v>
      </c>
      <c r="AK34" s="346">
        <v>0</v>
      </c>
      <c r="AL34" s="346">
        <v>4</v>
      </c>
      <c r="AM34" s="345">
        <v>0</v>
      </c>
      <c r="AN34" s="345">
        <v>2</v>
      </c>
      <c r="AO34" s="345">
        <v>0</v>
      </c>
      <c r="AP34" s="345">
        <v>0</v>
      </c>
      <c r="AQ34" s="345">
        <v>0</v>
      </c>
      <c r="AR34" s="345">
        <v>0</v>
      </c>
      <c r="AS34" s="345">
        <v>0</v>
      </c>
      <c r="AT34" s="345">
        <v>0</v>
      </c>
      <c r="AU34" s="345">
        <v>0</v>
      </c>
      <c r="AV34" s="345">
        <v>0</v>
      </c>
      <c r="AW34" s="340" t="s">
        <v>21</v>
      </c>
      <c r="AX34" s="340" t="s">
        <v>21</v>
      </c>
      <c r="AY34" s="340" t="s">
        <v>21</v>
      </c>
      <c r="AZ34" s="340" t="s">
        <v>21</v>
      </c>
      <c r="BA34" s="340" t="s">
        <v>21</v>
      </c>
      <c r="BB34" s="340" t="s">
        <v>21</v>
      </c>
      <c r="BC34" s="340" t="s">
        <v>21</v>
      </c>
      <c r="BD34" s="340" t="s">
        <v>21</v>
      </c>
      <c r="BE34" s="341">
        <f t="shared" si="2"/>
        <v>60</v>
      </c>
    </row>
    <row r="35" spans="1:57" s="16" customFormat="1" ht="40.5" customHeight="1">
      <c r="A35" s="577"/>
      <c r="B35" s="542"/>
      <c r="C35" s="542"/>
      <c r="D35" s="329" t="s">
        <v>73</v>
      </c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  <c r="P35" s="346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6"/>
      <c r="AK35" s="346"/>
      <c r="AL35" s="346" t="s">
        <v>71</v>
      </c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0"/>
      <c r="AX35" s="340"/>
      <c r="AY35" s="340"/>
      <c r="AZ35" s="340"/>
      <c r="BA35" s="340"/>
      <c r="BB35" s="340"/>
      <c r="BC35" s="340"/>
      <c r="BD35" s="340"/>
      <c r="BE35" s="341">
        <f t="shared" si="2"/>
        <v>0</v>
      </c>
    </row>
    <row r="36" spans="1:57" s="16" customFormat="1" ht="40.5" customHeight="1">
      <c r="A36" s="577"/>
      <c r="B36" s="540" t="s">
        <v>102</v>
      </c>
      <c r="C36" s="540" t="s">
        <v>103</v>
      </c>
      <c r="D36" s="329" t="s">
        <v>20</v>
      </c>
      <c r="E36" s="345">
        <v>0</v>
      </c>
      <c r="F36" s="345">
        <v>0</v>
      </c>
      <c r="G36" s="345">
        <v>0</v>
      </c>
      <c r="H36" s="345">
        <v>0</v>
      </c>
      <c r="I36" s="345">
        <v>0</v>
      </c>
      <c r="J36" s="345">
        <v>0</v>
      </c>
      <c r="K36" s="345">
        <v>0</v>
      </c>
      <c r="L36" s="345">
        <v>0</v>
      </c>
      <c r="M36" s="345">
        <v>0</v>
      </c>
      <c r="N36" s="345">
        <v>0</v>
      </c>
      <c r="O36" s="346">
        <v>8</v>
      </c>
      <c r="P36" s="346">
        <v>0</v>
      </c>
      <c r="Q36" s="345">
        <v>0</v>
      </c>
      <c r="R36" s="345">
        <v>0</v>
      </c>
      <c r="S36" s="345">
        <v>0</v>
      </c>
      <c r="T36" s="345">
        <v>0</v>
      </c>
      <c r="U36" s="345">
        <v>0</v>
      </c>
      <c r="V36" s="345">
        <v>0</v>
      </c>
      <c r="W36" s="345">
        <v>0</v>
      </c>
      <c r="X36" s="345">
        <v>0</v>
      </c>
      <c r="Y36" s="345">
        <v>0</v>
      </c>
      <c r="Z36" s="345">
        <v>0</v>
      </c>
      <c r="AA36" s="345">
        <v>0</v>
      </c>
      <c r="AB36" s="345">
        <v>0</v>
      </c>
      <c r="AC36" s="345">
        <v>0</v>
      </c>
      <c r="AD36" s="345">
        <v>0</v>
      </c>
      <c r="AE36" s="345">
        <v>0</v>
      </c>
      <c r="AF36" s="345">
        <v>0</v>
      </c>
      <c r="AG36" s="345">
        <v>0</v>
      </c>
      <c r="AH36" s="345">
        <v>0</v>
      </c>
      <c r="AI36" s="345">
        <v>0</v>
      </c>
      <c r="AJ36" s="346">
        <v>2</v>
      </c>
      <c r="AK36" s="346">
        <v>6</v>
      </c>
      <c r="AL36" s="346">
        <v>0</v>
      </c>
      <c r="AM36" s="345">
        <v>0</v>
      </c>
      <c r="AN36" s="345">
        <v>0</v>
      </c>
      <c r="AO36" s="345">
        <v>0</v>
      </c>
      <c r="AP36" s="345">
        <v>0</v>
      </c>
      <c r="AQ36" s="345">
        <v>0</v>
      </c>
      <c r="AR36" s="345">
        <v>0</v>
      </c>
      <c r="AS36" s="345">
        <v>0</v>
      </c>
      <c r="AT36" s="345">
        <v>0</v>
      </c>
      <c r="AU36" s="345">
        <v>0</v>
      </c>
      <c r="AV36" s="345">
        <v>0</v>
      </c>
      <c r="AW36" s="340" t="s">
        <v>21</v>
      </c>
      <c r="AX36" s="340" t="s">
        <v>21</v>
      </c>
      <c r="AY36" s="340" t="s">
        <v>21</v>
      </c>
      <c r="AZ36" s="340" t="s">
        <v>21</v>
      </c>
      <c r="BA36" s="340" t="s">
        <v>21</v>
      </c>
      <c r="BB36" s="340" t="s">
        <v>21</v>
      </c>
      <c r="BC36" s="340" t="s">
        <v>21</v>
      </c>
      <c r="BD36" s="340" t="s">
        <v>21</v>
      </c>
      <c r="BE36" s="341">
        <f t="shared" si="2"/>
        <v>16</v>
      </c>
    </row>
    <row r="37" spans="1:57" s="16" customFormat="1" ht="40.5" customHeight="1">
      <c r="A37" s="577"/>
      <c r="B37" s="541"/>
      <c r="C37" s="541"/>
      <c r="D37" s="329" t="s">
        <v>22</v>
      </c>
      <c r="E37" s="345">
        <v>0</v>
      </c>
      <c r="F37" s="345">
        <v>0</v>
      </c>
      <c r="G37" s="345">
        <v>0</v>
      </c>
      <c r="H37" s="345">
        <v>0</v>
      </c>
      <c r="I37" s="345">
        <v>0</v>
      </c>
      <c r="J37" s="345">
        <v>0</v>
      </c>
      <c r="K37" s="345">
        <v>3</v>
      </c>
      <c r="L37" s="345">
        <v>8</v>
      </c>
      <c r="M37" s="345">
        <v>0</v>
      </c>
      <c r="N37" s="345">
        <v>2</v>
      </c>
      <c r="O37" s="346">
        <v>0</v>
      </c>
      <c r="P37" s="346">
        <v>0</v>
      </c>
      <c r="Q37" s="345">
        <v>0</v>
      </c>
      <c r="R37" s="345">
        <v>0</v>
      </c>
      <c r="S37" s="345">
        <v>0</v>
      </c>
      <c r="T37" s="345">
        <v>0</v>
      </c>
      <c r="U37" s="345">
        <v>0</v>
      </c>
      <c r="V37" s="345">
        <v>0</v>
      </c>
      <c r="W37" s="345">
        <v>4</v>
      </c>
      <c r="X37" s="345">
        <v>4</v>
      </c>
      <c r="Y37" s="345">
        <v>0</v>
      </c>
      <c r="Z37" s="345">
        <v>0</v>
      </c>
      <c r="AA37" s="345">
        <v>0</v>
      </c>
      <c r="AB37" s="345">
        <v>2</v>
      </c>
      <c r="AC37" s="345">
        <v>2</v>
      </c>
      <c r="AD37" s="345">
        <v>2</v>
      </c>
      <c r="AE37" s="345">
        <v>0</v>
      </c>
      <c r="AF37" s="345">
        <v>1</v>
      </c>
      <c r="AG37" s="345">
        <v>2</v>
      </c>
      <c r="AH37" s="345">
        <v>0</v>
      </c>
      <c r="AI37" s="345">
        <v>4</v>
      </c>
      <c r="AJ37" s="346">
        <v>0</v>
      </c>
      <c r="AK37" s="346">
        <v>0</v>
      </c>
      <c r="AL37" s="346">
        <v>4</v>
      </c>
      <c r="AM37" s="345">
        <v>0</v>
      </c>
      <c r="AN37" s="345">
        <v>2</v>
      </c>
      <c r="AO37" s="345">
        <v>0</v>
      </c>
      <c r="AP37" s="345">
        <v>0</v>
      </c>
      <c r="AQ37" s="345">
        <v>0</v>
      </c>
      <c r="AR37" s="345">
        <v>0</v>
      </c>
      <c r="AS37" s="345">
        <v>0</v>
      </c>
      <c r="AT37" s="345">
        <v>0</v>
      </c>
      <c r="AU37" s="345">
        <v>0</v>
      </c>
      <c r="AV37" s="345">
        <v>0</v>
      </c>
      <c r="AW37" s="340" t="s">
        <v>21</v>
      </c>
      <c r="AX37" s="340" t="s">
        <v>21</v>
      </c>
      <c r="AY37" s="340" t="s">
        <v>21</v>
      </c>
      <c r="AZ37" s="340" t="s">
        <v>21</v>
      </c>
      <c r="BA37" s="340" t="s">
        <v>21</v>
      </c>
      <c r="BB37" s="340" t="s">
        <v>21</v>
      </c>
      <c r="BC37" s="340" t="s">
        <v>21</v>
      </c>
      <c r="BD37" s="340" t="s">
        <v>21</v>
      </c>
      <c r="BE37" s="341">
        <f t="shared" si="2"/>
        <v>40</v>
      </c>
    </row>
    <row r="38" spans="1:57" s="16" customFormat="1" ht="40.5" customHeight="1">
      <c r="A38" s="577"/>
      <c r="B38" s="542"/>
      <c r="C38" s="542"/>
      <c r="D38" s="329" t="s">
        <v>73</v>
      </c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6"/>
      <c r="P38" s="346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6"/>
      <c r="AK38" s="346"/>
      <c r="AL38" s="346" t="s">
        <v>71</v>
      </c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0"/>
      <c r="AX38" s="340"/>
      <c r="AY38" s="340"/>
      <c r="AZ38" s="340"/>
      <c r="BA38" s="340"/>
      <c r="BB38" s="340"/>
      <c r="BC38" s="340"/>
      <c r="BD38" s="340"/>
      <c r="BE38" s="341">
        <f t="shared" si="2"/>
        <v>0</v>
      </c>
    </row>
    <row r="39" spans="1:57" s="12" customFormat="1" ht="40.5" customHeight="1">
      <c r="A39" s="577"/>
      <c r="B39" s="562" t="s">
        <v>29</v>
      </c>
      <c r="C39" s="562" t="s">
        <v>30</v>
      </c>
      <c r="D39" s="329" t="s">
        <v>20</v>
      </c>
      <c r="E39" s="338">
        <v>0</v>
      </c>
      <c r="F39" s="338">
        <v>0</v>
      </c>
      <c r="G39" s="338">
        <v>0</v>
      </c>
      <c r="H39" s="338">
        <v>0</v>
      </c>
      <c r="I39" s="338">
        <f>I41+I52+I57</f>
        <v>0</v>
      </c>
      <c r="J39" s="338">
        <f aca="true" t="shared" si="11" ref="J39:AV40">J41+J52+J57</f>
        <v>0</v>
      </c>
      <c r="K39" s="380">
        <f t="shared" si="11"/>
        <v>0</v>
      </c>
      <c r="L39" s="380">
        <f t="shared" si="11"/>
        <v>0</v>
      </c>
      <c r="M39" s="380">
        <f t="shared" si="11"/>
        <v>0</v>
      </c>
      <c r="N39" s="380">
        <f t="shared" si="11"/>
        <v>8</v>
      </c>
      <c r="O39" s="337">
        <f>O41+O52+O57</f>
        <v>8</v>
      </c>
      <c r="P39" s="337">
        <f t="shared" si="11"/>
        <v>20</v>
      </c>
      <c r="Q39" s="380">
        <f t="shared" si="11"/>
        <v>0</v>
      </c>
      <c r="R39" s="380">
        <f t="shared" si="11"/>
        <v>0</v>
      </c>
      <c r="S39" s="380">
        <f t="shared" si="11"/>
        <v>0</v>
      </c>
      <c r="T39" s="380">
        <f t="shared" si="11"/>
        <v>0</v>
      </c>
      <c r="U39" s="380">
        <f t="shared" si="11"/>
        <v>0</v>
      </c>
      <c r="V39" s="380">
        <f t="shared" si="11"/>
        <v>0</v>
      </c>
      <c r="W39" s="380">
        <f t="shared" si="11"/>
        <v>4</v>
      </c>
      <c r="X39" s="380">
        <f t="shared" si="11"/>
        <v>0</v>
      </c>
      <c r="Y39" s="380">
        <f t="shared" si="11"/>
        <v>0</v>
      </c>
      <c r="Z39" s="380">
        <f t="shared" si="11"/>
        <v>0</v>
      </c>
      <c r="AA39" s="380">
        <f t="shared" si="11"/>
        <v>0</v>
      </c>
      <c r="AB39" s="380">
        <f t="shared" si="11"/>
        <v>0</v>
      </c>
      <c r="AC39" s="380">
        <f t="shared" si="11"/>
        <v>0</v>
      </c>
      <c r="AD39" s="380">
        <f t="shared" si="11"/>
        <v>0</v>
      </c>
      <c r="AE39" s="380">
        <f t="shared" si="11"/>
        <v>0</v>
      </c>
      <c r="AF39" s="380">
        <f t="shared" si="11"/>
        <v>0</v>
      </c>
      <c r="AG39" s="380">
        <f t="shared" si="11"/>
        <v>0</v>
      </c>
      <c r="AH39" s="380">
        <f t="shared" si="11"/>
        <v>0</v>
      </c>
      <c r="AI39" s="380">
        <f t="shared" si="11"/>
        <v>0</v>
      </c>
      <c r="AJ39" s="337">
        <f t="shared" si="11"/>
        <v>16</v>
      </c>
      <c r="AK39" s="337">
        <f t="shared" si="11"/>
        <v>18</v>
      </c>
      <c r="AL39" s="337">
        <f t="shared" si="11"/>
        <v>8</v>
      </c>
      <c r="AM39" s="380">
        <f t="shared" si="11"/>
        <v>0</v>
      </c>
      <c r="AN39" s="380">
        <f t="shared" si="11"/>
        <v>0</v>
      </c>
      <c r="AO39" s="338">
        <f t="shared" si="11"/>
        <v>0</v>
      </c>
      <c r="AP39" s="338">
        <f t="shared" si="11"/>
        <v>0</v>
      </c>
      <c r="AQ39" s="338">
        <f t="shared" si="11"/>
        <v>0</v>
      </c>
      <c r="AR39" s="338">
        <f t="shared" si="11"/>
        <v>0</v>
      </c>
      <c r="AS39" s="338">
        <f t="shared" si="11"/>
        <v>0</v>
      </c>
      <c r="AT39" s="338">
        <f t="shared" si="11"/>
        <v>0</v>
      </c>
      <c r="AU39" s="338">
        <f t="shared" si="11"/>
        <v>0</v>
      </c>
      <c r="AV39" s="338">
        <f t="shared" si="11"/>
        <v>0</v>
      </c>
      <c r="AW39" s="339" t="s">
        <v>21</v>
      </c>
      <c r="AX39" s="339" t="s">
        <v>21</v>
      </c>
      <c r="AY39" s="339" t="s">
        <v>21</v>
      </c>
      <c r="AZ39" s="339" t="s">
        <v>21</v>
      </c>
      <c r="BA39" s="340" t="s">
        <v>21</v>
      </c>
      <c r="BB39" s="340" t="s">
        <v>21</v>
      </c>
      <c r="BC39" s="340" t="s">
        <v>21</v>
      </c>
      <c r="BD39" s="339" t="s">
        <v>21</v>
      </c>
      <c r="BE39" s="341">
        <f t="shared" si="2"/>
        <v>82</v>
      </c>
    </row>
    <row r="40" spans="1:57" s="12" customFormat="1" ht="40.5" customHeight="1">
      <c r="A40" s="577"/>
      <c r="B40" s="562"/>
      <c r="C40" s="562"/>
      <c r="D40" s="329" t="s">
        <v>22</v>
      </c>
      <c r="E40" s="338">
        <v>0</v>
      </c>
      <c r="F40" s="338">
        <v>0</v>
      </c>
      <c r="G40" s="338">
        <v>0</v>
      </c>
      <c r="H40" s="338">
        <v>0</v>
      </c>
      <c r="I40" s="338">
        <f>I42+I53+I58</f>
        <v>0</v>
      </c>
      <c r="J40" s="338">
        <f t="shared" si="11"/>
        <v>0</v>
      </c>
      <c r="K40" s="380">
        <f t="shared" si="11"/>
        <v>21</v>
      </c>
      <c r="L40" s="380">
        <f t="shared" si="11"/>
        <v>6</v>
      </c>
      <c r="M40" s="380">
        <f t="shared" si="11"/>
        <v>13</v>
      </c>
      <c r="N40" s="380">
        <f t="shared" si="11"/>
        <v>12</v>
      </c>
      <c r="O40" s="337">
        <f t="shared" si="11"/>
        <v>0</v>
      </c>
      <c r="P40" s="337">
        <f t="shared" si="11"/>
        <v>0</v>
      </c>
      <c r="Q40" s="380">
        <f t="shared" si="11"/>
        <v>36</v>
      </c>
      <c r="R40" s="380">
        <f t="shared" si="11"/>
        <v>36</v>
      </c>
      <c r="S40" s="380">
        <f t="shared" si="11"/>
        <v>36</v>
      </c>
      <c r="T40" s="380">
        <f t="shared" si="11"/>
        <v>36</v>
      </c>
      <c r="U40" s="380">
        <f t="shared" si="11"/>
        <v>36</v>
      </c>
      <c r="V40" s="380">
        <f t="shared" si="11"/>
        <v>36</v>
      </c>
      <c r="W40" s="380">
        <f t="shared" si="11"/>
        <v>13</v>
      </c>
      <c r="X40" s="380">
        <f t="shared" si="11"/>
        <v>6</v>
      </c>
      <c r="Y40" s="380">
        <f t="shared" si="11"/>
        <v>36</v>
      </c>
      <c r="Z40" s="380">
        <f t="shared" si="11"/>
        <v>36</v>
      </c>
      <c r="AA40" s="380">
        <f t="shared" si="11"/>
        <v>36</v>
      </c>
      <c r="AB40" s="380">
        <f t="shared" si="11"/>
        <v>21</v>
      </c>
      <c r="AC40" s="380">
        <f t="shared" si="11"/>
        <v>23</v>
      </c>
      <c r="AD40" s="380">
        <f t="shared" si="11"/>
        <v>23</v>
      </c>
      <c r="AE40" s="380">
        <f t="shared" si="11"/>
        <v>25</v>
      </c>
      <c r="AF40" s="380">
        <f t="shared" si="11"/>
        <v>24</v>
      </c>
      <c r="AG40" s="380">
        <f t="shared" si="11"/>
        <v>23</v>
      </c>
      <c r="AH40" s="380">
        <f t="shared" si="11"/>
        <v>29</v>
      </c>
      <c r="AI40" s="380">
        <f t="shared" si="11"/>
        <v>23</v>
      </c>
      <c r="AJ40" s="337">
        <f t="shared" si="11"/>
        <v>0</v>
      </c>
      <c r="AK40" s="337">
        <f t="shared" si="11"/>
        <v>0</v>
      </c>
      <c r="AL40" s="337">
        <f t="shared" si="11"/>
        <v>16</v>
      </c>
      <c r="AM40" s="380">
        <f t="shared" si="11"/>
        <v>23</v>
      </c>
      <c r="AN40" s="380">
        <f t="shared" si="11"/>
        <v>18</v>
      </c>
      <c r="AO40" s="338">
        <f t="shared" si="11"/>
        <v>2</v>
      </c>
      <c r="AP40" s="338">
        <f t="shared" si="11"/>
        <v>0</v>
      </c>
      <c r="AQ40" s="338">
        <f t="shared" si="11"/>
        <v>0</v>
      </c>
      <c r="AR40" s="338">
        <f t="shared" si="11"/>
        <v>0</v>
      </c>
      <c r="AS40" s="338">
        <f t="shared" si="11"/>
        <v>0</v>
      </c>
      <c r="AT40" s="338">
        <f t="shared" si="11"/>
        <v>0</v>
      </c>
      <c r="AU40" s="338">
        <f t="shared" si="11"/>
        <v>0</v>
      </c>
      <c r="AV40" s="338">
        <f t="shared" si="11"/>
        <v>0</v>
      </c>
      <c r="AW40" s="339" t="s">
        <v>21</v>
      </c>
      <c r="AX40" s="339" t="s">
        <v>21</v>
      </c>
      <c r="AY40" s="339" t="s">
        <v>21</v>
      </c>
      <c r="AZ40" s="339" t="s">
        <v>21</v>
      </c>
      <c r="BA40" s="340" t="s">
        <v>21</v>
      </c>
      <c r="BB40" s="340" t="s">
        <v>21</v>
      </c>
      <c r="BC40" s="340" t="s">
        <v>21</v>
      </c>
      <c r="BD40" s="339" t="s">
        <v>21</v>
      </c>
      <c r="BE40" s="341">
        <f t="shared" si="2"/>
        <v>645</v>
      </c>
    </row>
    <row r="41" spans="1:57" s="16" customFormat="1" ht="40.5" customHeight="1">
      <c r="A41" s="577"/>
      <c r="B41" s="562" t="s">
        <v>55</v>
      </c>
      <c r="C41" s="562" t="s">
        <v>104</v>
      </c>
      <c r="D41" s="329" t="s">
        <v>20</v>
      </c>
      <c r="E41" s="345">
        <v>0</v>
      </c>
      <c r="F41" s="345">
        <v>0</v>
      </c>
      <c r="G41" s="345">
        <v>0</v>
      </c>
      <c r="H41" s="345">
        <v>0</v>
      </c>
      <c r="I41" s="345">
        <f>I43+I46+I49</f>
        <v>0</v>
      </c>
      <c r="J41" s="345">
        <f aca="true" t="shared" si="12" ref="J41:AV42">J43+J46+J49</f>
        <v>0</v>
      </c>
      <c r="K41" s="345">
        <f t="shared" si="12"/>
        <v>0</v>
      </c>
      <c r="L41" s="345">
        <f t="shared" si="12"/>
        <v>0</v>
      </c>
      <c r="M41" s="345">
        <f t="shared" si="12"/>
        <v>0</v>
      </c>
      <c r="N41" s="345">
        <f t="shared" si="12"/>
        <v>0</v>
      </c>
      <c r="O41" s="346">
        <f t="shared" si="12"/>
        <v>0</v>
      </c>
      <c r="P41" s="346">
        <f t="shared" si="12"/>
        <v>20</v>
      </c>
      <c r="Q41" s="345">
        <f t="shared" si="12"/>
        <v>0</v>
      </c>
      <c r="R41" s="345">
        <f t="shared" si="12"/>
        <v>0</v>
      </c>
      <c r="S41" s="345">
        <f t="shared" si="12"/>
        <v>0</v>
      </c>
      <c r="T41" s="345">
        <f t="shared" si="12"/>
        <v>0</v>
      </c>
      <c r="U41" s="345">
        <f t="shared" si="12"/>
        <v>0</v>
      </c>
      <c r="V41" s="345">
        <f t="shared" si="12"/>
        <v>0</v>
      </c>
      <c r="W41" s="345">
        <f t="shared" si="12"/>
        <v>0</v>
      </c>
      <c r="X41" s="345">
        <f t="shared" si="12"/>
        <v>0</v>
      </c>
      <c r="Y41" s="345">
        <f t="shared" si="12"/>
        <v>0</v>
      </c>
      <c r="Z41" s="345">
        <f t="shared" si="12"/>
        <v>0</v>
      </c>
      <c r="AA41" s="345">
        <f t="shared" si="12"/>
        <v>0</v>
      </c>
      <c r="AB41" s="345">
        <f t="shared" si="12"/>
        <v>0</v>
      </c>
      <c r="AC41" s="345">
        <f t="shared" si="12"/>
        <v>0</v>
      </c>
      <c r="AD41" s="345">
        <f t="shared" si="12"/>
        <v>0</v>
      </c>
      <c r="AE41" s="345">
        <f t="shared" si="12"/>
        <v>0</v>
      </c>
      <c r="AF41" s="345">
        <f t="shared" si="12"/>
        <v>0</v>
      </c>
      <c r="AG41" s="345">
        <f t="shared" si="12"/>
        <v>0</v>
      </c>
      <c r="AH41" s="345">
        <f t="shared" si="12"/>
        <v>0</v>
      </c>
      <c r="AI41" s="345">
        <f t="shared" si="12"/>
        <v>0</v>
      </c>
      <c r="AJ41" s="346">
        <f>AJ43+AJ46+AJ49</f>
        <v>2</v>
      </c>
      <c r="AK41" s="346">
        <f t="shared" si="12"/>
        <v>10</v>
      </c>
      <c r="AL41" s="346">
        <f t="shared" si="12"/>
        <v>0</v>
      </c>
      <c r="AM41" s="345">
        <f t="shared" si="12"/>
        <v>0</v>
      </c>
      <c r="AN41" s="345">
        <f t="shared" si="12"/>
        <v>0</v>
      </c>
      <c r="AO41" s="345">
        <f t="shared" si="12"/>
        <v>0</v>
      </c>
      <c r="AP41" s="345">
        <f t="shared" si="12"/>
        <v>0</v>
      </c>
      <c r="AQ41" s="345">
        <f t="shared" si="12"/>
        <v>0</v>
      </c>
      <c r="AR41" s="345">
        <f t="shared" si="12"/>
        <v>0</v>
      </c>
      <c r="AS41" s="345">
        <f t="shared" si="12"/>
        <v>0</v>
      </c>
      <c r="AT41" s="345">
        <f t="shared" si="12"/>
        <v>0</v>
      </c>
      <c r="AU41" s="345">
        <f t="shared" si="12"/>
        <v>0</v>
      </c>
      <c r="AV41" s="345">
        <f t="shared" si="12"/>
        <v>0</v>
      </c>
      <c r="AW41" s="340" t="s">
        <v>21</v>
      </c>
      <c r="AX41" s="340" t="s">
        <v>21</v>
      </c>
      <c r="AY41" s="340" t="s">
        <v>21</v>
      </c>
      <c r="AZ41" s="340" t="s">
        <v>21</v>
      </c>
      <c r="BA41" s="340" t="s">
        <v>21</v>
      </c>
      <c r="BB41" s="340" t="s">
        <v>21</v>
      </c>
      <c r="BC41" s="340" t="s">
        <v>21</v>
      </c>
      <c r="BD41" s="339" t="s">
        <v>21</v>
      </c>
      <c r="BE41" s="341">
        <f t="shared" si="2"/>
        <v>32</v>
      </c>
    </row>
    <row r="42" spans="1:57" s="16" customFormat="1" ht="40.5" customHeight="1">
      <c r="A42" s="577"/>
      <c r="B42" s="562"/>
      <c r="C42" s="562"/>
      <c r="D42" s="329" t="s">
        <v>22</v>
      </c>
      <c r="E42" s="345">
        <v>0</v>
      </c>
      <c r="F42" s="345">
        <v>0</v>
      </c>
      <c r="G42" s="345">
        <v>0</v>
      </c>
      <c r="H42" s="345">
        <v>0</v>
      </c>
      <c r="I42" s="345">
        <f>I44+I47+I50</f>
        <v>0</v>
      </c>
      <c r="J42" s="345">
        <f t="shared" si="12"/>
        <v>0</v>
      </c>
      <c r="K42" s="345">
        <f t="shared" si="12"/>
        <v>14</v>
      </c>
      <c r="L42" s="345">
        <f t="shared" si="12"/>
        <v>2</v>
      </c>
      <c r="M42" s="345">
        <f t="shared" si="12"/>
        <v>10</v>
      </c>
      <c r="N42" s="345">
        <f t="shared" si="12"/>
        <v>0</v>
      </c>
      <c r="O42" s="346">
        <f t="shared" si="12"/>
        <v>0</v>
      </c>
      <c r="P42" s="346">
        <f t="shared" si="12"/>
        <v>0</v>
      </c>
      <c r="Q42" s="345">
        <f t="shared" si="12"/>
        <v>36</v>
      </c>
      <c r="R42" s="345">
        <f t="shared" si="12"/>
        <v>36</v>
      </c>
      <c r="S42" s="345">
        <f t="shared" si="12"/>
        <v>36</v>
      </c>
      <c r="T42" s="345">
        <f t="shared" si="12"/>
        <v>0</v>
      </c>
      <c r="U42" s="345">
        <f t="shared" si="12"/>
        <v>0</v>
      </c>
      <c r="V42" s="345">
        <f t="shared" si="12"/>
        <v>0</v>
      </c>
      <c r="W42" s="345">
        <f t="shared" si="12"/>
        <v>5</v>
      </c>
      <c r="X42" s="345">
        <f t="shared" si="12"/>
        <v>6</v>
      </c>
      <c r="Y42" s="345">
        <f t="shared" si="12"/>
        <v>0</v>
      </c>
      <c r="Z42" s="345">
        <f t="shared" si="12"/>
        <v>0</v>
      </c>
      <c r="AA42" s="345">
        <f t="shared" si="12"/>
        <v>0</v>
      </c>
      <c r="AB42" s="345">
        <f t="shared" si="12"/>
        <v>20</v>
      </c>
      <c r="AC42" s="345">
        <f t="shared" si="12"/>
        <v>21</v>
      </c>
      <c r="AD42" s="345">
        <f t="shared" si="12"/>
        <v>10</v>
      </c>
      <c r="AE42" s="345">
        <f t="shared" si="12"/>
        <v>18</v>
      </c>
      <c r="AF42" s="345">
        <f t="shared" si="12"/>
        <v>17</v>
      </c>
      <c r="AG42" s="345">
        <f>AG44+AG47+AG50</f>
        <v>12</v>
      </c>
      <c r="AH42" s="345">
        <f t="shared" si="12"/>
        <v>23</v>
      </c>
      <c r="AI42" s="345">
        <f t="shared" si="12"/>
        <v>14</v>
      </c>
      <c r="AJ42" s="346">
        <f t="shared" si="12"/>
        <v>0</v>
      </c>
      <c r="AK42" s="346">
        <f t="shared" si="12"/>
        <v>0</v>
      </c>
      <c r="AL42" s="346">
        <f t="shared" si="12"/>
        <v>8</v>
      </c>
      <c r="AM42" s="345">
        <f t="shared" si="12"/>
        <v>4</v>
      </c>
      <c r="AN42" s="345">
        <f>AN44+AN47+AN50</f>
        <v>8</v>
      </c>
      <c r="AO42" s="345">
        <f t="shared" si="12"/>
        <v>2</v>
      </c>
      <c r="AP42" s="345">
        <f t="shared" si="12"/>
        <v>0</v>
      </c>
      <c r="AQ42" s="345">
        <f t="shared" si="12"/>
        <v>0</v>
      </c>
      <c r="AR42" s="345">
        <f t="shared" si="12"/>
        <v>0</v>
      </c>
      <c r="AS42" s="345">
        <f t="shared" si="12"/>
        <v>0</v>
      </c>
      <c r="AT42" s="345">
        <f t="shared" si="12"/>
        <v>0</v>
      </c>
      <c r="AU42" s="345">
        <f t="shared" si="12"/>
        <v>0</v>
      </c>
      <c r="AV42" s="345">
        <f t="shared" si="12"/>
        <v>0</v>
      </c>
      <c r="AW42" s="340" t="s">
        <v>21</v>
      </c>
      <c r="AX42" s="340" t="s">
        <v>21</v>
      </c>
      <c r="AY42" s="340" t="s">
        <v>21</v>
      </c>
      <c r="AZ42" s="340" t="s">
        <v>21</v>
      </c>
      <c r="BA42" s="340" t="s">
        <v>21</v>
      </c>
      <c r="BB42" s="340" t="s">
        <v>21</v>
      </c>
      <c r="BC42" s="340" t="s">
        <v>21</v>
      </c>
      <c r="BD42" s="339" t="s">
        <v>21</v>
      </c>
      <c r="BE42" s="341">
        <f t="shared" si="2"/>
        <v>302</v>
      </c>
    </row>
    <row r="43" spans="1:57" s="16" customFormat="1" ht="40.5" customHeight="1">
      <c r="A43" s="577"/>
      <c r="B43" s="540" t="s">
        <v>56</v>
      </c>
      <c r="C43" s="540" t="s">
        <v>105</v>
      </c>
      <c r="D43" s="329" t="s">
        <v>20</v>
      </c>
      <c r="E43" s="345">
        <v>0</v>
      </c>
      <c r="F43" s="345">
        <v>0</v>
      </c>
      <c r="G43" s="345">
        <v>0</v>
      </c>
      <c r="H43" s="345">
        <v>0</v>
      </c>
      <c r="I43" s="345">
        <v>0</v>
      </c>
      <c r="J43" s="345">
        <v>0</v>
      </c>
      <c r="K43" s="345">
        <v>0</v>
      </c>
      <c r="L43" s="345">
        <v>0</v>
      </c>
      <c r="M43" s="345">
        <v>0</v>
      </c>
      <c r="N43" s="345">
        <v>0</v>
      </c>
      <c r="O43" s="346">
        <v>0</v>
      </c>
      <c r="P43" s="346">
        <v>8</v>
      </c>
      <c r="Q43" s="345">
        <v>0</v>
      </c>
      <c r="R43" s="345">
        <v>0</v>
      </c>
      <c r="S43" s="345">
        <v>0</v>
      </c>
      <c r="T43" s="345">
        <v>0</v>
      </c>
      <c r="U43" s="345">
        <v>0</v>
      </c>
      <c r="V43" s="345">
        <v>0</v>
      </c>
      <c r="W43" s="345">
        <v>0</v>
      </c>
      <c r="X43" s="345">
        <v>0</v>
      </c>
      <c r="Y43" s="345">
        <v>0</v>
      </c>
      <c r="Z43" s="345">
        <v>0</v>
      </c>
      <c r="AA43" s="345">
        <v>0</v>
      </c>
      <c r="AB43" s="345">
        <v>0</v>
      </c>
      <c r="AC43" s="345">
        <v>0</v>
      </c>
      <c r="AD43" s="345">
        <v>0</v>
      </c>
      <c r="AE43" s="345">
        <v>0</v>
      </c>
      <c r="AF43" s="380">
        <v>0</v>
      </c>
      <c r="AG43" s="380">
        <v>0</v>
      </c>
      <c r="AH43" s="380">
        <v>0</v>
      </c>
      <c r="AI43" s="345">
        <v>0</v>
      </c>
      <c r="AJ43" s="346">
        <v>2</v>
      </c>
      <c r="AK43" s="346">
        <v>0</v>
      </c>
      <c r="AL43" s="346">
        <v>0</v>
      </c>
      <c r="AM43" s="345">
        <v>0</v>
      </c>
      <c r="AN43" s="345">
        <v>0</v>
      </c>
      <c r="AO43" s="345">
        <v>0</v>
      </c>
      <c r="AP43" s="345">
        <v>0</v>
      </c>
      <c r="AQ43" s="345">
        <v>0</v>
      </c>
      <c r="AR43" s="345">
        <v>0</v>
      </c>
      <c r="AS43" s="345">
        <v>0</v>
      </c>
      <c r="AT43" s="345">
        <v>0</v>
      </c>
      <c r="AU43" s="345">
        <v>0</v>
      </c>
      <c r="AV43" s="345">
        <v>0</v>
      </c>
      <c r="AW43" s="340" t="s">
        <v>21</v>
      </c>
      <c r="AX43" s="340" t="s">
        <v>21</v>
      </c>
      <c r="AY43" s="340" t="s">
        <v>21</v>
      </c>
      <c r="AZ43" s="340" t="s">
        <v>21</v>
      </c>
      <c r="BA43" s="340" t="s">
        <v>21</v>
      </c>
      <c r="BB43" s="340" t="s">
        <v>21</v>
      </c>
      <c r="BC43" s="340" t="s">
        <v>21</v>
      </c>
      <c r="BD43" s="339" t="s">
        <v>21</v>
      </c>
      <c r="BE43" s="341">
        <f t="shared" si="2"/>
        <v>10</v>
      </c>
    </row>
    <row r="44" spans="1:57" s="16" customFormat="1" ht="40.5" customHeight="1">
      <c r="A44" s="577"/>
      <c r="B44" s="541"/>
      <c r="C44" s="541"/>
      <c r="D44" s="329" t="s">
        <v>22</v>
      </c>
      <c r="E44" s="345">
        <v>0</v>
      </c>
      <c r="F44" s="345">
        <v>0</v>
      </c>
      <c r="G44" s="345">
        <v>0</v>
      </c>
      <c r="H44" s="345">
        <v>0</v>
      </c>
      <c r="I44" s="345">
        <v>0</v>
      </c>
      <c r="J44" s="345">
        <v>0</v>
      </c>
      <c r="K44" s="345">
        <v>4</v>
      </c>
      <c r="L44" s="345">
        <v>1</v>
      </c>
      <c r="M44" s="345">
        <v>4</v>
      </c>
      <c r="N44" s="345">
        <v>0</v>
      </c>
      <c r="O44" s="346">
        <v>0</v>
      </c>
      <c r="P44" s="346">
        <v>0</v>
      </c>
      <c r="Q44" s="345">
        <v>0</v>
      </c>
      <c r="R44" s="345">
        <v>0</v>
      </c>
      <c r="S44" s="345">
        <v>0</v>
      </c>
      <c r="T44" s="345">
        <v>0</v>
      </c>
      <c r="U44" s="345">
        <v>0</v>
      </c>
      <c r="V44" s="345">
        <v>0</v>
      </c>
      <c r="W44" s="345">
        <v>1</v>
      </c>
      <c r="X44" s="345">
        <v>4</v>
      </c>
      <c r="Y44" s="345">
        <v>0</v>
      </c>
      <c r="Z44" s="345">
        <v>0</v>
      </c>
      <c r="AA44" s="345">
        <v>0</v>
      </c>
      <c r="AB44" s="345">
        <v>8</v>
      </c>
      <c r="AC44" s="345">
        <v>4</v>
      </c>
      <c r="AD44" s="345">
        <v>8</v>
      </c>
      <c r="AE44" s="345">
        <v>8</v>
      </c>
      <c r="AF44" s="345">
        <v>0</v>
      </c>
      <c r="AG44" s="380">
        <v>4</v>
      </c>
      <c r="AH44" s="380">
        <v>6</v>
      </c>
      <c r="AI44" s="345">
        <v>6</v>
      </c>
      <c r="AJ44" s="346">
        <v>0</v>
      </c>
      <c r="AK44" s="346">
        <v>0</v>
      </c>
      <c r="AL44" s="346">
        <v>4</v>
      </c>
      <c r="AM44" s="345">
        <v>4</v>
      </c>
      <c r="AN44" s="345">
        <v>4</v>
      </c>
      <c r="AO44" s="345">
        <v>2</v>
      </c>
      <c r="AP44" s="345">
        <v>0</v>
      </c>
      <c r="AQ44" s="345">
        <v>0</v>
      </c>
      <c r="AR44" s="345">
        <v>0</v>
      </c>
      <c r="AS44" s="345">
        <v>0</v>
      </c>
      <c r="AT44" s="345">
        <v>0</v>
      </c>
      <c r="AU44" s="345">
        <v>0</v>
      </c>
      <c r="AV44" s="345">
        <v>0</v>
      </c>
      <c r="AW44" s="340" t="s">
        <v>21</v>
      </c>
      <c r="AX44" s="340" t="s">
        <v>21</v>
      </c>
      <c r="AY44" s="340" t="s">
        <v>21</v>
      </c>
      <c r="AZ44" s="340" t="s">
        <v>21</v>
      </c>
      <c r="BA44" s="340" t="s">
        <v>21</v>
      </c>
      <c r="BB44" s="340" t="s">
        <v>21</v>
      </c>
      <c r="BC44" s="340" t="s">
        <v>21</v>
      </c>
      <c r="BD44" s="339" t="s">
        <v>21</v>
      </c>
      <c r="BE44" s="395">
        <f t="shared" si="2"/>
        <v>72</v>
      </c>
    </row>
    <row r="45" spans="1:57" s="16" customFormat="1" ht="40.5" customHeight="1">
      <c r="A45" s="577"/>
      <c r="B45" s="542"/>
      <c r="C45" s="542"/>
      <c r="D45" s="329" t="s">
        <v>73</v>
      </c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6"/>
      <c r="P45" s="346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80"/>
      <c r="AG45" s="380"/>
      <c r="AH45" s="380"/>
      <c r="AI45" s="345"/>
      <c r="AJ45" s="346"/>
      <c r="AK45" s="346"/>
      <c r="AL45" s="346" t="s">
        <v>70</v>
      </c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0"/>
      <c r="AX45" s="340"/>
      <c r="AY45" s="340"/>
      <c r="AZ45" s="340"/>
      <c r="BA45" s="340"/>
      <c r="BB45" s="340"/>
      <c r="BC45" s="340"/>
      <c r="BD45" s="340"/>
      <c r="BE45" s="341">
        <f t="shared" si="2"/>
        <v>0</v>
      </c>
    </row>
    <row r="46" spans="1:57" s="16" customFormat="1" ht="40.5" customHeight="1">
      <c r="A46" s="577"/>
      <c r="B46" s="540" t="s">
        <v>74</v>
      </c>
      <c r="C46" s="540" t="s">
        <v>106</v>
      </c>
      <c r="D46" s="329" t="s">
        <v>20</v>
      </c>
      <c r="E46" s="345">
        <v>0</v>
      </c>
      <c r="F46" s="345">
        <v>0</v>
      </c>
      <c r="G46" s="345">
        <v>0</v>
      </c>
      <c r="H46" s="345">
        <v>0</v>
      </c>
      <c r="I46" s="345">
        <v>0</v>
      </c>
      <c r="J46" s="345">
        <v>0</v>
      </c>
      <c r="K46" s="345">
        <v>0</v>
      </c>
      <c r="L46" s="345">
        <v>0</v>
      </c>
      <c r="M46" s="345">
        <v>0</v>
      </c>
      <c r="N46" s="345">
        <v>0</v>
      </c>
      <c r="O46" s="346">
        <v>0</v>
      </c>
      <c r="P46" s="346">
        <v>12</v>
      </c>
      <c r="Q46" s="345">
        <v>0</v>
      </c>
      <c r="R46" s="345">
        <v>0</v>
      </c>
      <c r="S46" s="345">
        <v>0</v>
      </c>
      <c r="T46" s="345">
        <v>0</v>
      </c>
      <c r="U46" s="345">
        <v>0</v>
      </c>
      <c r="V46" s="345">
        <v>0</v>
      </c>
      <c r="W46" s="345">
        <v>0</v>
      </c>
      <c r="X46" s="345">
        <v>0</v>
      </c>
      <c r="Y46" s="345">
        <v>0</v>
      </c>
      <c r="Z46" s="345">
        <v>0</v>
      </c>
      <c r="AA46" s="345">
        <v>0</v>
      </c>
      <c r="AB46" s="345">
        <v>0</v>
      </c>
      <c r="AC46" s="345">
        <v>0</v>
      </c>
      <c r="AD46" s="345">
        <v>0</v>
      </c>
      <c r="AE46" s="345">
        <v>0</v>
      </c>
      <c r="AF46" s="380">
        <v>0</v>
      </c>
      <c r="AG46" s="380">
        <v>0</v>
      </c>
      <c r="AH46" s="380">
        <v>0</v>
      </c>
      <c r="AI46" s="345">
        <v>0</v>
      </c>
      <c r="AJ46" s="346">
        <v>0</v>
      </c>
      <c r="AK46" s="346">
        <v>10</v>
      </c>
      <c r="AL46" s="346">
        <v>0</v>
      </c>
      <c r="AM46" s="345">
        <v>0</v>
      </c>
      <c r="AN46" s="345">
        <v>0</v>
      </c>
      <c r="AO46" s="345">
        <v>0</v>
      </c>
      <c r="AP46" s="345">
        <v>0</v>
      </c>
      <c r="AQ46" s="345">
        <v>0</v>
      </c>
      <c r="AR46" s="345">
        <v>0</v>
      </c>
      <c r="AS46" s="345">
        <v>0</v>
      </c>
      <c r="AT46" s="345">
        <v>0</v>
      </c>
      <c r="AU46" s="345">
        <v>0</v>
      </c>
      <c r="AV46" s="345">
        <v>0</v>
      </c>
      <c r="AW46" s="340" t="s">
        <v>21</v>
      </c>
      <c r="AX46" s="340" t="s">
        <v>21</v>
      </c>
      <c r="AY46" s="340" t="s">
        <v>21</v>
      </c>
      <c r="AZ46" s="340" t="s">
        <v>21</v>
      </c>
      <c r="BA46" s="340" t="s">
        <v>21</v>
      </c>
      <c r="BB46" s="340" t="s">
        <v>21</v>
      </c>
      <c r="BC46" s="340" t="s">
        <v>21</v>
      </c>
      <c r="BD46" s="339" t="s">
        <v>21</v>
      </c>
      <c r="BE46" s="341">
        <f t="shared" si="2"/>
        <v>22</v>
      </c>
    </row>
    <row r="47" spans="1:57" s="16" customFormat="1" ht="40.5" customHeight="1">
      <c r="A47" s="577"/>
      <c r="B47" s="541"/>
      <c r="C47" s="541"/>
      <c r="D47" s="329" t="s">
        <v>22</v>
      </c>
      <c r="E47" s="345">
        <v>0</v>
      </c>
      <c r="F47" s="345">
        <v>0</v>
      </c>
      <c r="G47" s="345">
        <v>0</v>
      </c>
      <c r="H47" s="345">
        <v>0</v>
      </c>
      <c r="I47" s="345">
        <v>0</v>
      </c>
      <c r="J47" s="345">
        <v>0</v>
      </c>
      <c r="K47" s="345">
        <v>10</v>
      </c>
      <c r="L47" s="345">
        <v>1</v>
      </c>
      <c r="M47" s="345">
        <v>6</v>
      </c>
      <c r="N47" s="345">
        <v>0</v>
      </c>
      <c r="O47" s="346">
        <v>0</v>
      </c>
      <c r="P47" s="346">
        <v>0</v>
      </c>
      <c r="Q47" s="345">
        <v>0</v>
      </c>
      <c r="R47" s="345">
        <v>0</v>
      </c>
      <c r="S47" s="345">
        <v>0</v>
      </c>
      <c r="T47" s="345">
        <v>0</v>
      </c>
      <c r="U47" s="345">
        <v>0</v>
      </c>
      <c r="V47" s="345">
        <v>0</v>
      </c>
      <c r="W47" s="345">
        <v>4</v>
      </c>
      <c r="X47" s="345">
        <v>2</v>
      </c>
      <c r="Y47" s="345">
        <v>0</v>
      </c>
      <c r="Z47" s="345">
        <v>0</v>
      </c>
      <c r="AA47" s="345">
        <v>0</v>
      </c>
      <c r="AB47" s="345">
        <v>12</v>
      </c>
      <c r="AC47" s="345">
        <v>17</v>
      </c>
      <c r="AD47" s="345">
        <v>2</v>
      </c>
      <c r="AE47" s="345">
        <v>10</v>
      </c>
      <c r="AF47" s="380">
        <v>17</v>
      </c>
      <c r="AG47" s="380">
        <v>8</v>
      </c>
      <c r="AH47" s="380">
        <v>17</v>
      </c>
      <c r="AI47" s="345">
        <v>8</v>
      </c>
      <c r="AJ47" s="346">
        <v>0</v>
      </c>
      <c r="AK47" s="346">
        <v>0</v>
      </c>
      <c r="AL47" s="346">
        <v>4</v>
      </c>
      <c r="AM47" s="345">
        <v>0</v>
      </c>
      <c r="AN47" s="345">
        <v>4</v>
      </c>
      <c r="AO47" s="345">
        <v>0</v>
      </c>
      <c r="AP47" s="345">
        <v>0</v>
      </c>
      <c r="AQ47" s="345">
        <v>0</v>
      </c>
      <c r="AR47" s="345">
        <v>0</v>
      </c>
      <c r="AS47" s="345">
        <v>0</v>
      </c>
      <c r="AT47" s="345">
        <v>0</v>
      </c>
      <c r="AU47" s="345">
        <v>0</v>
      </c>
      <c r="AV47" s="345">
        <v>0</v>
      </c>
      <c r="AW47" s="340" t="s">
        <v>21</v>
      </c>
      <c r="AX47" s="340" t="s">
        <v>21</v>
      </c>
      <c r="AY47" s="340" t="s">
        <v>21</v>
      </c>
      <c r="AZ47" s="340" t="s">
        <v>21</v>
      </c>
      <c r="BA47" s="340" t="s">
        <v>21</v>
      </c>
      <c r="BB47" s="340" t="s">
        <v>21</v>
      </c>
      <c r="BC47" s="340" t="s">
        <v>21</v>
      </c>
      <c r="BD47" s="339" t="s">
        <v>21</v>
      </c>
      <c r="BE47" s="341">
        <f t="shared" si="2"/>
        <v>122</v>
      </c>
    </row>
    <row r="48" spans="1:57" s="16" customFormat="1" ht="40.5" customHeight="1">
      <c r="A48" s="577"/>
      <c r="B48" s="542"/>
      <c r="C48" s="542"/>
      <c r="D48" s="329" t="s">
        <v>73</v>
      </c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6"/>
      <c r="P48" s="346"/>
      <c r="Q48" s="345"/>
      <c r="R48" s="345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80"/>
      <c r="AG48" s="380"/>
      <c r="AH48" s="380"/>
      <c r="AI48" s="345"/>
      <c r="AJ48" s="346"/>
      <c r="AK48" s="346"/>
      <c r="AL48" s="346" t="s">
        <v>70</v>
      </c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0"/>
      <c r="AX48" s="340"/>
      <c r="AY48" s="340"/>
      <c r="AZ48" s="340"/>
      <c r="BA48" s="340"/>
      <c r="BB48" s="340"/>
      <c r="BC48" s="340"/>
      <c r="BD48" s="340"/>
      <c r="BE48" s="341">
        <f t="shared" si="2"/>
        <v>0</v>
      </c>
    </row>
    <row r="49" spans="1:57" s="16" customFormat="1" ht="40.5" customHeight="1">
      <c r="A49" s="577"/>
      <c r="B49" s="326"/>
      <c r="C49" s="326" t="s">
        <v>58</v>
      </c>
      <c r="D49" s="329" t="s">
        <v>20</v>
      </c>
      <c r="E49" s="345">
        <v>0</v>
      </c>
      <c r="F49" s="345">
        <v>0</v>
      </c>
      <c r="G49" s="345">
        <v>0</v>
      </c>
      <c r="H49" s="345">
        <v>0</v>
      </c>
      <c r="I49" s="345">
        <v>0</v>
      </c>
      <c r="J49" s="345">
        <v>0</v>
      </c>
      <c r="K49" s="345">
        <v>0</v>
      </c>
      <c r="L49" s="345">
        <v>0</v>
      </c>
      <c r="M49" s="345">
        <v>0</v>
      </c>
      <c r="N49" s="345">
        <v>0</v>
      </c>
      <c r="O49" s="346">
        <v>0</v>
      </c>
      <c r="P49" s="346">
        <v>0</v>
      </c>
      <c r="Q49" s="380">
        <v>0</v>
      </c>
      <c r="R49" s="380">
        <v>0</v>
      </c>
      <c r="S49" s="380">
        <v>0</v>
      </c>
      <c r="T49" s="345">
        <v>0</v>
      </c>
      <c r="U49" s="345">
        <v>0</v>
      </c>
      <c r="V49" s="345">
        <v>0</v>
      </c>
      <c r="W49" s="345">
        <v>0</v>
      </c>
      <c r="X49" s="345">
        <v>0</v>
      </c>
      <c r="Y49" s="345">
        <v>0</v>
      </c>
      <c r="Z49" s="345">
        <v>0</v>
      </c>
      <c r="AA49" s="345">
        <v>0</v>
      </c>
      <c r="AB49" s="345">
        <v>0</v>
      </c>
      <c r="AC49" s="345">
        <v>0</v>
      </c>
      <c r="AD49" s="345">
        <v>0</v>
      </c>
      <c r="AE49" s="345">
        <v>0</v>
      </c>
      <c r="AF49" s="345">
        <v>0</v>
      </c>
      <c r="AG49" s="380">
        <v>0</v>
      </c>
      <c r="AH49" s="380">
        <v>0</v>
      </c>
      <c r="AI49" s="380">
        <v>0</v>
      </c>
      <c r="AJ49" s="346">
        <v>0</v>
      </c>
      <c r="AK49" s="346">
        <v>0</v>
      </c>
      <c r="AL49" s="346">
        <v>0</v>
      </c>
      <c r="AM49" s="345">
        <v>0</v>
      </c>
      <c r="AN49" s="345">
        <v>0</v>
      </c>
      <c r="AO49" s="345">
        <v>0</v>
      </c>
      <c r="AP49" s="345">
        <v>0</v>
      </c>
      <c r="AQ49" s="345">
        <v>0</v>
      </c>
      <c r="AR49" s="345">
        <v>0</v>
      </c>
      <c r="AS49" s="345">
        <v>0</v>
      </c>
      <c r="AT49" s="345">
        <v>0</v>
      </c>
      <c r="AU49" s="345">
        <v>0</v>
      </c>
      <c r="AV49" s="345">
        <v>0</v>
      </c>
      <c r="AW49" s="340" t="s">
        <v>21</v>
      </c>
      <c r="AX49" s="340" t="s">
        <v>21</v>
      </c>
      <c r="AY49" s="340" t="s">
        <v>21</v>
      </c>
      <c r="AZ49" s="340" t="s">
        <v>21</v>
      </c>
      <c r="BA49" s="340" t="s">
        <v>21</v>
      </c>
      <c r="BB49" s="340" t="s">
        <v>21</v>
      </c>
      <c r="BC49" s="340" t="s">
        <v>21</v>
      </c>
      <c r="BD49" s="340" t="s">
        <v>21</v>
      </c>
      <c r="BE49" s="341">
        <f t="shared" si="2"/>
        <v>0</v>
      </c>
    </row>
    <row r="50" spans="1:57" s="16" customFormat="1" ht="40.5" customHeight="1">
      <c r="A50" s="577"/>
      <c r="B50" s="326" t="s">
        <v>131</v>
      </c>
      <c r="C50" s="326"/>
      <c r="D50" s="329" t="s">
        <v>22</v>
      </c>
      <c r="E50" s="345">
        <v>0</v>
      </c>
      <c r="F50" s="345">
        <v>0</v>
      </c>
      <c r="G50" s="345">
        <v>0</v>
      </c>
      <c r="H50" s="345">
        <v>0</v>
      </c>
      <c r="I50" s="345">
        <v>0</v>
      </c>
      <c r="J50" s="345">
        <v>0</v>
      </c>
      <c r="K50" s="345">
        <v>0</v>
      </c>
      <c r="L50" s="345">
        <v>0</v>
      </c>
      <c r="M50" s="345">
        <v>0</v>
      </c>
      <c r="N50" s="345">
        <v>0</v>
      </c>
      <c r="O50" s="346">
        <v>0</v>
      </c>
      <c r="P50" s="346">
        <v>0</v>
      </c>
      <c r="Q50" s="380">
        <v>36</v>
      </c>
      <c r="R50" s="380">
        <v>36</v>
      </c>
      <c r="S50" s="380">
        <v>36</v>
      </c>
      <c r="T50" s="345">
        <v>0</v>
      </c>
      <c r="U50" s="345">
        <v>0</v>
      </c>
      <c r="V50" s="345">
        <v>0</v>
      </c>
      <c r="W50" s="345">
        <v>0</v>
      </c>
      <c r="X50" s="345">
        <v>0</v>
      </c>
      <c r="Y50" s="345">
        <v>0</v>
      </c>
      <c r="Z50" s="345">
        <v>0</v>
      </c>
      <c r="AA50" s="345">
        <v>0</v>
      </c>
      <c r="AB50" s="345">
        <v>0</v>
      </c>
      <c r="AC50" s="345">
        <v>0</v>
      </c>
      <c r="AD50" s="345">
        <v>0</v>
      </c>
      <c r="AE50" s="345">
        <v>0</v>
      </c>
      <c r="AF50" s="345">
        <v>0</v>
      </c>
      <c r="AG50" s="380">
        <v>0</v>
      </c>
      <c r="AH50" s="380">
        <v>0</v>
      </c>
      <c r="AI50" s="345">
        <v>0</v>
      </c>
      <c r="AJ50" s="346">
        <v>0</v>
      </c>
      <c r="AK50" s="346">
        <v>0</v>
      </c>
      <c r="AL50" s="346">
        <v>0</v>
      </c>
      <c r="AM50" s="345">
        <v>0</v>
      </c>
      <c r="AN50" s="345">
        <v>0</v>
      </c>
      <c r="AO50" s="345">
        <v>0</v>
      </c>
      <c r="AP50" s="345">
        <v>0</v>
      </c>
      <c r="AQ50" s="345">
        <v>0</v>
      </c>
      <c r="AR50" s="345">
        <v>0</v>
      </c>
      <c r="AS50" s="345">
        <v>0</v>
      </c>
      <c r="AT50" s="345">
        <v>0</v>
      </c>
      <c r="AU50" s="345">
        <v>0</v>
      </c>
      <c r="AV50" s="345">
        <v>0</v>
      </c>
      <c r="AW50" s="340" t="s">
        <v>21</v>
      </c>
      <c r="AX50" s="340" t="s">
        <v>21</v>
      </c>
      <c r="AY50" s="340" t="s">
        <v>21</v>
      </c>
      <c r="AZ50" s="340" t="s">
        <v>21</v>
      </c>
      <c r="BA50" s="340" t="s">
        <v>21</v>
      </c>
      <c r="BB50" s="340" t="s">
        <v>21</v>
      </c>
      <c r="BC50" s="340" t="s">
        <v>21</v>
      </c>
      <c r="BD50" s="340" t="s">
        <v>21</v>
      </c>
      <c r="BE50" s="341">
        <f t="shared" si="2"/>
        <v>108</v>
      </c>
    </row>
    <row r="51" spans="1:57" s="16" customFormat="1" ht="40.5" customHeight="1">
      <c r="A51" s="577"/>
      <c r="B51" s="326"/>
      <c r="C51" s="326"/>
      <c r="D51" s="329" t="s">
        <v>73</v>
      </c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6"/>
      <c r="P51" s="346"/>
      <c r="Q51" s="345"/>
      <c r="R51" s="345"/>
      <c r="S51" s="345" t="s">
        <v>70</v>
      </c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80"/>
      <c r="AG51" s="380"/>
      <c r="AH51" s="380"/>
      <c r="AI51" s="345"/>
      <c r="AJ51" s="346"/>
      <c r="AK51" s="346"/>
      <c r="AL51" s="346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0"/>
      <c r="AX51" s="340"/>
      <c r="AY51" s="340"/>
      <c r="AZ51" s="340"/>
      <c r="BA51" s="340"/>
      <c r="BB51" s="340"/>
      <c r="BC51" s="340"/>
      <c r="BD51" s="340"/>
      <c r="BE51" s="341">
        <f t="shared" si="2"/>
        <v>0</v>
      </c>
    </row>
    <row r="52" spans="1:57" s="16" customFormat="1" ht="40.5" customHeight="1">
      <c r="A52" s="577"/>
      <c r="B52" s="561" t="s">
        <v>107</v>
      </c>
      <c r="C52" s="561" t="s">
        <v>108</v>
      </c>
      <c r="D52" s="329" t="s">
        <v>20</v>
      </c>
      <c r="E52" s="345">
        <v>0</v>
      </c>
      <c r="F52" s="345">
        <v>0</v>
      </c>
      <c r="G52" s="345">
        <v>0</v>
      </c>
      <c r="H52" s="345">
        <v>0</v>
      </c>
      <c r="I52" s="345">
        <f>I54</f>
        <v>0</v>
      </c>
      <c r="J52" s="345">
        <f aca="true" t="shared" si="13" ref="J52:AV53">J54</f>
        <v>0</v>
      </c>
      <c r="K52" s="345">
        <f t="shared" si="13"/>
        <v>0</v>
      </c>
      <c r="L52" s="345">
        <f t="shared" si="13"/>
        <v>0</v>
      </c>
      <c r="M52" s="345">
        <f t="shared" si="13"/>
        <v>0</v>
      </c>
      <c r="N52" s="345">
        <f t="shared" si="13"/>
        <v>4</v>
      </c>
      <c r="O52" s="346">
        <f>O54</f>
        <v>8</v>
      </c>
      <c r="P52" s="346">
        <f t="shared" si="13"/>
        <v>0</v>
      </c>
      <c r="Q52" s="345">
        <f t="shared" si="13"/>
        <v>0</v>
      </c>
      <c r="R52" s="345">
        <f t="shared" si="13"/>
        <v>0</v>
      </c>
      <c r="S52" s="345">
        <f t="shared" si="13"/>
        <v>0</v>
      </c>
      <c r="T52" s="345">
        <f t="shared" si="13"/>
        <v>0</v>
      </c>
      <c r="U52" s="345">
        <f t="shared" si="13"/>
        <v>0</v>
      </c>
      <c r="V52" s="345">
        <f t="shared" si="13"/>
        <v>0</v>
      </c>
      <c r="W52" s="345">
        <f t="shared" si="13"/>
        <v>0</v>
      </c>
      <c r="X52" s="345">
        <f t="shared" si="13"/>
        <v>0</v>
      </c>
      <c r="Y52" s="345">
        <f t="shared" si="13"/>
        <v>0</v>
      </c>
      <c r="Z52" s="345">
        <f t="shared" si="13"/>
        <v>0</v>
      </c>
      <c r="AA52" s="345">
        <f t="shared" si="13"/>
        <v>0</v>
      </c>
      <c r="AB52" s="345">
        <f t="shared" si="13"/>
        <v>0</v>
      </c>
      <c r="AC52" s="345">
        <f t="shared" si="13"/>
        <v>0</v>
      </c>
      <c r="AD52" s="345">
        <f t="shared" si="13"/>
        <v>0</v>
      </c>
      <c r="AE52" s="345">
        <f t="shared" si="13"/>
        <v>0</v>
      </c>
      <c r="AF52" s="345">
        <f t="shared" si="13"/>
        <v>0</v>
      </c>
      <c r="AG52" s="345">
        <f t="shared" si="13"/>
        <v>0</v>
      </c>
      <c r="AH52" s="345">
        <f t="shared" si="13"/>
        <v>0</v>
      </c>
      <c r="AI52" s="345">
        <f t="shared" si="13"/>
        <v>0</v>
      </c>
      <c r="AJ52" s="346">
        <f t="shared" si="13"/>
        <v>10</v>
      </c>
      <c r="AK52" s="346">
        <f t="shared" si="13"/>
        <v>8</v>
      </c>
      <c r="AL52" s="346">
        <f t="shared" si="13"/>
        <v>2</v>
      </c>
      <c r="AM52" s="345">
        <f t="shared" si="13"/>
        <v>0</v>
      </c>
      <c r="AN52" s="345">
        <f t="shared" si="13"/>
        <v>0</v>
      </c>
      <c r="AO52" s="345">
        <f t="shared" si="13"/>
        <v>0</v>
      </c>
      <c r="AP52" s="345">
        <f t="shared" si="13"/>
        <v>0</v>
      </c>
      <c r="AQ52" s="345">
        <f t="shared" si="13"/>
        <v>0</v>
      </c>
      <c r="AR52" s="345">
        <f t="shared" si="13"/>
        <v>0</v>
      </c>
      <c r="AS52" s="345">
        <f t="shared" si="13"/>
        <v>0</v>
      </c>
      <c r="AT52" s="345">
        <f t="shared" si="13"/>
        <v>0</v>
      </c>
      <c r="AU52" s="345">
        <f t="shared" si="13"/>
        <v>0</v>
      </c>
      <c r="AV52" s="345">
        <f t="shared" si="13"/>
        <v>0</v>
      </c>
      <c r="AW52" s="340" t="s">
        <v>21</v>
      </c>
      <c r="AX52" s="340" t="s">
        <v>21</v>
      </c>
      <c r="AY52" s="340" t="s">
        <v>21</v>
      </c>
      <c r="AZ52" s="340" t="s">
        <v>21</v>
      </c>
      <c r="BA52" s="340" t="s">
        <v>21</v>
      </c>
      <c r="BB52" s="340" t="s">
        <v>21</v>
      </c>
      <c r="BC52" s="340" t="s">
        <v>21</v>
      </c>
      <c r="BD52" s="340" t="s">
        <v>21</v>
      </c>
      <c r="BE52" s="341">
        <f t="shared" si="2"/>
        <v>32</v>
      </c>
    </row>
    <row r="53" spans="1:57" s="16" customFormat="1" ht="40.5" customHeight="1">
      <c r="A53" s="577"/>
      <c r="B53" s="542"/>
      <c r="C53" s="542"/>
      <c r="D53" s="329" t="s">
        <v>22</v>
      </c>
      <c r="E53" s="345">
        <v>0</v>
      </c>
      <c r="F53" s="345">
        <v>0</v>
      </c>
      <c r="G53" s="345">
        <v>0</v>
      </c>
      <c r="H53" s="345">
        <v>0</v>
      </c>
      <c r="I53" s="345">
        <f>I55</f>
        <v>0</v>
      </c>
      <c r="J53" s="345">
        <f t="shared" si="13"/>
        <v>0</v>
      </c>
      <c r="K53" s="345">
        <f t="shared" si="13"/>
        <v>6</v>
      </c>
      <c r="L53" s="345">
        <f t="shared" si="13"/>
        <v>4</v>
      </c>
      <c r="M53" s="345">
        <f t="shared" si="13"/>
        <v>1</v>
      </c>
      <c r="N53" s="345">
        <f t="shared" si="13"/>
        <v>8</v>
      </c>
      <c r="O53" s="346">
        <f>O55</f>
        <v>0</v>
      </c>
      <c r="P53" s="346">
        <f t="shared" si="13"/>
        <v>0</v>
      </c>
      <c r="Q53" s="345">
        <f t="shared" si="13"/>
        <v>0</v>
      </c>
      <c r="R53" s="345">
        <f t="shared" si="13"/>
        <v>0</v>
      </c>
      <c r="S53" s="345">
        <f t="shared" si="13"/>
        <v>0</v>
      </c>
      <c r="T53" s="345">
        <f t="shared" si="13"/>
        <v>0</v>
      </c>
      <c r="U53" s="345">
        <f>U55</f>
        <v>0</v>
      </c>
      <c r="V53" s="345">
        <f t="shared" si="13"/>
        <v>0</v>
      </c>
      <c r="W53" s="345">
        <f t="shared" si="13"/>
        <v>0</v>
      </c>
      <c r="X53" s="345">
        <f t="shared" si="13"/>
        <v>0</v>
      </c>
      <c r="Y53" s="345">
        <f t="shared" si="13"/>
        <v>0</v>
      </c>
      <c r="Z53" s="345">
        <f t="shared" si="13"/>
        <v>0</v>
      </c>
      <c r="AA53" s="345">
        <f t="shared" si="13"/>
        <v>0</v>
      </c>
      <c r="AB53" s="345">
        <f t="shared" si="13"/>
        <v>1</v>
      </c>
      <c r="AC53" s="345">
        <f t="shared" si="13"/>
        <v>2</v>
      </c>
      <c r="AD53" s="345">
        <f t="shared" si="13"/>
        <v>13</v>
      </c>
      <c r="AE53" s="345">
        <f t="shared" si="13"/>
        <v>7</v>
      </c>
      <c r="AF53" s="345">
        <f t="shared" si="13"/>
        <v>7</v>
      </c>
      <c r="AG53" s="345">
        <f t="shared" si="13"/>
        <v>10</v>
      </c>
      <c r="AH53" s="345">
        <f t="shared" si="13"/>
        <v>5</v>
      </c>
      <c r="AI53" s="345">
        <f t="shared" si="13"/>
        <v>9</v>
      </c>
      <c r="AJ53" s="346">
        <f t="shared" si="13"/>
        <v>0</v>
      </c>
      <c r="AK53" s="346">
        <f t="shared" si="13"/>
        <v>0</v>
      </c>
      <c r="AL53" s="346">
        <f t="shared" si="13"/>
        <v>8</v>
      </c>
      <c r="AM53" s="345">
        <f t="shared" si="13"/>
        <v>19</v>
      </c>
      <c r="AN53" s="345">
        <f t="shared" si="13"/>
        <v>10</v>
      </c>
      <c r="AO53" s="345">
        <f t="shared" si="13"/>
        <v>0</v>
      </c>
      <c r="AP53" s="345">
        <f t="shared" si="13"/>
        <v>0</v>
      </c>
      <c r="AQ53" s="345">
        <f t="shared" si="13"/>
        <v>0</v>
      </c>
      <c r="AR53" s="345">
        <f t="shared" si="13"/>
        <v>0</v>
      </c>
      <c r="AS53" s="345">
        <f t="shared" si="13"/>
        <v>0</v>
      </c>
      <c r="AT53" s="345">
        <f t="shared" si="13"/>
        <v>0</v>
      </c>
      <c r="AU53" s="345">
        <f t="shared" si="13"/>
        <v>0</v>
      </c>
      <c r="AV53" s="345">
        <f t="shared" si="13"/>
        <v>0</v>
      </c>
      <c r="AW53" s="340" t="s">
        <v>21</v>
      </c>
      <c r="AX53" s="340" t="s">
        <v>21</v>
      </c>
      <c r="AY53" s="340" t="s">
        <v>21</v>
      </c>
      <c r="AZ53" s="340" t="s">
        <v>21</v>
      </c>
      <c r="BA53" s="340" t="s">
        <v>21</v>
      </c>
      <c r="BB53" s="340" t="s">
        <v>21</v>
      </c>
      <c r="BC53" s="340" t="s">
        <v>21</v>
      </c>
      <c r="BD53" s="340" t="s">
        <v>21</v>
      </c>
      <c r="BE53" s="341">
        <f t="shared" si="2"/>
        <v>110</v>
      </c>
    </row>
    <row r="54" spans="1:57" s="16" customFormat="1" ht="40.5" customHeight="1">
      <c r="A54" s="577"/>
      <c r="B54" s="540" t="s">
        <v>109</v>
      </c>
      <c r="C54" s="540" t="s">
        <v>110</v>
      </c>
      <c r="D54" s="329" t="s">
        <v>20</v>
      </c>
      <c r="E54" s="345">
        <v>0</v>
      </c>
      <c r="F54" s="345">
        <v>0</v>
      </c>
      <c r="G54" s="345">
        <v>0</v>
      </c>
      <c r="H54" s="345">
        <v>0</v>
      </c>
      <c r="I54" s="345">
        <v>0</v>
      </c>
      <c r="J54" s="345">
        <v>0</v>
      </c>
      <c r="K54" s="345">
        <v>0</v>
      </c>
      <c r="L54" s="345">
        <v>0</v>
      </c>
      <c r="M54" s="345">
        <v>0</v>
      </c>
      <c r="N54" s="345">
        <v>4</v>
      </c>
      <c r="O54" s="346">
        <v>8</v>
      </c>
      <c r="P54" s="346">
        <v>0</v>
      </c>
      <c r="Q54" s="345">
        <v>0</v>
      </c>
      <c r="R54" s="345">
        <v>0</v>
      </c>
      <c r="S54" s="345">
        <v>0</v>
      </c>
      <c r="T54" s="345">
        <v>0</v>
      </c>
      <c r="U54" s="345">
        <v>0</v>
      </c>
      <c r="V54" s="345">
        <v>0</v>
      </c>
      <c r="W54" s="345">
        <v>0</v>
      </c>
      <c r="X54" s="345">
        <v>0</v>
      </c>
      <c r="Y54" s="345">
        <v>0</v>
      </c>
      <c r="Z54" s="345">
        <v>0</v>
      </c>
      <c r="AA54" s="345">
        <v>0</v>
      </c>
      <c r="AB54" s="345">
        <v>0</v>
      </c>
      <c r="AC54" s="345">
        <v>0</v>
      </c>
      <c r="AD54" s="345">
        <v>0</v>
      </c>
      <c r="AE54" s="345">
        <v>0</v>
      </c>
      <c r="AF54" s="345">
        <v>0</v>
      </c>
      <c r="AG54" s="345">
        <v>0</v>
      </c>
      <c r="AH54" s="345">
        <v>0</v>
      </c>
      <c r="AI54" s="345">
        <v>0</v>
      </c>
      <c r="AJ54" s="346">
        <v>10</v>
      </c>
      <c r="AK54" s="346">
        <v>8</v>
      </c>
      <c r="AL54" s="346">
        <v>2</v>
      </c>
      <c r="AM54" s="345">
        <v>0</v>
      </c>
      <c r="AN54" s="345">
        <v>0</v>
      </c>
      <c r="AO54" s="345">
        <v>0</v>
      </c>
      <c r="AP54" s="345">
        <v>0</v>
      </c>
      <c r="AQ54" s="345">
        <v>0</v>
      </c>
      <c r="AR54" s="345">
        <v>0</v>
      </c>
      <c r="AS54" s="345">
        <v>0</v>
      </c>
      <c r="AT54" s="345">
        <v>0</v>
      </c>
      <c r="AU54" s="345">
        <v>0</v>
      </c>
      <c r="AV54" s="345">
        <v>0</v>
      </c>
      <c r="AW54" s="340" t="s">
        <v>21</v>
      </c>
      <c r="AX54" s="340" t="s">
        <v>21</v>
      </c>
      <c r="AY54" s="340" t="s">
        <v>21</v>
      </c>
      <c r="AZ54" s="340" t="s">
        <v>21</v>
      </c>
      <c r="BA54" s="340" t="s">
        <v>21</v>
      </c>
      <c r="BB54" s="340" t="s">
        <v>21</v>
      </c>
      <c r="BC54" s="340" t="s">
        <v>21</v>
      </c>
      <c r="BD54" s="339" t="s">
        <v>21</v>
      </c>
      <c r="BE54" s="341">
        <f t="shared" si="2"/>
        <v>32</v>
      </c>
    </row>
    <row r="55" spans="1:57" s="16" customFormat="1" ht="40.5" customHeight="1">
      <c r="A55" s="577"/>
      <c r="B55" s="541"/>
      <c r="C55" s="541"/>
      <c r="D55" s="329" t="s">
        <v>22</v>
      </c>
      <c r="E55" s="345">
        <v>0</v>
      </c>
      <c r="F55" s="345">
        <v>0</v>
      </c>
      <c r="G55" s="345">
        <v>0</v>
      </c>
      <c r="H55" s="345">
        <v>0</v>
      </c>
      <c r="I55" s="345">
        <v>0</v>
      </c>
      <c r="J55" s="345">
        <v>0</v>
      </c>
      <c r="K55" s="345">
        <v>6</v>
      </c>
      <c r="L55" s="345">
        <v>4</v>
      </c>
      <c r="M55" s="345">
        <v>1</v>
      </c>
      <c r="N55" s="345">
        <v>8</v>
      </c>
      <c r="O55" s="346">
        <v>0</v>
      </c>
      <c r="P55" s="346">
        <v>0</v>
      </c>
      <c r="Q55" s="345">
        <v>0</v>
      </c>
      <c r="R55" s="345">
        <v>0</v>
      </c>
      <c r="S55" s="345">
        <v>0</v>
      </c>
      <c r="T55" s="345">
        <v>0</v>
      </c>
      <c r="U55" s="345">
        <v>0</v>
      </c>
      <c r="V55" s="345">
        <v>0</v>
      </c>
      <c r="W55" s="345">
        <v>0</v>
      </c>
      <c r="X55" s="345">
        <v>0</v>
      </c>
      <c r="Y55" s="345">
        <v>0</v>
      </c>
      <c r="Z55" s="345">
        <v>0</v>
      </c>
      <c r="AA55" s="345">
        <v>0</v>
      </c>
      <c r="AB55" s="345">
        <v>1</v>
      </c>
      <c r="AC55" s="345">
        <v>2</v>
      </c>
      <c r="AD55" s="345">
        <v>13</v>
      </c>
      <c r="AE55" s="345">
        <v>7</v>
      </c>
      <c r="AF55" s="345">
        <v>7</v>
      </c>
      <c r="AG55" s="345">
        <v>10</v>
      </c>
      <c r="AH55" s="345">
        <v>5</v>
      </c>
      <c r="AI55" s="345">
        <v>9</v>
      </c>
      <c r="AJ55" s="346">
        <v>0</v>
      </c>
      <c r="AK55" s="346">
        <v>0</v>
      </c>
      <c r="AL55" s="346">
        <v>8</v>
      </c>
      <c r="AM55" s="345">
        <v>19</v>
      </c>
      <c r="AN55" s="345">
        <v>10</v>
      </c>
      <c r="AO55" s="345">
        <v>0</v>
      </c>
      <c r="AP55" s="345">
        <v>0</v>
      </c>
      <c r="AQ55" s="345">
        <v>0</v>
      </c>
      <c r="AR55" s="345">
        <v>0</v>
      </c>
      <c r="AS55" s="345">
        <v>0</v>
      </c>
      <c r="AT55" s="345">
        <v>0</v>
      </c>
      <c r="AU55" s="345">
        <v>0</v>
      </c>
      <c r="AV55" s="345">
        <v>0</v>
      </c>
      <c r="AW55" s="340" t="s">
        <v>21</v>
      </c>
      <c r="AX55" s="340" t="s">
        <v>21</v>
      </c>
      <c r="AY55" s="340" t="s">
        <v>21</v>
      </c>
      <c r="AZ55" s="340" t="s">
        <v>21</v>
      </c>
      <c r="BA55" s="340" t="s">
        <v>21</v>
      </c>
      <c r="BB55" s="340" t="s">
        <v>21</v>
      </c>
      <c r="BC55" s="340" t="s">
        <v>21</v>
      </c>
      <c r="BD55" s="339" t="s">
        <v>21</v>
      </c>
      <c r="BE55" s="341">
        <f t="shared" si="2"/>
        <v>110</v>
      </c>
    </row>
    <row r="56" spans="1:57" s="16" customFormat="1" ht="40.5" customHeight="1">
      <c r="A56" s="577"/>
      <c r="B56" s="542"/>
      <c r="C56" s="542"/>
      <c r="D56" s="329" t="s">
        <v>73</v>
      </c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6"/>
      <c r="P56" s="346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/>
      <c r="AJ56" s="346"/>
      <c r="AK56" s="346"/>
      <c r="AL56" s="346" t="s">
        <v>70</v>
      </c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0"/>
      <c r="AX56" s="340"/>
      <c r="AY56" s="340"/>
      <c r="AZ56" s="340"/>
      <c r="BA56" s="340"/>
      <c r="BB56" s="340"/>
      <c r="BC56" s="340"/>
      <c r="BD56" s="340"/>
      <c r="BE56" s="341">
        <f t="shared" si="2"/>
        <v>0</v>
      </c>
    </row>
    <row r="57" spans="1:57" s="16" customFormat="1" ht="40.5" customHeight="1">
      <c r="A57" s="577"/>
      <c r="B57" s="561" t="s">
        <v>90</v>
      </c>
      <c r="C57" s="561" t="s">
        <v>111</v>
      </c>
      <c r="D57" s="329" t="s">
        <v>20</v>
      </c>
      <c r="E57" s="345">
        <v>0</v>
      </c>
      <c r="F57" s="345">
        <v>0</v>
      </c>
      <c r="G57" s="345">
        <v>0</v>
      </c>
      <c r="H57" s="345">
        <v>0</v>
      </c>
      <c r="I57" s="345">
        <f aca="true" t="shared" si="14" ref="I57:N58">I61</f>
        <v>0</v>
      </c>
      <c r="J57" s="345">
        <f t="shared" si="14"/>
        <v>0</v>
      </c>
      <c r="K57" s="345">
        <f t="shared" si="14"/>
        <v>0</v>
      </c>
      <c r="L57" s="345">
        <f t="shared" si="14"/>
        <v>0</v>
      </c>
      <c r="M57" s="345">
        <f t="shared" si="14"/>
        <v>0</v>
      </c>
      <c r="N57" s="345">
        <f t="shared" si="14"/>
        <v>4</v>
      </c>
      <c r="O57" s="346">
        <f>O61+O64</f>
        <v>0</v>
      </c>
      <c r="P57" s="346">
        <f aca="true" t="shared" si="15" ref="P57:AV58">P61+P64</f>
        <v>0</v>
      </c>
      <c r="Q57" s="345">
        <f t="shared" si="15"/>
        <v>0</v>
      </c>
      <c r="R57" s="345">
        <f t="shared" si="15"/>
        <v>0</v>
      </c>
      <c r="S57" s="345">
        <f t="shared" si="15"/>
        <v>0</v>
      </c>
      <c r="T57" s="345">
        <f t="shared" si="15"/>
        <v>0</v>
      </c>
      <c r="U57" s="345">
        <f t="shared" si="15"/>
        <v>0</v>
      </c>
      <c r="V57" s="345">
        <f t="shared" si="15"/>
        <v>0</v>
      </c>
      <c r="W57" s="345">
        <f t="shared" si="15"/>
        <v>4</v>
      </c>
      <c r="X57" s="345">
        <f t="shared" si="15"/>
        <v>0</v>
      </c>
      <c r="Y57" s="345">
        <f t="shared" si="15"/>
        <v>0</v>
      </c>
      <c r="Z57" s="345">
        <f t="shared" si="15"/>
        <v>0</v>
      </c>
      <c r="AA57" s="345">
        <f t="shared" si="15"/>
        <v>0</v>
      </c>
      <c r="AB57" s="345">
        <f t="shared" si="15"/>
        <v>0</v>
      </c>
      <c r="AC57" s="345">
        <f t="shared" si="15"/>
        <v>0</v>
      </c>
      <c r="AD57" s="345">
        <f t="shared" si="15"/>
        <v>0</v>
      </c>
      <c r="AE57" s="345">
        <f t="shared" si="15"/>
        <v>0</v>
      </c>
      <c r="AF57" s="345">
        <f t="shared" si="15"/>
        <v>0</v>
      </c>
      <c r="AG57" s="345">
        <f t="shared" si="15"/>
        <v>0</v>
      </c>
      <c r="AH57" s="345">
        <f t="shared" si="15"/>
        <v>0</v>
      </c>
      <c r="AI57" s="345">
        <f t="shared" si="15"/>
        <v>0</v>
      </c>
      <c r="AJ57" s="346">
        <v>4</v>
      </c>
      <c r="AK57" s="346">
        <f t="shared" si="15"/>
        <v>0</v>
      </c>
      <c r="AL57" s="346">
        <v>6</v>
      </c>
      <c r="AM57" s="345">
        <f t="shared" si="15"/>
        <v>0</v>
      </c>
      <c r="AN57" s="345">
        <f t="shared" si="15"/>
        <v>0</v>
      </c>
      <c r="AO57" s="345">
        <f t="shared" si="15"/>
        <v>0</v>
      </c>
      <c r="AP57" s="345">
        <f t="shared" si="15"/>
        <v>0</v>
      </c>
      <c r="AQ57" s="345">
        <f t="shared" si="15"/>
        <v>0</v>
      </c>
      <c r="AR57" s="345">
        <f t="shared" si="15"/>
        <v>0</v>
      </c>
      <c r="AS57" s="345">
        <f t="shared" si="15"/>
        <v>0</v>
      </c>
      <c r="AT57" s="345">
        <f t="shared" si="15"/>
        <v>0</v>
      </c>
      <c r="AU57" s="345">
        <f t="shared" si="15"/>
        <v>0</v>
      </c>
      <c r="AV57" s="345">
        <f t="shared" si="15"/>
        <v>0</v>
      </c>
      <c r="AW57" s="340" t="s">
        <v>21</v>
      </c>
      <c r="AX57" s="340" t="s">
        <v>21</v>
      </c>
      <c r="AY57" s="340" t="s">
        <v>21</v>
      </c>
      <c r="AZ57" s="340" t="s">
        <v>21</v>
      </c>
      <c r="BA57" s="340" t="s">
        <v>21</v>
      </c>
      <c r="BB57" s="340" t="s">
        <v>21</v>
      </c>
      <c r="BC57" s="340" t="s">
        <v>21</v>
      </c>
      <c r="BD57" s="339" t="s">
        <v>21</v>
      </c>
      <c r="BE57" s="341">
        <f t="shared" si="2"/>
        <v>18</v>
      </c>
    </row>
    <row r="58" spans="1:57" s="16" customFormat="1" ht="39" customHeight="1">
      <c r="A58" s="577"/>
      <c r="B58" s="541"/>
      <c r="C58" s="541"/>
      <c r="D58" s="329" t="s">
        <v>22</v>
      </c>
      <c r="E58" s="345">
        <v>0</v>
      </c>
      <c r="F58" s="345">
        <v>0</v>
      </c>
      <c r="G58" s="345">
        <v>0</v>
      </c>
      <c r="H58" s="345">
        <v>0</v>
      </c>
      <c r="I58" s="345">
        <f t="shared" si="14"/>
        <v>0</v>
      </c>
      <c r="J58" s="345">
        <f t="shared" si="14"/>
        <v>0</v>
      </c>
      <c r="K58" s="345">
        <f t="shared" si="14"/>
        <v>1</v>
      </c>
      <c r="L58" s="345">
        <f t="shared" si="14"/>
        <v>0</v>
      </c>
      <c r="M58" s="345">
        <f t="shared" si="14"/>
        <v>2</v>
      </c>
      <c r="N58" s="345">
        <f t="shared" si="14"/>
        <v>4</v>
      </c>
      <c r="O58" s="346">
        <f>O62+O65</f>
        <v>0</v>
      </c>
      <c r="P58" s="346">
        <f t="shared" si="15"/>
        <v>0</v>
      </c>
      <c r="Q58" s="345">
        <f t="shared" si="15"/>
        <v>0</v>
      </c>
      <c r="R58" s="345">
        <f t="shared" si="15"/>
        <v>0</v>
      </c>
      <c r="S58" s="345">
        <f t="shared" si="15"/>
        <v>0</v>
      </c>
      <c r="T58" s="345">
        <f t="shared" si="15"/>
        <v>36</v>
      </c>
      <c r="U58" s="345">
        <f t="shared" si="15"/>
        <v>36</v>
      </c>
      <c r="V58" s="345">
        <f t="shared" si="15"/>
        <v>36</v>
      </c>
      <c r="W58" s="345">
        <f t="shared" si="15"/>
        <v>8</v>
      </c>
      <c r="X58" s="345">
        <f t="shared" si="15"/>
        <v>0</v>
      </c>
      <c r="Y58" s="345">
        <f t="shared" si="15"/>
        <v>36</v>
      </c>
      <c r="Z58" s="345">
        <f t="shared" si="15"/>
        <v>36</v>
      </c>
      <c r="AA58" s="345">
        <f t="shared" si="15"/>
        <v>36</v>
      </c>
      <c r="AB58" s="345">
        <f t="shared" si="15"/>
        <v>0</v>
      </c>
      <c r="AC58" s="345">
        <f t="shared" si="15"/>
        <v>0</v>
      </c>
      <c r="AD58" s="345">
        <f t="shared" si="15"/>
        <v>0</v>
      </c>
      <c r="AE58" s="345">
        <f t="shared" si="15"/>
        <v>0</v>
      </c>
      <c r="AF58" s="345">
        <f t="shared" si="15"/>
        <v>0</v>
      </c>
      <c r="AG58" s="345">
        <f t="shared" si="15"/>
        <v>1</v>
      </c>
      <c r="AH58" s="345">
        <f t="shared" si="15"/>
        <v>1</v>
      </c>
      <c r="AI58" s="345">
        <f t="shared" si="15"/>
        <v>0</v>
      </c>
      <c r="AJ58" s="346">
        <f t="shared" si="15"/>
        <v>0</v>
      </c>
      <c r="AK58" s="346">
        <f t="shared" si="15"/>
        <v>0</v>
      </c>
      <c r="AL58" s="346">
        <f t="shared" si="15"/>
        <v>0</v>
      </c>
      <c r="AM58" s="345">
        <f t="shared" si="15"/>
        <v>0</v>
      </c>
      <c r="AN58" s="345">
        <f t="shared" si="15"/>
        <v>0</v>
      </c>
      <c r="AO58" s="345">
        <f t="shared" si="15"/>
        <v>0</v>
      </c>
      <c r="AP58" s="345">
        <f t="shared" si="15"/>
        <v>0</v>
      </c>
      <c r="AQ58" s="345">
        <f t="shared" si="15"/>
        <v>0</v>
      </c>
      <c r="AR58" s="345">
        <f t="shared" si="15"/>
        <v>0</v>
      </c>
      <c r="AS58" s="345">
        <f t="shared" si="15"/>
        <v>0</v>
      </c>
      <c r="AT58" s="345">
        <f t="shared" si="15"/>
        <v>0</v>
      </c>
      <c r="AU58" s="345">
        <f t="shared" si="15"/>
        <v>0</v>
      </c>
      <c r="AV58" s="345">
        <f t="shared" si="15"/>
        <v>0</v>
      </c>
      <c r="AW58" s="340" t="s">
        <v>21</v>
      </c>
      <c r="AX58" s="340" t="s">
        <v>21</v>
      </c>
      <c r="AY58" s="340" t="s">
        <v>21</v>
      </c>
      <c r="AZ58" s="340" t="s">
        <v>21</v>
      </c>
      <c r="BA58" s="340" t="s">
        <v>21</v>
      </c>
      <c r="BB58" s="340" t="s">
        <v>21</v>
      </c>
      <c r="BC58" s="340" t="s">
        <v>21</v>
      </c>
      <c r="BD58" s="339" t="s">
        <v>21</v>
      </c>
      <c r="BE58" s="341">
        <f t="shared" si="2"/>
        <v>233</v>
      </c>
    </row>
    <row r="59" spans="1:57" s="16" customFormat="1" ht="40.5" customHeight="1" hidden="1">
      <c r="A59" s="577"/>
      <c r="B59" s="542"/>
      <c r="C59" s="542"/>
      <c r="D59" s="329" t="s">
        <v>73</v>
      </c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6"/>
      <c r="P59" s="346"/>
      <c r="Q59" s="345"/>
      <c r="R59" s="345"/>
      <c r="S59" s="345"/>
      <c r="T59" s="345"/>
      <c r="U59" s="345"/>
      <c r="V59" s="345"/>
      <c r="W59" s="345"/>
      <c r="X59" s="345"/>
      <c r="Y59" s="345"/>
      <c r="Z59" s="354"/>
      <c r="AA59" s="354"/>
      <c r="AB59" s="354"/>
      <c r="AC59" s="354"/>
      <c r="AD59" s="345"/>
      <c r="AE59" s="380"/>
      <c r="AF59" s="380"/>
      <c r="AG59" s="380"/>
      <c r="AH59" s="345"/>
      <c r="AI59" s="345"/>
      <c r="AJ59" s="346"/>
      <c r="AK59" s="346"/>
      <c r="AL59" s="346" t="s">
        <v>78</v>
      </c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0"/>
      <c r="AX59" s="340"/>
      <c r="AY59" s="340"/>
      <c r="AZ59" s="340"/>
      <c r="BA59" s="340"/>
      <c r="BB59" s="340"/>
      <c r="BC59" s="340"/>
      <c r="BD59" s="344"/>
      <c r="BE59" s="349">
        <f t="shared" si="2"/>
        <v>0</v>
      </c>
    </row>
    <row r="60" spans="1:57" s="16" customFormat="1" ht="25.5" customHeight="1">
      <c r="A60" s="577"/>
      <c r="B60" s="326"/>
      <c r="C60" s="326"/>
      <c r="D60" s="329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6"/>
      <c r="P60" s="346"/>
      <c r="Q60" s="345"/>
      <c r="R60" s="345"/>
      <c r="S60" s="345"/>
      <c r="T60" s="345"/>
      <c r="U60" s="345"/>
      <c r="V60" s="345"/>
      <c r="W60" s="345"/>
      <c r="X60" s="345"/>
      <c r="Y60" s="345"/>
      <c r="Z60" s="354"/>
      <c r="AA60" s="354"/>
      <c r="AB60" s="354"/>
      <c r="AC60" s="354"/>
      <c r="AD60" s="345"/>
      <c r="AE60" s="380"/>
      <c r="AF60" s="380"/>
      <c r="AG60" s="380" t="s">
        <v>129</v>
      </c>
      <c r="AH60" s="345"/>
      <c r="AI60" s="345"/>
      <c r="AJ60" s="346"/>
      <c r="AK60" s="346"/>
      <c r="AL60" s="346" t="s">
        <v>128</v>
      </c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0"/>
      <c r="AX60" s="340"/>
      <c r="AY60" s="340"/>
      <c r="AZ60" s="340"/>
      <c r="BA60" s="340"/>
      <c r="BB60" s="340"/>
      <c r="BC60" s="340"/>
      <c r="BD60" s="344"/>
      <c r="BE60" s="341"/>
    </row>
    <row r="61" spans="1:57" s="16" customFormat="1" ht="40.5" customHeight="1">
      <c r="A61" s="577"/>
      <c r="B61" s="540" t="s">
        <v>112</v>
      </c>
      <c r="C61" s="540" t="s">
        <v>93</v>
      </c>
      <c r="D61" s="329" t="s">
        <v>20</v>
      </c>
      <c r="E61" s="345">
        <v>0</v>
      </c>
      <c r="F61" s="345">
        <v>0</v>
      </c>
      <c r="G61" s="345">
        <v>0</v>
      </c>
      <c r="H61" s="345">
        <v>0</v>
      </c>
      <c r="I61" s="345">
        <v>0</v>
      </c>
      <c r="J61" s="345">
        <v>0</v>
      </c>
      <c r="K61" s="345">
        <v>0</v>
      </c>
      <c r="L61" s="345">
        <v>0</v>
      </c>
      <c r="M61" s="345">
        <v>0</v>
      </c>
      <c r="N61" s="345">
        <v>4</v>
      </c>
      <c r="O61" s="346">
        <v>0</v>
      </c>
      <c r="P61" s="346">
        <v>0</v>
      </c>
      <c r="Q61" s="345">
        <v>0</v>
      </c>
      <c r="R61" s="345">
        <v>0</v>
      </c>
      <c r="S61" s="345">
        <v>0</v>
      </c>
      <c r="T61" s="345">
        <v>0</v>
      </c>
      <c r="U61" s="345">
        <v>0</v>
      </c>
      <c r="V61" s="345">
        <v>0</v>
      </c>
      <c r="W61" s="345">
        <v>4</v>
      </c>
      <c r="X61" s="345">
        <v>0</v>
      </c>
      <c r="Y61" s="345">
        <v>0</v>
      </c>
      <c r="Z61" s="345">
        <v>0</v>
      </c>
      <c r="AA61" s="345">
        <v>0</v>
      </c>
      <c r="AB61" s="345">
        <v>0</v>
      </c>
      <c r="AC61" s="345">
        <v>0</v>
      </c>
      <c r="AD61" s="345">
        <v>0</v>
      </c>
      <c r="AE61" s="345">
        <v>0</v>
      </c>
      <c r="AF61" s="380">
        <v>0</v>
      </c>
      <c r="AG61" s="380">
        <v>0</v>
      </c>
      <c r="AH61" s="380">
        <v>0</v>
      </c>
      <c r="AI61" s="345">
        <v>0</v>
      </c>
      <c r="AJ61" s="346">
        <v>10</v>
      </c>
      <c r="AK61" s="346">
        <v>0</v>
      </c>
      <c r="AL61" s="346">
        <v>0</v>
      </c>
      <c r="AM61" s="345">
        <v>0</v>
      </c>
      <c r="AN61" s="345">
        <v>0</v>
      </c>
      <c r="AO61" s="345">
        <v>0</v>
      </c>
      <c r="AP61" s="345">
        <v>0</v>
      </c>
      <c r="AQ61" s="345">
        <v>0</v>
      </c>
      <c r="AR61" s="345">
        <v>0</v>
      </c>
      <c r="AS61" s="345">
        <v>0</v>
      </c>
      <c r="AT61" s="345">
        <v>0</v>
      </c>
      <c r="AU61" s="345">
        <v>0</v>
      </c>
      <c r="AV61" s="345">
        <v>0</v>
      </c>
      <c r="AW61" s="340" t="s">
        <v>21</v>
      </c>
      <c r="AX61" s="340" t="s">
        <v>21</v>
      </c>
      <c r="AY61" s="340" t="s">
        <v>21</v>
      </c>
      <c r="AZ61" s="340" t="s">
        <v>21</v>
      </c>
      <c r="BA61" s="340" t="s">
        <v>21</v>
      </c>
      <c r="BB61" s="340" t="s">
        <v>21</v>
      </c>
      <c r="BC61" s="340" t="s">
        <v>21</v>
      </c>
      <c r="BD61" s="340" t="s">
        <v>21</v>
      </c>
      <c r="BE61" s="341">
        <f aca="true" t="shared" si="16" ref="BE61:BE66">SUM(E61:BD61)</f>
        <v>18</v>
      </c>
    </row>
    <row r="62" spans="1:57" s="16" customFormat="1" ht="40.5" customHeight="1">
      <c r="A62" s="577"/>
      <c r="B62" s="541"/>
      <c r="C62" s="541"/>
      <c r="D62" s="329" t="s">
        <v>22</v>
      </c>
      <c r="E62" s="345">
        <v>0</v>
      </c>
      <c r="F62" s="345">
        <v>0</v>
      </c>
      <c r="G62" s="345">
        <v>0</v>
      </c>
      <c r="H62" s="345">
        <v>0</v>
      </c>
      <c r="I62" s="345">
        <v>0</v>
      </c>
      <c r="J62" s="345">
        <v>0</v>
      </c>
      <c r="K62" s="345">
        <v>1</v>
      </c>
      <c r="L62" s="345">
        <v>0</v>
      </c>
      <c r="M62" s="345">
        <v>2</v>
      </c>
      <c r="N62" s="345">
        <v>4</v>
      </c>
      <c r="O62" s="346">
        <v>0</v>
      </c>
      <c r="P62" s="346">
        <v>0</v>
      </c>
      <c r="Q62" s="345">
        <v>0</v>
      </c>
      <c r="R62" s="345">
        <v>0</v>
      </c>
      <c r="S62" s="345">
        <v>0</v>
      </c>
      <c r="T62" s="345">
        <v>0</v>
      </c>
      <c r="U62" s="345">
        <v>0</v>
      </c>
      <c r="V62" s="345">
        <v>0</v>
      </c>
      <c r="W62" s="345">
        <v>8</v>
      </c>
      <c r="X62" s="345">
        <v>0</v>
      </c>
      <c r="Y62" s="345">
        <v>0</v>
      </c>
      <c r="Z62" s="345">
        <v>0</v>
      </c>
      <c r="AA62" s="345">
        <v>0</v>
      </c>
      <c r="AB62" s="345">
        <v>0</v>
      </c>
      <c r="AC62" s="345">
        <v>0</v>
      </c>
      <c r="AD62" s="345">
        <v>0</v>
      </c>
      <c r="AE62" s="345">
        <v>0</v>
      </c>
      <c r="AF62" s="345">
        <v>0</v>
      </c>
      <c r="AG62" s="380">
        <v>1</v>
      </c>
      <c r="AH62" s="380">
        <v>1</v>
      </c>
      <c r="AI62" s="345">
        <v>0</v>
      </c>
      <c r="AJ62" s="346">
        <v>0</v>
      </c>
      <c r="AK62" s="346">
        <v>0</v>
      </c>
      <c r="AL62" s="346">
        <v>0</v>
      </c>
      <c r="AM62" s="345">
        <v>0</v>
      </c>
      <c r="AN62" s="345">
        <v>0</v>
      </c>
      <c r="AO62" s="345">
        <v>0</v>
      </c>
      <c r="AP62" s="345">
        <v>0</v>
      </c>
      <c r="AQ62" s="345">
        <v>0</v>
      </c>
      <c r="AR62" s="345">
        <v>0</v>
      </c>
      <c r="AS62" s="345">
        <v>0</v>
      </c>
      <c r="AT62" s="345">
        <v>0</v>
      </c>
      <c r="AU62" s="345">
        <v>0</v>
      </c>
      <c r="AV62" s="345">
        <v>0</v>
      </c>
      <c r="AW62" s="340" t="s">
        <v>21</v>
      </c>
      <c r="AX62" s="340" t="s">
        <v>21</v>
      </c>
      <c r="AY62" s="340" t="s">
        <v>21</v>
      </c>
      <c r="AZ62" s="340" t="s">
        <v>21</v>
      </c>
      <c r="BA62" s="340" t="s">
        <v>21</v>
      </c>
      <c r="BB62" s="340" t="s">
        <v>21</v>
      </c>
      <c r="BC62" s="340" t="s">
        <v>21</v>
      </c>
      <c r="BD62" s="340" t="s">
        <v>21</v>
      </c>
      <c r="BE62" s="341">
        <f t="shared" si="16"/>
        <v>17</v>
      </c>
    </row>
    <row r="63" spans="1:57" s="16" customFormat="1" ht="23.25" customHeight="1">
      <c r="A63" s="577"/>
      <c r="B63" s="542"/>
      <c r="C63" s="542"/>
      <c r="D63" s="329" t="s">
        <v>73</v>
      </c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6"/>
      <c r="P63" s="346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80"/>
      <c r="AG63" s="380"/>
      <c r="AH63" s="380"/>
      <c r="AI63" s="345"/>
      <c r="AJ63" s="346"/>
      <c r="AK63" s="346"/>
      <c r="AL63" s="346" t="s">
        <v>70</v>
      </c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0"/>
      <c r="AX63" s="340"/>
      <c r="AY63" s="340"/>
      <c r="AZ63" s="340"/>
      <c r="BA63" s="340"/>
      <c r="BB63" s="340"/>
      <c r="BC63" s="340"/>
      <c r="BD63" s="340"/>
      <c r="BE63" s="341">
        <f t="shared" si="16"/>
        <v>0</v>
      </c>
    </row>
    <row r="64" spans="1:57" s="16" customFormat="1" ht="40.5" customHeight="1">
      <c r="A64" s="577"/>
      <c r="B64" s="540" t="s">
        <v>125</v>
      </c>
      <c r="C64" s="556" t="s">
        <v>58</v>
      </c>
      <c r="D64" s="329" t="s">
        <v>20</v>
      </c>
      <c r="E64" s="345">
        <v>0</v>
      </c>
      <c r="F64" s="345">
        <v>0</v>
      </c>
      <c r="G64" s="345">
        <v>0</v>
      </c>
      <c r="H64" s="345">
        <v>0</v>
      </c>
      <c r="I64" s="345">
        <v>0</v>
      </c>
      <c r="J64" s="345">
        <v>0</v>
      </c>
      <c r="K64" s="345">
        <v>0</v>
      </c>
      <c r="L64" s="345">
        <v>0</v>
      </c>
      <c r="M64" s="345">
        <v>0</v>
      </c>
      <c r="N64" s="345">
        <v>0</v>
      </c>
      <c r="O64" s="346">
        <v>0</v>
      </c>
      <c r="P64" s="346">
        <v>0</v>
      </c>
      <c r="Q64" s="345">
        <v>0</v>
      </c>
      <c r="R64" s="345">
        <v>0</v>
      </c>
      <c r="S64" s="345">
        <v>0</v>
      </c>
      <c r="T64" s="345">
        <v>0</v>
      </c>
      <c r="U64" s="345">
        <v>0</v>
      </c>
      <c r="V64" s="345">
        <v>0</v>
      </c>
      <c r="W64" s="345">
        <v>0</v>
      </c>
      <c r="X64" s="345">
        <v>0</v>
      </c>
      <c r="Y64" s="345">
        <v>0</v>
      </c>
      <c r="Z64" s="345">
        <v>0</v>
      </c>
      <c r="AA64" s="345">
        <v>0</v>
      </c>
      <c r="AB64" s="345">
        <v>0</v>
      </c>
      <c r="AC64" s="345">
        <v>0</v>
      </c>
      <c r="AD64" s="345">
        <v>0</v>
      </c>
      <c r="AE64" s="345">
        <v>0</v>
      </c>
      <c r="AF64" s="345">
        <v>0</v>
      </c>
      <c r="AG64" s="380">
        <v>0</v>
      </c>
      <c r="AH64" s="380">
        <v>0</v>
      </c>
      <c r="AI64" s="380">
        <v>0</v>
      </c>
      <c r="AJ64" s="346">
        <v>0</v>
      </c>
      <c r="AK64" s="346">
        <v>0</v>
      </c>
      <c r="AL64" s="346">
        <v>0</v>
      </c>
      <c r="AM64" s="345">
        <v>0</v>
      </c>
      <c r="AN64" s="345">
        <v>0</v>
      </c>
      <c r="AO64" s="345">
        <v>0</v>
      </c>
      <c r="AP64" s="345">
        <v>0</v>
      </c>
      <c r="AQ64" s="345">
        <v>0</v>
      </c>
      <c r="AR64" s="345">
        <v>0</v>
      </c>
      <c r="AS64" s="345">
        <v>0</v>
      </c>
      <c r="AT64" s="345">
        <v>0</v>
      </c>
      <c r="AU64" s="345">
        <v>0</v>
      </c>
      <c r="AV64" s="345">
        <v>0</v>
      </c>
      <c r="AW64" s="340" t="s">
        <v>21</v>
      </c>
      <c r="AX64" s="340" t="s">
        <v>21</v>
      </c>
      <c r="AY64" s="340" t="s">
        <v>21</v>
      </c>
      <c r="AZ64" s="340" t="s">
        <v>21</v>
      </c>
      <c r="BA64" s="340" t="s">
        <v>21</v>
      </c>
      <c r="BB64" s="340" t="s">
        <v>21</v>
      </c>
      <c r="BC64" s="340" t="s">
        <v>21</v>
      </c>
      <c r="BD64" s="340" t="s">
        <v>21</v>
      </c>
      <c r="BE64" s="341">
        <f t="shared" si="16"/>
        <v>0</v>
      </c>
    </row>
    <row r="65" spans="1:57" s="16" customFormat="1" ht="28.5" customHeight="1">
      <c r="A65" s="577"/>
      <c r="B65" s="541"/>
      <c r="C65" s="557"/>
      <c r="D65" s="329" t="s">
        <v>22</v>
      </c>
      <c r="E65" s="345">
        <v>0</v>
      </c>
      <c r="F65" s="345">
        <v>0</v>
      </c>
      <c r="G65" s="345">
        <v>0</v>
      </c>
      <c r="H65" s="345">
        <v>0</v>
      </c>
      <c r="I65" s="345">
        <v>0</v>
      </c>
      <c r="J65" s="345">
        <v>0</v>
      </c>
      <c r="K65" s="345">
        <v>0</v>
      </c>
      <c r="L65" s="345">
        <v>0</v>
      </c>
      <c r="M65" s="345">
        <v>0</v>
      </c>
      <c r="N65" s="345">
        <v>0</v>
      </c>
      <c r="O65" s="346">
        <v>0</v>
      </c>
      <c r="P65" s="346">
        <v>0</v>
      </c>
      <c r="Q65" s="345">
        <v>0</v>
      </c>
      <c r="R65" s="345">
        <v>0</v>
      </c>
      <c r="S65" s="345">
        <v>0</v>
      </c>
      <c r="T65" s="345">
        <v>36</v>
      </c>
      <c r="U65" s="345">
        <v>36</v>
      </c>
      <c r="V65" s="345">
        <v>36</v>
      </c>
      <c r="W65" s="345">
        <v>0</v>
      </c>
      <c r="X65" s="380">
        <v>0</v>
      </c>
      <c r="Y65" s="380">
        <v>36</v>
      </c>
      <c r="Z65" s="380">
        <v>36</v>
      </c>
      <c r="AA65" s="345">
        <v>36</v>
      </c>
      <c r="AB65" s="345">
        <v>0</v>
      </c>
      <c r="AC65" s="345">
        <v>0</v>
      </c>
      <c r="AD65" s="345">
        <v>0</v>
      </c>
      <c r="AE65" s="345">
        <v>0</v>
      </c>
      <c r="AF65" s="345">
        <v>0</v>
      </c>
      <c r="AG65" s="380">
        <v>0</v>
      </c>
      <c r="AH65" s="380">
        <v>0</v>
      </c>
      <c r="AI65" s="380">
        <v>0</v>
      </c>
      <c r="AJ65" s="346">
        <v>0</v>
      </c>
      <c r="AK65" s="346">
        <v>0</v>
      </c>
      <c r="AL65" s="346">
        <v>0</v>
      </c>
      <c r="AM65" s="345">
        <v>0</v>
      </c>
      <c r="AN65" s="345">
        <v>0</v>
      </c>
      <c r="AO65" s="345">
        <v>0</v>
      </c>
      <c r="AP65" s="345">
        <v>0</v>
      </c>
      <c r="AQ65" s="345">
        <v>0</v>
      </c>
      <c r="AR65" s="345">
        <v>0</v>
      </c>
      <c r="AS65" s="345">
        <v>0</v>
      </c>
      <c r="AT65" s="345">
        <v>0</v>
      </c>
      <c r="AU65" s="345">
        <v>0</v>
      </c>
      <c r="AV65" s="345">
        <v>0</v>
      </c>
      <c r="AW65" s="340" t="s">
        <v>21</v>
      </c>
      <c r="AX65" s="340" t="s">
        <v>21</v>
      </c>
      <c r="AY65" s="340" t="s">
        <v>21</v>
      </c>
      <c r="AZ65" s="340" t="s">
        <v>21</v>
      </c>
      <c r="BA65" s="340" t="s">
        <v>21</v>
      </c>
      <c r="BB65" s="340" t="s">
        <v>21</v>
      </c>
      <c r="BC65" s="340" t="s">
        <v>21</v>
      </c>
      <c r="BD65" s="340" t="s">
        <v>21</v>
      </c>
      <c r="BE65" s="341">
        <f t="shared" si="16"/>
        <v>216</v>
      </c>
    </row>
    <row r="66" spans="1:57" s="16" customFormat="1" ht="27.75" customHeight="1">
      <c r="A66" s="577"/>
      <c r="B66" s="541"/>
      <c r="C66" s="557"/>
      <c r="D66" s="325" t="s">
        <v>73</v>
      </c>
      <c r="E66" s="345"/>
      <c r="F66" s="345"/>
      <c r="G66" s="345"/>
      <c r="H66" s="345"/>
      <c r="I66" s="345"/>
      <c r="J66" s="345"/>
      <c r="K66" s="345"/>
      <c r="L66" s="355"/>
      <c r="M66" s="345"/>
      <c r="N66" s="345"/>
      <c r="O66" s="346"/>
      <c r="P66" s="346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 t="s">
        <v>70</v>
      </c>
      <c r="AB66" s="345"/>
      <c r="AC66" s="345"/>
      <c r="AD66" s="345"/>
      <c r="AE66" s="345"/>
      <c r="AF66" s="380"/>
      <c r="AG66" s="380"/>
      <c r="AH66" s="380"/>
      <c r="AI66" s="345"/>
      <c r="AJ66" s="346"/>
      <c r="AK66" s="346"/>
      <c r="AL66" s="346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0"/>
      <c r="AX66" s="340"/>
      <c r="AY66" s="340"/>
      <c r="AZ66" s="340"/>
      <c r="BA66" s="340"/>
      <c r="BB66" s="340"/>
      <c r="BC66" s="340"/>
      <c r="BD66" s="340"/>
      <c r="BE66" s="341">
        <f t="shared" si="16"/>
        <v>0</v>
      </c>
    </row>
    <row r="67" spans="1:57" s="1" customFormat="1" ht="33" customHeight="1">
      <c r="A67" s="578"/>
      <c r="B67" s="558" t="s">
        <v>32</v>
      </c>
      <c r="C67" s="559"/>
      <c r="D67" s="560"/>
      <c r="E67" s="554">
        <v>0</v>
      </c>
      <c r="F67" s="544">
        <v>0</v>
      </c>
      <c r="G67" s="544">
        <v>0</v>
      </c>
      <c r="H67" s="544">
        <v>0</v>
      </c>
      <c r="I67" s="544">
        <f aca="true" t="shared" si="17" ref="I67:V67">I7+I28+I39+I19</f>
        <v>0</v>
      </c>
      <c r="J67" s="544">
        <f t="shared" si="17"/>
        <v>0</v>
      </c>
      <c r="K67" s="555">
        <f t="shared" si="17"/>
        <v>0</v>
      </c>
      <c r="L67" s="552">
        <f t="shared" si="17"/>
        <v>0</v>
      </c>
      <c r="M67" s="554">
        <f t="shared" si="17"/>
        <v>0</v>
      </c>
      <c r="N67" s="544">
        <f t="shared" si="17"/>
        <v>8</v>
      </c>
      <c r="O67" s="551">
        <f t="shared" si="17"/>
        <v>32</v>
      </c>
      <c r="P67" s="551">
        <f t="shared" si="17"/>
        <v>36</v>
      </c>
      <c r="Q67" s="544">
        <f t="shared" si="17"/>
        <v>0</v>
      </c>
      <c r="R67" s="544">
        <f t="shared" si="17"/>
        <v>0</v>
      </c>
      <c r="S67" s="544">
        <f t="shared" si="17"/>
        <v>0</v>
      </c>
      <c r="T67" s="544">
        <f t="shared" si="17"/>
        <v>0</v>
      </c>
      <c r="U67" s="544">
        <f t="shared" si="17"/>
        <v>0</v>
      </c>
      <c r="V67" s="544">
        <f t="shared" si="17"/>
        <v>0</v>
      </c>
      <c r="W67" s="544">
        <f>W7+W28+W39+W19</f>
        <v>4</v>
      </c>
      <c r="X67" s="544">
        <f>X7+X28+X39+X19</f>
        <v>0</v>
      </c>
      <c r="Y67" s="544">
        <f aca="true" t="shared" si="18" ref="Y67:AV67">Y7+Y28+Y39+Y19</f>
        <v>0</v>
      </c>
      <c r="Z67" s="544">
        <f t="shared" si="18"/>
        <v>0</v>
      </c>
      <c r="AA67" s="544">
        <f t="shared" si="18"/>
        <v>0</v>
      </c>
      <c r="AB67" s="544">
        <f t="shared" si="18"/>
        <v>0</v>
      </c>
      <c r="AC67" s="544">
        <f t="shared" si="18"/>
        <v>0</v>
      </c>
      <c r="AD67" s="544">
        <f t="shared" si="18"/>
        <v>0</v>
      </c>
      <c r="AE67" s="544">
        <f t="shared" si="18"/>
        <v>0</v>
      </c>
      <c r="AF67" s="544">
        <f t="shared" si="18"/>
        <v>0</v>
      </c>
      <c r="AG67" s="544">
        <f t="shared" si="18"/>
        <v>0</v>
      </c>
      <c r="AH67" s="544">
        <f t="shared" si="18"/>
        <v>0</v>
      </c>
      <c r="AI67" s="544">
        <f t="shared" si="18"/>
        <v>0</v>
      </c>
      <c r="AJ67" s="551">
        <f t="shared" si="18"/>
        <v>36</v>
      </c>
      <c r="AK67" s="551">
        <f t="shared" si="18"/>
        <v>36</v>
      </c>
      <c r="AL67" s="551">
        <f t="shared" si="18"/>
        <v>8</v>
      </c>
      <c r="AM67" s="544">
        <f t="shared" si="18"/>
        <v>0</v>
      </c>
      <c r="AN67" s="544">
        <f t="shared" si="18"/>
        <v>0</v>
      </c>
      <c r="AO67" s="544">
        <f t="shared" si="18"/>
        <v>0</v>
      </c>
      <c r="AP67" s="544">
        <f t="shared" si="18"/>
        <v>0</v>
      </c>
      <c r="AQ67" s="544">
        <f t="shared" si="18"/>
        <v>0</v>
      </c>
      <c r="AR67" s="544">
        <f t="shared" si="18"/>
        <v>0</v>
      </c>
      <c r="AS67" s="544">
        <f t="shared" si="18"/>
        <v>0</v>
      </c>
      <c r="AT67" s="544">
        <f t="shared" si="18"/>
        <v>0</v>
      </c>
      <c r="AU67" s="544">
        <f t="shared" si="18"/>
        <v>0</v>
      </c>
      <c r="AV67" s="544">
        <f t="shared" si="18"/>
        <v>0</v>
      </c>
      <c r="AW67" s="545" t="s">
        <v>21</v>
      </c>
      <c r="AX67" s="545" t="s">
        <v>21</v>
      </c>
      <c r="AY67" s="545" t="s">
        <v>21</v>
      </c>
      <c r="AZ67" s="545" t="s">
        <v>21</v>
      </c>
      <c r="BA67" s="543" t="s">
        <v>21</v>
      </c>
      <c r="BB67" s="543" t="s">
        <v>21</v>
      </c>
      <c r="BC67" s="543" t="s">
        <v>21</v>
      </c>
      <c r="BD67" s="545" t="s">
        <v>21</v>
      </c>
      <c r="BE67" s="546">
        <f>SUM(D67:BD67)</f>
        <v>160</v>
      </c>
    </row>
    <row r="68" spans="1:57" s="1" customFormat="1" ht="33" customHeight="1">
      <c r="A68" s="578"/>
      <c r="B68" s="547" t="s">
        <v>33</v>
      </c>
      <c r="C68" s="548"/>
      <c r="D68" s="549"/>
      <c r="E68" s="554"/>
      <c r="F68" s="544"/>
      <c r="G68" s="544"/>
      <c r="H68" s="544"/>
      <c r="I68" s="544"/>
      <c r="J68" s="544"/>
      <c r="K68" s="555"/>
      <c r="L68" s="553"/>
      <c r="M68" s="554"/>
      <c r="N68" s="544"/>
      <c r="O68" s="551"/>
      <c r="P68" s="551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  <c r="AJ68" s="551"/>
      <c r="AK68" s="551"/>
      <c r="AL68" s="551"/>
      <c r="AM68" s="544"/>
      <c r="AN68" s="544"/>
      <c r="AO68" s="544"/>
      <c r="AP68" s="544"/>
      <c r="AQ68" s="544"/>
      <c r="AR68" s="544"/>
      <c r="AS68" s="544"/>
      <c r="AT68" s="544"/>
      <c r="AU68" s="544"/>
      <c r="AV68" s="544"/>
      <c r="AW68" s="545"/>
      <c r="AX68" s="545"/>
      <c r="AY68" s="545"/>
      <c r="AZ68" s="545"/>
      <c r="BA68" s="543"/>
      <c r="BB68" s="543"/>
      <c r="BC68" s="543"/>
      <c r="BD68" s="545"/>
      <c r="BE68" s="546"/>
    </row>
    <row r="69" spans="1:57" s="1" customFormat="1" ht="44.25" customHeight="1">
      <c r="A69" s="577"/>
      <c r="B69" s="550" t="s">
        <v>34</v>
      </c>
      <c r="C69" s="550"/>
      <c r="D69" s="550"/>
      <c r="E69" s="338">
        <v>0</v>
      </c>
      <c r="F69" s="338">
        <v>0</v>
      </c>
      <c r="G69" s="338">
        <v>0</v>
      </c>
      <c r="H69" s="338">
        <v>0</v>
      </c>
      <c r="I69" s="338">
        <f>I8+I29+I40+I20</f>
        <v>0</v>
      </c>
      <c r="J69" s="338">
        <f>J8+J29+J40+J20</f>
        <v>0</v>
      </c>
      <c r="K69" s="381">
        <f aca="true" t="shared" si="19" ref="K69:X69">K8+K29+K40+K20</f>
        <v>36</v>
      </c>
      <c r="L69" s="381">
        <f t="shared" si="19"/>
        <v>36</v>
      </c>
      <c r="M69" s="380">
        <f t="shared" si="19"/>
        <v>36</v>
      </c>
      <c r="N69" s="380">
        <f t="shared" si="19"/>
        <v>28</v>
      </c>
      <c r="O69" s="337">
        <f t="shared" si="19"/>
        <v>4</v>
      </c>
      <c r="P69" s="337">
        <f t="shared" si="19"/>
        <v>0</v>
      </c>
      <c r="Q69" s="380">
        <f t="shared" si="19"/>
        <v>36</v>
      </c>
      <c r="R69" s="380">
        <f t="shared" si="19"/>
        <v>36</v>
      </c>
      <c r="S69" s="380">
        <f t="shared" si="19"/>
        <v>36</v>
      </c>
      <c r="T69" s="380">
        <f t="shared" si="19"/>
        <v>36</v>
      </c>
      <c r="U69" s="380">
        <f t="shared" si="19"/>
        <v>36</v>
      </c>
      <c r="V69" s="380">
        <f t="shared" si="19"/>
        <v>36</v>
      </c>
      <c r="W69" s="380">
        <f t="shared" si="19"/>
        <v>32</v>
      </c>
      <c r="X69" s="380">
        <f t="shared" si="19"/>
        <v>36</v>
      </c>
      <c r="Y69" s="380">
        <f aca="true" t="shared" si="20" ref="Y69:AV69">Y8+Y29+Y40+Y20</f>
        <v>36</v>
      </c>
      <c r="Z69" s="380">
        <f t="shared" si="20"/>
        <v>36</v>
      </c>
      <c r="AA69" s="380">
        <f t="shared" si="20"/>
        <v>36</v>
      </c>
      <c r="AB69" s="380">
        <f t="shared" si="20"/>
        <v>36</v>
      </c>
      <c r="AC69" s="380">
        <f t="shared" si="20"/>
        <v>36</v>
      </c>
      <c r="AD69" s="380">
        <f t="shared" si="20"/>
        <v>36</v>
      </c>
      <c r="AE69" s="380">
        <f t="shared" si="20"/>
        <v>36</v>
      </c>
      <c r="AF69" s="380">
        <f t="shared" si="20"/>
        <v>36</v>
      </c>
      <c r="AG69" s="380">
        <f t="shared" si="20"/>
        <v>36</v>
      </c>
      <c r="AH69" s="380">
        <f t="shared" si="20"/>
        <v>36</v>
      </c>
      <c r="AI69" s="380">
        <f t="shared" si="20"/>
        <v>36</v>
      </c>
      <c r="AJ69" s="337">
        <f t="shared" si="20"/>
        <v>0</v>
      </c>
      <c r="AK69" s="337">
        <f t="shared" si="20"/>
        <v>0</v>
      </c>
      <c r="AL69" s="337">
        <f t="shared" si="20"/>
        <v>28</v>
      </c>
      <c r="AM69" s="380">
        <f t="shared" si="20"/>
        <v>36</v>
      </c>
      <c r="AN69" s="380">
        <f t="shared" si="20"/>
        <v>33</v>
      </c>
      <c r="AO69" s="338">
        <f t="shared" si="20"/>
        <v>2</v>
      </c>
      <c r="AP69" s="338">
        <f t="shared" si="20"/>
        <v>0</v>
      </c>
      <c r="AQ69" s="338">
        <f t="shared" si="20"/>
        <v>0</v>
      </c>
      <c r="AR69" s="338">
        <f t="shared" si="20"/>
        <v>0</v>
      </c>
      <c r="AS69" s="338">
        <f t="shared" si="20"/>
        <v>0</v>
      </c>
      <c r="AT69" s="338">
        <f t="shared" si="20"/>
        <v>0</v>
      </c>
      <c r="AU69" s="338">
        <f t="shared" si="20"/>
        <v>0</v>
      </c>
      <c r="AV69" s="338">
        <f t="shared" si="20"/>
        <v>0</v>
      </c>
      <c r="AW69" s="339" t="s">
        <v>21</v>
      </c>
      <c r="AX69" s="339" t="s">
        <v>21</v>
      </c>
      <c r="AY69" s="339" t="s">
        <v>21</v>
      </c>
      <c r="AZ69" s="339" t="s">
        <v>21</v>
      </c>
      <c r="BA69" s="340" t="s">
        <v>21</v>
      </c>
      <c r="BB69" s="340" t="s">
        <v>21</v>
      </c>
      <c r="BC69" s="340" t="s">
        <v>21</v>
      </c>
      <c r="BD69" s="339" t="s">
        <v>21</v>
      </c>
      <c r="BE69" s="341">
        <f>SUM(E69:BD69)</f>
        <v>919</v>
      </c>
    </row>
    <row r="70" spans="1:57" s="1" customFormat="1" ht="33" customHeight="1">
      <c r="A70" s="577"/>
      <c r="B70" s="538" t="s">
        <v>35</v>
      </c>
      <c r="C70" s="538"/>
      <c r="D70" s="538"/>
      <c r="E70" s="338">
        <v>0</v>
      </c>
      <c r="F70" s="338">
        <v>0</v>
      </c>
      <c r="G70" s="338">
        <v>0</v>
      </c>
      <c r="H70" s="338">
        <v>0</v>
      </c>
      <c r="I70" s="338">
        <v>0</v>
      </c>
      <c r="J70" s="338">
        <v>0</v>
      </c>
      <c r="K70" s="356">
        <v>0</v>
      </c>
      <c r="L70" s="356">
        <v>0</v>
      </c>
      <c r="M70" s="356">
        <v>0</v>
      </c>
      <c r="N70" s="356">
        <v>0</v>
      </c>
      <c r="O70" s="357">
        <v>0</v>
      </c>
      <c r="P70" s="357">
        <v>0</v>
      </c>
      <c r="Q70" s="356">
        <v>0</v>
      </c>
      <c r="R70" s="356">
        <v>0</v>
      </c>
      <c r="S70" s="356">
        <v>0</v>
      </c>
      <c r="T70" s="356">
        <v>0</v>
      </c>
      <c r="U70" s="356">
        <v>0</v>
      </c>
      <c r="V70" s="356">
        <v>0</v>
      </c>
      <c r="W70" s="356">
        <v>0</v>
      </c>
      <c r="X70" s="356">
        <v>0</v>
      </c>
      <c r="Y70" s="356">
        <v>0</v>
      </c>
      <c r="Z70" s="356">
        <v>0</v>
      </c>
      <c r="AA70" s="356">
        <v>0</v>
      </c>
      <c r="AB70" s="356">
        <v>0</v>
      </c>
      <c r="AC70" s="356">
        <v>0</v>
      </c>
      <c r="AD70" s="356">
        <v>0</v>
      </c>
      <c r="AE70" s="356">
        <v>0</v>
      </c>
      <c r="AF70" s="356">
        <v>0</v>
      </c>
      <c r="AG70" s="356">
        <v>0</v>
      </c>
      <c r="AH70" s="356">
        <v>0</v>
      </c>
      <c r="AI70" s="356">
        <v>0</v>
      </c>
      <c r="AJ70" s="357">
        <v>0</v>
      </c>
      <c r="AK70" s="357">
        <v>0</v>
      </c>
      <c r="AL70" s="357">
        <v>0</v>
      </c>
      <c r="AM70" s="356">
        <v>0</v>
      </c>
      <c r="AN70" s="356">
        <v>3</v>
      </c>
      <c r="AO70" s="356">
        <v>7</v>
      </c>
      <c r="AP70" s="356">
        <v>0</v>
      </c>
      <c r="AQ70" s="356">
        <v>0</v>
      </c>
      <c r="AR70" s="356">
        <v>0</v>
      </c>
      <c r="AS70" s="356">
        <v>0</v>
      </c>
      <c r="AT70" s="356">
        <v>0</v>
      </c>
      <c r="AU70" s="356">
        <v>0</v>
      </c>
      <c r="AV70" s="356">
        <v>0</v>
      </c>
      <c r="AW70" s="358" t="s">
        <v>21</v>
      </c>
      <c r="AX70" s="358" t="s">
        <v>21</v>
      </c>
      <c r="AY70" s="358" t="s">
        <v>21</v>
      </c>
      <c r="AZ70" s="358" t="s">
        <v>21</v>
      </c>
      <c r="BA70" s="340" t="s">
        <v>21</v>
      </c>
      <c r="BB70" s="340" t="s">
        <v>21</v>
      </c>
      <c r="BC70" s="340" t="s">
        <v>21</v>
      </c>
      <c r="BD70" s="339" t="s">
        <v>21</v>
      </c>
      <c r="BE70" s="341">
        <f>SUM(D70:BD70)</f>
        <v>10</v>
      </c>
    </row>
    <row r="71" spans="1:57" ht="30.75" customHeight="1">
      <c r="A71" s="577"/>
      <c r="B71" s="539" t="s">
        <v>36</v>
      </c>
      <c r="C71" s="539"/>
      <c r="D71" s="539"/>
      <c r="E71" s="338">
        <v>0</v>
      </c>
      <c r="F71" s="338">
        <v>0</v>
      </c>
      <c r="G71" s="338">
        <v>0</v>
      </c>
      <c r="H71" s="338">
        <v>0</v>
      </c>
      <c r="I71" s="338">
        <f>I67+I69+I70</f>
        <v>0</v>
      </c>
      <c r="J71" s="338">
        <f>J67+J69+J70</f>
        <v>0</v>
      </c>
      <c r="K71" s="356">
        <f aca="true" t="shared" si="21" ref="K71:AV71">K67+K69+K70</f>
        <v>36</v>
      </c>
      <c r="L71" s="356">
        <f t="shared" si="21"/>
        <v>36</v>
      </c>
      <c r="M71" s="356">
        <f t="shared" si="21"/>
        <v>36</v>
      </c>
      <c r="N71" s="356">
        <f t="shared" si="21"/>
        <v>36</v>
      </c>
      <c r="O71" s="357">
        <f t="shared" si="21"/>
        <v>36</v>
      </c>
      <c r="P71" s="357">
        <f t="shared" si="21"/>
        <v>36</v>
      </c>
      <c r="Q71" s="356">
        <f t="shared" si="21"/>
        <v>36</v>
      </c>
      <c r="R71" s="356">
        <f t="shared" si="21"/>
        <v>36</v>
      </c>
      <c r="S71" s="356">
        <f t="shared" si="21"/>
        <v>36</v>
      </c>
      <c r="T71" s="356">
        <f t="shared" si="21"/>
        <v>36</v>
      </c>
      <c r="U71" s="356">
        <f t="shared" si="21"/>
        <v>36</v>
      </c>
      <c r="V71" s="356">
        <f t="shared" si="21"/>
        <v>36</v>
      </c>
      <c r="W71" s="356">
        <f t="shared" si="21"/>
        <v>36</v>
      </c>
      <c r="X71" s="356">
        <f t="shared" si="21"/>
        <v>36</v>
      </c>
      <c r="Y71" s="356">
        <f t="shared" si="21"/>
        <v>36</v>
      </c>
      <c r="Z71" s="356">
        <f t="shared" si="21"/>
        <v>36</v>
      </c>
      <c r="AA71" s="356">
        <f t="shared" si="21"/>
        <v>36</v>
      </c>
      <c r="AB71" s="356">
        <f t="shared" si="21"/>
        <v>36</v>
      </c>
      <c r="AC71" s="356">
        <f t="shared" si="21"/>
        <v>36</v>
      </c>
      <c r="AD71" s="356">
        <f t="shared" si="21"/>
        <v>36</v>
      </c>
      <c r="AE71" s="356">
        <f t="shared" si="21"/>
        <v>36</v>
      </c>
      <c r="AF71" s="356">
        <f t="shared" si="21"/>
        <v>36</v>
      </c>
      <c r="AG71" s="356">
        <f t="shared" si="21"/>
        <v>36</v>
      </c>
      <c r="AH71" s="356">
        <f t="shared" si="21"/>
        <v>36</v>
      </c>
      <c r="AI71" s="356">
        <f t="shared" si="21"/>
        <v>36</v>
      </c>
      <c r="AJ71" s="357">
        <f t="shared" si="21"/>
        <v>36</v>
      </c>
      <c r="AK71" s="357">
        <f t="shared" si="21"/>
        <v>36</v>
      </c>
      <c r="AL71" s="357">
        <f t="shared" si="21"/>
        <v>36</v>
      </c>
      <c r="AM71" s="356">
        <f t="shared" si="21"/>
        <v>36</v>
      </c>
      <c r="AN71" s="356">
        <f t="shared" si="21"/>
        <v>36</v>
      </c>
      <c r="AO71" s="356">
        <f t="shared" si="21"/>
        <v>9</v>
      </c>
      <c r="AP71" s="356">
        <f t="shared" si="21"/>
        <v>0</v>
      </c>
      <c r="AQ71" s="356">
        <f t="shared" si="21"/>
        <v>0</v>
      </c>
      <c r="AR71" s="356">
        <f t="shared" si="21"/>
        <v>0</v>
      </c>
      <c r="AS71" s="356">
        <f t="shared" si="21"/>
        <v>0</v>
      </c>
      <c r="AT71" s="356">
        <f t="shared" si="21"/>
        <v>0</v>
      </c>
      <c r="AU71" s="356">
        <f t="shared" si="21"/>
        <v>0</v>
      </c>
      <c r="AV71" s="356">
        <f t="shared" si="21"/>
        <v>0</v>
      </c>
      <c r="AW71" s="358" t="s">
        <v>21</v>
      </c>
      <c r="AX71" s="358" t="s">
        <v>21</v>
      </c>
      <c r="AY71" s="358" t="s">
        <v>21</v>
      </c>
      <c r="AZ71" s="358" t="s">
        <v>21</v>
      </c>
      <c r="BA71" s="340" t="s">
        <v>21</v>
      </c>
      <c r="BB71" s="340" t="s">
        <v>21</v>
      </c>
      <c r="BC71" s="340" t="s">
        <v>21</v>
      </c>
      <c r="BD71" s="339" t="s">
        <v>21</v>
      </c>
      <c r="BE71" s="341">
        <f>SUM(D71:BD71)</f>
        <v>1089</v>
      </c>
    </row>
    <row r="72" spans="1:57" ht="15.75">
      <c r="A72" s="20"/>
      <c r="B72" s="20"/>
      <c r="C72" s="20"/>
      <c r="D72" s="20"/>
      <c r="E72" s="309"/>
      <c r="F72" s="309"/>
      <c r="G72" s="309"/>
      <c r="H72" s="309"/>
      <c r="I72" s="309"/>
      <c r="J72" s="309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1"/>
      <c r="AK72" s="311"/>
      <c r="AL72" s="311"/>
      <c r="AM72" s="312"/>
      <c r="AN72" s="312"/>
      <c r="AO72" s="311"/>
      <c r="AP72" s="311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13"/>
      <c r="BE72" s="310"/>
    </row>
    <row r="73" spans="15:16" ht="15">
      <c r="O73" s="315"/>
      <c r="P73" s="315"/>
    </row>
    <row r="74" spans="15:16" ht="15">
      <c r="O74" s="315"/>
      <c r="P74" s="315"/>
    </row>
  </sheetData>
  <sheetProtection/>
  <mergeCells count="121">
    <mergeCell ref="A1:BE1"/>
    <mergeCell ref="A2:A4"/>
    <mergeCell ref="B2:B4"/>
    <mergeCell ref="C2:C4"/>
    <mergeCell ref="D2:D4"/>
    <mergeCell ref="F2:H2"/>
    <mergeCell ref="J2:M2"/>
    <mergeCell ref="O2:Q2"/>
    <mergeCell ref="S2:U2"/>
    <mergeCell ref="W2:Z2"/>
    <mergeCell ref="AB2:AD2"/>
    <mergeCell ref="AF2:AH2"/>
    <mergeCell ref="AJ2:AM2"/>
    <mergeCell ref="AO2:AQ2"/>
    <mergeCell ref="AS2:AU2"/>
    <mergeCell ref="AW2:AZ2"/>
    <mergeCell ref="BB2:BC2"/>
    <mergeCell ref="BE2:BE6"/>
    <mergeCell ref="E3:BD3"/>
    <mergeCell ref="A5:BD5"/>
    <mergeCell ref="A7:A71"/>
    <mergeCell ref="B7:B8"/>
    <mergeCell ref="C7:C8"/>
    <mergeCell ref="B9:B10"/>
    <mergeCell ref="C9:C10"/>
    <mergeCell ref="B11:B12"/>
    <mergeCell ref="C11:C12"/>
    <mergeCell ref="B13:B15"/>
    <mergeCell ref="C13:C15"/>
    <mergeCell ref="B16:B18"/>
    <mergeCell ref="C16:C18"/>
    <mergeCell ref="B19:B21"/>
    <mergeCell ref="C19:C21"/>
    <mergeCell ref="B22:B24"/>
    <mergeCell ref="C22:C24"/>
    <mergeCell ref="B28:B29"/>
    <mergeCell ref="C28:C29"/>
    <mergeCell ref="B30:B32"/>
    <mergeCell ref="C30:C32"/>
    <mergeCell ref="B33:B35"/>
    <mergeCell ref="C33:C35"/>
    <mergeCell ref="B36:B38"/>
    <mergeCell ref="C36:C38"/>
    <mergeCell ref="B39:B40"/>
    <mergeCell ref="C39:C40"/>
    <mergeCell ref="B41:B42"/>
    <mergeCell ref="C41:C42"/>
    <mergeCell ref="B43:B45"/>
    <mergeCell ref="C43:C45"/>
    <mergeCell ref="B46:B48"/>
    <mergeCell ref="C46:C48"/>
    <mergeCell ref="B52:B53"/>
    <mergeCell ref="C52:C53"/>
    <mergeCell ref="B54:B56"/>
    <mergeCell ref="C54:C56"/>
    <mergeCell ref="B57:B59"/>
    <mergeCell ref="C57:C59"/>
    <mergeCell ref="B61:B63"/>
    <mergeCell ref="C61:C63"/>
    <mergeCell ref="B64:B66"/>
    <mergeCell ref="C64:C66"/>
    <mergeCell ref="B67:D67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T67:AT68"/>
    <mergeCell ref="AU67:AU68"/>
    <mergeCell ref="AJ67:AJ68"/>
    <mergeCell ref="AK67:AK68"/>
    <mergeCell ref="AL67:AL68"/>
    <mergeCell ref="AM67:AM68"/>
    <mergeCell ref="AN67:AN68"/>
    <mergeCell ref="AO67:AO68"/>
    <mergeCell ref="BD67:BD68"/>
    <mergeCell ref="BE67:BE68"/>
    <mergeCell ref="B68:D68"/>
    <mergeCell ref="B69:D69"/>
    <mergeCell ref="AV67:AV68"/>
    <mergeCell ref="AW67:AW68"/>
    <mergeCell ref="AX67:AX68"/>
    <mergeCell ref="AY67:AY68"/>
    <mergeCell ref="AZ67:AZ68"/>
    <mergeCell ref="BA67:BA68"/>
    <mergeCell ref="B70:D70"/>
    <mergeCell ref="B71:D71"/>
    <mergeCell ref="B25:B27"/>
    <mergeCell ref="C25:C27"/>
    <mergeCell ref="BB67:BB68"/>
    <mergeCell ref="BC67:BC68"/>
    <mergeCell ref="AP67:AP68"/>
    <mergeCell ref="AQ67:AQ68"/>
    <mergeCell ref="AR67:AR68"/>
    <mergeCell ref="AS67:AS68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2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5"/>
  <sheetViews>
    <sheetView view="pageBreakPreview" zoomScale="50" zoomScaleSheetLayoutView="50" zoomScalePageLayoutView="0" workbookViewId="0" topLeftCell="A58">
      <selection activeCell="AU73" sqref="AU73"/>
    </sheetView>
  </sheetViews>
  <sheetFormatPr defaultColWidth="9.140625" defaultRowHeight="15"/>
  <cols>
    <col min="2" max="2" width="15.421875" style="0" customWidth="1"/>
    <col min="3" max="3" width="36.00390625" style="0" customWidth="1"/>
    <col min="4" max="4" width="14.421875" style="0" customWidth="1"/>
    <col min="5" max="8" width="8.28125" style="0" customWidth="1"/>
    <col min="9" max="10" width="8.28125" style="1" customWidth="1"/>
    <col min="11" max="12" width="8.28125" style="13" customWidth="1"/>
    <col min="13" max="13" width="8.28125" style="0" customWidth="1"/>
    <col min="14" max="24" width="8.28125" style="1" customWidth="1"/>
    <col min="25" max="28" width="8.28125" style="2" customWidth="1"/>
    <col min="29" max="31" width="8.28125" style="18" customWidth="1"/>
    <col min="32" max="34" width="8.28125" style="2" customWidth="1"/>
    <col min="35" max="41" width="8.28125" style="18" customWidth="1"/>
    <col min="42" max="55" width="8.28125" style="0" customWidth="1"/>
    <col min="56" max="56" width="8.28125" style="15" customWidth="1"/>
    <col min="57" max="57" width="12.7109375" style="1" customWidth="1"/>
  </cols>
  <sheetData>
    <row r="1" spans="1:57" ht="83.25" customHeight="1">
      <c r="A1" s="633" t="s">
        <v>158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3"/>
      <c r="AZ1" s="633"/>
      <c r="BA1" s="633"/>
      <c r="BB1" s="633"/>
      <c r="BC1" s="633"/>
      <c r="BD1" s="633"/>
      <c r="BE1" s="633"/>
    </row>
    <row r="2" spans="1:57" ht="114" customHeight="1">
      <c r="A2" s="632" t="s">
        <v>0</v>
      </c>
      <c r="B2" s="632" t="s">
        <v>1</v>
      </c>
      <c r="C2" s="632" t="s">
        <v>2</v>
      </c>
      <c r="D2" s="632" t="s">
        <v>3</v>
      </c>
      <c r="E2" s="365" t="s">
        <v>153</v>
      </c>
      <c r="F2" s="518" t="s">
        <v>4</v>
      </c>
      <c r="G2" s="519"/>
      <c r="H2" s="620"/>
      <c r="I2" s="398" t="s">
        <v>141</v>
      </c>
      <c r="J2" s="518" t="s">
        <v>5</v>
      </c>
      <c r="K2" s="519"/>
      <c r="L2" s="519"/>
      <c r="M2" s="620"/>
      <c r="N2" s="399" t="s">
        <v>142</v>
      </c>
      <c r="O2" s="621" t="s">
        <v>6</v>
      </c>
      <c r="P2" s="622"/>
      <c r="Q2" s="622"/>
      <c r="R2" s="400" t="s">
        <v>143</v>
      </c>
      <c r="S2" s="621" t="s">
        <v>7</v>
      </c>
      <c r="T2" s="622"/>
      <c r="U2" s="638"/>
      <c r="V2" s="401" t="s">
        <v>144</v>
      </c>
      <c r="W2" s="639" t="s">
        <v>8</v>
      </c>
      <c r="X2" s="640"/>
      <c r="Y2" s="640"/>
      <c r="Z2" s="641"/>
      <c r="AA2" s="367" t="s">
        <v>145</v>
      </c>
      <c r="AB2" s="642" t="s">
        <v>126</v>
      </c>
      <c r="AC2" s="643"/>
      <c r="AD2" s="644"/>
      <c r="AE2" s="403" t="s">
        <v>146</v>
      </c>
      <c r="AF2" s="642" t="s">
        <v>9</v>
      </c>
      <c r="AG2" s="643"/>
      <c r="AH2" s="644"/>
      <c r="AI2" s="404" t="s">
        <v>147</v>
      </c>
      <c r="AJ2" s="645" t="s">
        <v>10</v>
      </c>
      <c r="AK2" s="646"/>
      <c r="AL2" s="646"/>
      <c r="AM2" s="647"/>
      <c r="AN2" s="396" t="s">
        <v>148</v>
      </c>
      <c r="AO2" s="648" t="s">
        <v>11</v>
      </c>
      <c r="AP2" s="649"/>
      <c r="AQ2" s="650"/>
      <c r="AR2" s="368" t="s">
        <v>149</v>
      </c>
      <c r="AS2" s="518" t="s">
        <v>12</v>
      </c>
      <c r="AT2" s="519"/>
      <c r="AU2" s="620"/>
      <c r="AV2" s="368" t="s">
        <v>150</v>
      </c>
      <c r="AW2" s="518" t="s">
        <v>13</v>
      </c>
      <c r="AX2" s="519"/>
      <c r="AY2" s="519"/>
      <c r="AZ2" s="620"/>
      <c r="BA2" s="366" t="s">
        <v>151</v>
      </c>
      <c r="BB2" s="518" t="s">
        <v>14</v>
      </c>
      <c r="BC2" s="620"/>
      <c r="BD2" s="369" t="s">
        <v>152</v>
      </c>
      <c r="BE2" s="627" t="s">
        <v>15</v>
      </c>
    </row>
    <row r="3" spans="1:57" ht="15.75">
      <c r="A3" s="632"/>
      <c r="B3" s="632"/>
      <c r="C3" s="632"/>
      <c r="D3" s="632"/>
      <c r="E3" s="628" t="s">
        <v>16</v>
      </c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628"/>
      <c r="AL3" s="628"/>
      <c r="AM3" s="628"/>
      <c r="AN3" s="628"/>
      <c r="AO3" s="628"/>
      <c r="AP3" s="628"/>
      <c r="AQ3" s="628"/>
      <c r="AR3" s="628"/>
      <c r="AS3" s="628"/>
      <c r="AT3" s="628"/>
      <c r="AU3" s="628"/>
      <c r="AV3" s="628"/>
      <c r="AW3" s="628"/>
      <c r="AX3" s="628"/>
      <c r="AY3" s="628"/>
      <c r="AZ3" s="628"/>
      <c r="BA3" s="628"/>
      <c r="BB3" s="628"/>
      <c r="BC3" s="629"/>
      <c r="BD3" s="628"/>
      <c r="BE3" s="627"/>
    </row>
    <row r="4" spans="1:57" ht="47.25" customHeight="1">
      <c r="A4" s="632"/>
      <c r="B4" s="632"/>
      <c r="C4" s="632"/>
      <c r="D4" s="632"/>
      <c r="E4" s="76">
        <v>35</v>
      </c>
      <c r="F4" s="76">
        <v>36</v>
      </c>
      <c r="G4" s="76">
        <v>37</v>
      </c>
      <c r="H4" s="76">
        <v>38</v>
      </c>
      <c r="I4" s="76">
        <v>39</v>
      </c>
      <c r="J4" s="76">
        <v>40</v>
      </c>
      <c r="K4" s="76">
        <v>41</v>
      </c>
      <c r="L4" s="76">
        <v>42</v>
      </c>
      <c r="M4" s="76">
        <v>43</v>
      </c>
      <c r="N4" s="76">
        <v>44</v>
      </c>
      <c r="O4" s="76">
        <v>45</v>
      </c>
      <c r="P4" s="76">
        <v>46</v>
      </c>
      <c r="Q4" s="76">
        <v>47</v>
      </c>
      <c r="R4" s="76">
        <v>48</v>
      </c>
      <c r="S4" s="76">
        <v>49</v>
      </c>
      <c r="T4" s="76">
        <v>50</v>
      </c>
      <c r="U4" s="76">
        <v>51</v>
      </c>
      <c r="V4" s="76">
        <v>52</v>
      </c>
      <c r="W4" s="397">
        <v>1</v>
      </c>
      <c r="X4" s="397">
        <v>2</v>
      </c>
      <c r="Y4" s="71">
        <v>3</v>
      </c>
      <c r="Z4" s="71">
        <v>4</v>
      </c>
      <c r="AA4" s="71">
        <v>5</v>
      </c>
      <c r="AB4" s="71">
        <v>6</v>
      </c>
      <c r="AC4" s="397">
        <v>7</v>
      </c>
      <c r="AD4" s="397">
        <v>8</v>
      </c>
      <c r="AE4" s="397">
        <v>9</v>
      </c>
      <c r="AF4" s="71">
        <v>10</v>
      </c>
      <c r="AG4" s="71">
        <v>11</v>
      </c>
      <c r="AH4" s="71">
        <v>12</v>
      </c>
      <c r="AI4" s="397">
        <v>13</v>
      </c>
      <c r="AJ4" s="397">
        <v>14</v>
      </c>
      <c r="AK4" s="397">
        <v>15</v>
      </c>
      <c r="AL4" s="397">
        <v>16</v>
      </c>
      <c r="AM4" s="397">
        <v>17</v>
      </c>
      <c r="AN4" s="397">
        <v>18</v>
      </c>
      <c r="AO4" s="397">
        <v>19</v>
      </c>
      <c r="AP4" s="71">
        <v>20</v>
      </c>
      <c r="AQ4" s="71">
        <v>21</v>
      </c>
      <c r="AR4" s="71">
        <v>22</v>
      </c>
      <c r="AS4" s="71">
        <v>23</v>
      </c>
      <c r="AT4" s="71">
        <v>24</v>
      </c>
      <c r="AU4" s="71">
        <v>25</v>
      </c>
      <c r="AV4" s="71">
        <v>26</v>
      </c>
      <c r="AW4" s="71">
        <v>27</v>
      </c>
      <c r="AX4" s="71">
        <v>28</v>
      </c>
      <c r="AY4" s="71">
        <v>29</v>
      </c>
      <c r="AZ4" s="71">
        <v>30</v>
      </c>
      <c r="BA4" s="71">
        <v>31</v>
      </c>
      <c r="BB4" s="71">
        <v>32</v>
      </c>
      <c r="BC4" s="71">
        <v>33</v>
      </c>
      <c r="BD4" s="74">
        <v>34</v>
      </c>
      <c r="BE4" s="627"/>
    </row>
    <row r="5" spans="1:57" ht="21" customHeight="1">
      <c r="A5" s="630" t="s">
        <v>79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  <c r="AK5" s="630"/>
      <c r="AL5" s="630"/>
      <c r="AM5" s="630"/>
      <c r="AN5" s="630"/>
      <c r="AO5" s="630"/>
      <c r="AP5" s="630"/>
      <c r="AQ5" s="630"/>
      <c r="AR5" s="630"/>
      <c r="AS5" s="630"/>
      <c r="AT5" s="630"/>
      <c r="AU5" s="630"/>
      <c r="AV5" s="630"/>
      <c r="AW5" s="630"/>
      <c r="AX5" s="630"/>
      <c r="AY5" s="630"/>
      <c r="AZ5" s="630"/>
      <c r="BA5" s="630"/>
      <c r="BB5" s="630"/>
      <c r="BC5" s="631"/>
      <c r="BD5" s="630"/>
      <c r="BE5" s="627"/>
    </row>
    <row r="6" spans="1:57" ht="21.75" customHeight="1">
      <c r="A6" s="73"/>
      <c r="B6" s="73"/>
      <c r="C6" s="73"/>
      <c r="D6" s="208"/>
      <c r="E6" s="72">
        <v>1</v>
      </c>
      <c r="F6" s="72">
        <v>2</v>
      </c>
      <c r="G6" s="72">
        <v>3</v>
      </c>
      <c r="H6" s="72">
        <v>4</v>
      </c>
      <c r="I6" s="72">
        <v>5</v>
      </c>
      <c r="J6" s="72">
        <v>6</v>
      </c>
      <c r="K6" s="72">
        <v>7</v>
      </c>
      <c r="L6" s="72">
        <v>8</v>
      </c>
      <c r="M6" s="72">
        <v>9</v>
      </c>
      <c r="N6" s="72">
        <v>10</v>
      </c>
      <c r="O6" s="72">
        <v>11</v>
      </c>
      <c r="P6" s="72">
        <v>12</v>
      </c>
      <c r="Q6" s="72">
        <v>13</v>
      </c>
      <c r="R6" s="72">
        <v>14</v>
      </c>
      <c r="S6" s="72">
        <v>15</v>
      </c>
      <c r="T6" s="72">
        <v>16</v>
      </c>
      <c r="U6" s="72">
        <v>17</v>
      </c>
      <c r="V6" s="72">
        <v>18</v>
      </c>
      <c r="W6" s="72">
        <v>19</v>
      </c>
      <c r="X6" s="72">
        <v>20</v>
      </c>
      <c r="Y6" s="72">
        <v>21</v>
      </c>
      <c r="Z6" s="72">
        <v>22</v>
      </c>
      <c r="AA6" s="72">
        <v>23</v>
      </c>
      <c r="AB6" s="72">
        <v>24</v>
      </c>
      <c r="AC6" s="72">
        <v>25</v>
      </c>
      <c r="AD6" s="72">
        <v>26</v>
      </c>
      <c r="AE6" s="72">
        <v>27</v>
      </c>
      <c r="AF6" s="72">
        <v>28</v>
      </c>
      <c r="AG6" s="72">
        <v>29</v>
      </c>
      <c r="AH6" s="72">
        <v>30</v>
      </c>
      <c r="AI6" s="72">
        <v>31</v>
      </c>
      <c r="AJ6" s="72">
        <v>32</v>
      </c>
      <c r="AK6" s="72">
        <v>33</v>
      </c>
      <c r="AL6" s="72">
        <v>34</v>
      </c>
      <c r="AM6" s="72">
        <v>35</v>
      </c>
      <c r="AN6" s="72">
        <v>36</v>
      </c>
      <c r="AO6" s="72">
        <v>37</v>
      </c>
      <c r="AP6" s="72">
        <v>38</v>
      </c>
      <c r="AQ6" s="72">
        <v>39</v>
      </c>
      <c r="AR6" s="72">
        <v>40</v>
      </c>
      <c r="AS6" s="72">
        <v>41</v>
      </c>
      <c r="AT6" s="72">
        <v>42</v>
      </c>
      <c r="AU6" s="72">
        <v>43</v>
      </c>
      <c r="AV6" s="72">
        <v>44</v>
      </c>
      <c r="AW6" s="72">
        <v>45</v>
      </c>
      <c r="AX6" s="72">
        <v>46</v>
      </c>
      <c r="AY6" s="72">
        <v>47</v>
      </c>
      <c r="AZ6" s="72">
        <v>48</v>
      </c>
      <c r="BA6" s="72">
        <v>49</v>
      </c>
      <c r="BB6" s="72">
        <v>50</v>
      </c>
      <c r="BC6" s="72">
        <v>51</v>
      </c>
      <c r="BD6" s="72">
        <v>52</v>
      </c>
      <c r="BE6" s="627"/>
    </row>
    <row r="7" spans="1:57" ht="40.5" customHeight="1">
      <c r="A7" s="623" t="s">
        <v>62</v>
      </c>
      <c r="B7" s="626" t="s">
        <v>18</v>
      </c>
      <c r="C7" s="626" t="s">
        <v>64</v>
      </c>
      <c r="D7" s="147" t="s">
        <v>20</v>
      </c>
      <c r="E7" s="236">
        <v>0</v>
      </c>
      <c r="F7" s="236">
        <v>0</v>
      </c>
      <c r="G7" s="236">
        <v>0</v>
      </c>
      <c r="H7" s="236">
        <f>H13</f>
        <v>0</v>
      </c>
      <c r="I7" s="382">
        <f aca="true" t="shared" si="0" ref="I7:AY7">I13</f>
        <v>0</v>
      </c>
      <c r="J7" s="382">
        <f t="shared" si="0"/>
        <v>0</v>
      </c>
      <c r="K7" s="307">
        <f t="shared" si="0"/>
        <v>2</v>
      </c>
      <c r="L7" s="307">
        <f>L13</f>
        <v>0</v>
      </c>
      <c r="M7" s="307">
        <f t="shared" si="0"/>
        <v>0</v>
      </c>
      <c r="N7" s="382">
        <f t="shared" si="0"/>
        <v>0</v>
      </c>
      <c r="O7" s="382">
        <f t="shared" si="0"/>
        <v>0</v>
      </c>
      <c r="P7" s="382">
        <f t="shared" si="0"/>
        <v>0</v>
      </c>
      <c r="Q7" s="382">
        <f t="shared" si="0"/>
        <v>0</v>
      </c>
      <c r="R7" s="382">
        <f t="shared" si="0"/>
        <v>0</v>
      </c>
      <c r="S7" s="382">
        <f t="shared" si="0"/>
        <v>0</v>
      </c>
      <c r="T7" s="382">
        <f t="shared" si="0"/>
        <v>0</v>
      </c>
      <c r="U7" s="382">
        <f t="shared" si="0"/>
        <v>0</v>
      </c>
      <c r="V7" s="382">
        <f t="shared" si="0"/>
        <v>0</v>
      </c>
      <c r="W7" s="382">
        <f t="shared" si="0"/>
        <v>0</v>
      </c>
      <c r="X7" s="382">
        <f t="shared" si="0"/>
        <v>0</v>
      </c>
      <c r="Y7" s="236">
        <f t="shared" si="0"/>
        <v>0</v>
      </c>
      <c r="Z7" s="236">
        <f t="shared" si="0"/>
        <v>0</v>
      </c>
      <c r="AA7" s="236">
        <f t="shared" si="0"/>
        <v>0</v>
      </c>
      <c r="AB7" s="236">
        <f t="shared" si="0"/>
        <v>0</v>
      </c>
      <c r="AC7" s="382">
        <f t="shared" si="0"/>
        <v>0</v>
      </c>
      <c r="AD7" s="382">
        <f t="shared" si="0"/>
        <v>0</v>
      </c>
      <c r="AE7" s="382">
        <f t="shared" si="0"/>
        <v>0</v>
      </c>
      <c r="AF7" s="307">
        <f t="shared" si="0"/>
        <v>0</v>
      </c>
      <c r="AG7" s="307">
        <f t="shared" si="0"/>
        <v>0</v>
      </c>
      <c r="AH7" s="307">
        <f t="shared" si="0"/>
        <v>2</v>
      </c>
      <c r="AI7" s="382">
        <f t="shared" si="0"/>
        <v>0</v>
      </c>
      <c r="AJ7" s="382">
        <f t="shared" si="0"/>
        <v>0</v>
      </c>
      <c r="AK7" s="382">
        <f t="shared" si="0"/>
        <v>0</v>
      </c>
      <c r="AL7" s="382">
        <f t="shared" si="0"/>
        <v>0</v>
      </c>
      <c r="AM7" s="382">
        <f t="shared" si="0"/>
        <v>0</v>
      </c>
      <c r="AN7" s="382">
        <f t="shared" si="0"/>
        <v>0</v>
      </c>
      <c r="AO7" s="382">
        <f t="shared" si="0"/>
        <v>0</v>
      </c>
      <c r="AP7" s="236">
        <f t="shared" si="0"/>
        <v>0</v>
      </c>
      <c r="AQ7" s="236">
        <f t="shared" si="0"/>
        <v>0</v>
      </c>
      <c r="AR7" s="236">
        <f t="shared" si="0"/>
        <v>0</v>
      </c>
      <c r="AS7" s="236">
        <f t="shared" si="0"/>
        <v>0</v>
      </c>
      <c r="AT7" s="236">
        <f t="shared" si="0"/>
        <v>0</v>
      </c>
      <c r="AU7" s="236">
        <f t="shared" si="0"/>
        <v>0</v>
      </c>
      <c r="AV7" s="236">
        <f t="shared" si="0"/>
        <v>0</v>
      </c>
      <c r="AW7" s="359" t="str">
        <f t="shared" si="0"/>
        <v>К</v>
      </c>
      <c r="AX7" s="359" t="str">
        <f t="shared" si="0"/>
        <v>К</v>
      </c>
      <c r="AY7" s="359" t="str">
        <f t="shared" si="0"/>
        <v>К</v>
      </c>
      <c r="AZ7" s="363" t="str">
        <f aca="true" t="shared" si="1" ref="AZ7:BC8">AZ13</f>
        <v>К</v>
      </c>
      <c r="BA7" s="363" t="str">
        <f t="shared" si="1"/>
        <v>К</v>
      </c>
      <c r="BB7" s="363" t="str">
        <f t="shared" si="1"/>
        <v>К</v>
      </c>
      <c r="BC7" s="363" t="str">
        <f t="shared" si="1"/>
        <v>К</v>
      </c>
      <c r="BD7" s="359" t="s">
        <v>21</v>
      </c>
      <c r="BE7" s="205">
        <f aca="true" t="shared" si="2" ref="BE7:BE15">SUM(E7:BD7)</f>
        <v>4</v>
      </c>
    </row>
    <row r="8" spans="1:57" ht="21.75" customHeight="1">
      <c r="A8" s="624"/>
      <c r="B8" s="563"/>
      <c r="C8" s="563"/>
      <c r="D8" s="46" t="s">
        <v>22</v>
      </c>
      <c r="E8" s="237">
        <v>0</v>
      </c>
      <c r="F8" s="237">
        <v>0</v>
      </c>
      <c r="G8" s="237">
        <v>0</v>
      </c>
      <c r="H8" s="237">
        <f>H14</f>
        <v>0</v>
      </c>
      <c r="I8" s="383">
        <f aca="true" t="shared" si="3" ref="I8:AY8">I14</f>
        <v>0</v>
      </c>
      <c r="J8" s="383">
        <f>J14</f>
        <v>2</v>
      </c>
      <c r="K8" s="308">
        <f>K14</f>
        <v>0</v>
      </c>
      <c r="L8" s="308">
        <f>L14</f>
        <v>1</v>
      </c>
      <c r="M8" s="308">
        <f t="shared" si="3"/>
        <v>1</v>
      </c>
      <c r="N8" s="383">
        <f t="shared" si="3"/>
        <v>0</v>
      </c>
      <c r="O8" s="383">
        <f t="shared" si="3"/>
        <v>0</v>
      </c>
      <c r="P8" s="383">
        <f t="shared" si="3"/>
        <v>0</v>
      </c>
      <c r="Q8" s="383">
        <f t="shared" si="3"/>
        <v>0</v>
      </c>
      <c r="R8" s="383">
        <f t="shared" si="3"/>
        <v>0</v>
      </c>
      <c r="S8" s="383">
        <f t="shared" si="3"/>
        <v>0</v>
      </c>
      <c r="T8" s="383">
        <f t="shared" si="3"/>
        <v>0</v>
      </c>
      <c r="U8" s="383">
        <f t="shared" si="3"/>
        <v>0</v>
      </c>
      <c r="V8" s="383">
        <f t="shared" si="3"/>
        <v>0</v>
      </c>
      <c r="W8" s="383">
        <f t="shared" si="3"/>
        <v>0</v>
      </c>
      <c r="X8" s="383">
        <f t="shared" si="3"/>
        <v>6</v>
      </c>
      <c r="Y8" s="237">
        <f t="shared" si="3"/>
        <v>0</v>
      </c>
      <c r="Z8" s="237">
        <f t="shared" si="3"/>
        <v>0</v>
      </c>
      <c r="AA8" s="237">
        <f t="shared" si="3"/>
        <v>0</v>
      </c>
      <c r="AB8" s="237">
        <f t="shared" si="3"/>
        <v>0</v>
      </c>
      <c r="AC8" s="383">
        <f t="shared" si="3"/>
        <v>0</v>
      </c>
      <c r="AD8" s="383">
        <f t="shared" si="3"/>
        <v>1</v>
      </c>
      <c r="AE8" s="383">
        <f t="shared" si="3"/>
        <v>1</v>
      </c>
      <c r="AF8" s="308">
        <f t="shared" si="3"/>
        <v>1</v>
      </c>
      <c r="AG8" s="308">
        <f t="shared" si="3"/>
        <v>1</v>
      </c>
      <c r="AH8" s="308">
        <f t="shared" si="3"/>
        <v>0</v>
      </c>
      <c r="AI8" s="383">
        <f t="shared" si="3"/>
        <v>0</v>
      </c>
      <c r="AJ8" s="383">
        <f t="shared" si="3"/>
        <v>2</v>
      </c>
      <c r="AK8" s="383">
        <f t="shared" si="3"/>
        <v>0</v>
      </c>
      <c r="AL8" s="383">
        <f t="shared" si="3"/>
        <v>0</v>
      </c>
      <c r="AM8" s="383">
        <f t="shared" si="3"/>
        <v>0</v>
      </c>
      <c r="AN8" s="383">
        <f t="shared" si="3"/>
        <v>0</v>
      </c>
      <c r="AO8" s="383">
        <f t="shared" si="3"/>
        <v>0</v>
      </c>
      <c r="AP8" s="237">
        <f t="shared" si="3"/>
        <v>12</v>
      </c>
      <c r="AQ8" s="237">
        <f t="shared" si="3"/>
        <v>4</v>
      </c>
      <c r="AR8" s="237">
        <f t="shared" si="3"/>
        <v>0</v>
      </c>
      <c r="AS8" s="237">
        <f t="shared" si="3"/>
        <v>1</v>
      </c>
      <c r="AT8" s="237">
        <f t="shared" si="3"/>
        <v>0</v>
      </c>
      <c r="AU8" s="237">
        <f t="shared" si="3"/>
        <v>0</v>
      </c>
      <c r="AV8" s="237">
        <f t="shared" si="3"/>
        <v>0</v>
      </c>
      <c r="AW8" s="360" t="str">
        <f t="shared" si="3"/>
        <v>К</v>
      </c>
      <c r="AX8" s="360" t="str">
        <f t="shared" si="3"/>
        <v>К</v>
      </c>
      <c r="AY8" s="360" t="str">
        <f t="shared" si="3"/>
        <v>К</v>
      </c>
      <c r="AZ8" s="362" t="str">
        <f t="shared" si="1"/>
        <v>К</v>
      </c>
      <c r="BA8" s="362" t="str">
        <f t="shared" si="1"/>
        <v>К</v>
      </c>
      <c r="BB8" s="362" t="str">
        <f t="shared" si="1"/>
        <v>К</v>
      </c>
      <c r="BC8" s="362" t="str">
        <f t="shared" si="1"/>
        <v>К</v>
      </c>
      <c r="BD8" s="360" t="str">
        <f>BD14</f>
        <v>К</v>
      </c>
      <c r="BE8" s="207">
        <f t="shared" si="2"/>
        <v>33</v>
      </c>
    </row>
    <row r="9" spans="1:57" ht="15.75" customHeight="1" hidden="1" thickBot="1">
      <c r="A9" s="624"/>
      <c r="B9" s="579" t="s">
        <v>23</v>
      </c>
      <c r="C9" s="579" t="s">
        <v>24</v>
      </c>
      <c r="D9" s="46" t="s">
        <v>20</v>
      </c>
      <c r="E9" s="49" t="s">
        <v>21</v>
      </c>
      <c r="F9" s="49" t="s">
        <v>21</v>
      </c>
      <c r="G9" s="49" t="s">
        <v>21</v>
      </c>
      <c r="H9" s="48"/>
      <c r="I9" s="50"/>
      <c r="J9" s="50"/>
      <c r="K9" s="51"/>
      <c r="L9" s="51"/>
      <c r="M9" s="51"/>
      <c r="N9" s="50"/>
      <c r="O9" s="50"/>
      <c r="P9" s="50"/>
      <c r="Q9" s="50"/>
      <c r="R9" s="50"/>
      <c r="S9" s="50"/>
      <c r="T9" s="50"/>
      <c r="U9" s="50" t="s">
        <v>21</v>
      </c>
      <c r="V9" s="50" t="s">
        <v>21</v>
      </c>
      <c r="W9" s="50"/>
      <c r="X9" s="50"/>
      <c r="Y9" s="50"/>
      <c r="Z9" s="51"/>
      <c r="AA9" s="51"/>
      <c r="AB9" s="51"/>
      <c r="AC9" s="50"/>
      <c r="AD9" s="52"/>
      <c r="AE9" s="50"/>
      <c r="AF9" s="51"/>
      <c r="AG9" s="51"/>
      <c r="AH9" s="53"/>
      <c r="AI9" s="52"/>
      <c r="AJ9" s="52"/>
      <c r="AK9" s="52"/>
      <c r="AL9" s="52"/>
      <c r="AM9" s="52"/>
      <c r="AN9" s="52"/>
      <c r="AO9" s="52"/>
      <c r="AP9" s="52"/>
      <c r="AQ9" s="52"/>
      <c r="AR9" s="54"/>
      <c r="AS9" s="54"/>
      <c r="AT9" s="54"/>
      <c r="AU9" s="52"/>
      <c r="AV9" s="52"/>
      <c r="AW9" s="362"/>
      <c r="AX9" s="362"/>
      <c r="AY9" s="364" t="s">
        <v>21</v>
      </c>
      <c r="AZ9" s="364" t="s">
        <v>21</v>
      </c>
      <c r="BA9" s="364" t="s">
        <v>21</v>
      </c>
      <c r="BB9" s="364" t="s">
        <v>21</v>
      </c>
      <c r="BC9" s="364"/>
      <c r="BD9" s="361" t="s">
        <v>21</v>
      </c>
      <c r="BE9" s="55">
        <f t="shared" si="2"/>
        <v>0</v>
      </c>
    </row>
    <row r="10" spans="1:57" ht="15.75" customHeight="1" hidden="1" thickBot="1">
      <c r="A10" s="624"/>
      <c r="B10" s="579"/>
      <c r="C10" s="579"/>
      <c r="D10" s="46" t="s">
        <v>22</v>
      </c>
      <c r="E10" s="49" t="s">
        <v>21</v>
      </c>
      <c r="F10" s="49" t="s">
        <v>21</v>
      </c>
      <c r="G10" s="49" t="s">
        <v>21</v>
      </c>
      <c r="H10" s="48"/>
      <c r="I10" s="50"/>
      <c r="J10" s="50"/>
      <c r="K10" s="51"/>
      <c r="L10" s="51"/>
      <c r="M10" s="51"/>
      <c r="N10" s="50"/>
      <c r="O10" s="50"/>
      <c r="P10" s="50"/>
      <c r="Q10" s="50"/>
      <c r="R10" s="50"/>
      <c r="S10" s="50"/>
      <c r="T10" s="50"/>
      <c r="U10" s="50" t="s">
        <v>21</v>
      </c>
      <c r="V10" s="50" t="s">
        <v>21</v>
      </c>
      <c r="W10" s="56"/>
      <c r="X10" s="56"/>
      <c r="Y10" s="56"/>
      <c r="Z10" s="63"/>
      <c r="AA10" s="63"/>
      <c r="AB10" s="63"/>
      <c r="AC10" s="56"/>
      <c r="AD10" s="54"/>
      <c r="AE10" s="56"/>
      <c r="AF10" s="63"/>
      <c r="AG10" s="63"/>
      <c r="AH10" s="57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2"/>
      <c r="AV10" s="52"/>
      <c r="AW10" s="362"/>
      <c r="AX10" s="362"/>
      <c r="AY10" s="364" t="s">
        <v>21</v>
      </c>
      <c r="AZ10" s="364" t="s">
        <v>21</v>
      </c>
      <c r="BA10" s="364" t="s">
        <v>21</v>
      </c>
      <c r="BB10" s="364" t="s">
        <v>21</v>
      </c>
      <c r="BC10" s="364"/>
      <c r="BD10" s="361" t="s">
        <v>21</v>
      </c>
      <c r="BE10" s="55">
        <f t="shared" si="2"/>
        <v>0</v>
      </c>
    </row>
    <row r="11" spans="1:57" ht="15.75" customHeight="1" hidden="1" thickBot="1">
      <c r="A11" s="624"/>
      <c r="B11" s="579" t="s">
        <v>25</v>
      </c>
      <c r="C11" s="579" t="s">
        <v>26</v>
      </c>
      <c r="D11" s="46" t="s">
        <v>20</v>
      </c>
      <c r="E11" s="49" t="s">
        <v>21</v>
      </c>
      <c r="F11" s="49" t="s">
        <v>21</v>
      </c>
      <c r="G11" s="49" t="s">
        <v>21</v>
      </c>
      <c r="H11" s="48"/>
      <c r="I11" s="50"/>
      <c r="J11" s="50"/>
      <c r="K11" s="51"/>
      <c r="L11" s="51"/>
      <c r="M11" s="51"/>
      <c r="N11" s="50"/>
      <c r="O11" s="50"/>
      <c r="P11" s="50"/>
      <c r="Q11" s="50"/>
      <c r="R11" s="50"/>
      <c r="S11" s="50"/>
      <c r="T11" s="50"/>
      <c r="U11" s="50" t="s">
        <v>21</v>
      </c>
      <c r="V11" s="50" t="s">
        <v>21</v>
      </c>
      <c r="W11" s="50"/>
      <c r="X11" s="50"/>
      <c r="Y11" s="50"/>
      <c r="Z11" s="51"/>
      <c r="AA11" s="51"/>
      <c r="AB11" s="51"/>
      <c r="AC11" s="50"/>
      <c r="AD11" s="52"/>
      <c r="AE11" s="50"/>
      <c r="AF11" s="51"/>
      <c r="AG11" s="51"/>
      <c r="AH11" s="53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4"/>
      <c r="AU11" s="52"/>
      <c r="AV11" s="52"/>
      <c r="AW11" s="362"/>
      <c r="AX11" s="362"/>
      <c r="AY11" s="364" t="s">
        <v>21</v>
      </c>
      <c r="AZ11" s="364" t="s">
        <v>21</v>
      </c>
      <c r="BA11" s="364" t="s">
        <v>21</v>
      </c>
      <c r="BB11" s="364" t="s">
        <v>21</v>
      </c>
      <c r="BC11" s="364"/>
      <c r="BD11" s="361" t="s">
        <v>21</v>
      </c>
      <c r="BE11" s="55">
        <f t="shared" si="2"/>
        <v>0</v>
      </c>
    </row>
    <row r="12" spans="1:57" ht="15.75" customHeight="1" hidden="1" thickBot="1">
      <c r="A12" s="624"/>
      <c r="B12" s="579"/>
      <c r="C12" s="579"/>
      <c r="D12" s="46" t="s">
        <v>22</v>
      </c>
      <c r="E12" s="49" t="s">
        <v>21</v>
      </c>
      <c r="F12" s="49" t="s">
        <v>21</v>
      </c>
      <c r="G12" s="49" t="s">
        <v>21</v>
      </c>
      <c r="H12" s="48"/>
      <c r="I12" s="50"/>
      <c r="J12" s="50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50" t="s">
        <v>21</v>
      </c>
      <c r="V12" s="50" t="s">
        <v>21</v>
      </c>
      <c r="W12" s="56"/>
      <c r="X12" s="56"/>
      <c r="Y12" s="56"/>
      <c r="Z12" s="63"/>
      <c r="AA12" s="63"/>
      <c r="AB12" s="63"/>
      <c r="AC12" s="56"/>
      <c r="AD12" s="54"/>
      <c r="AE12" s="56"/>
      <c r="AF12" s="63"/>
      <c r="AG12" s="63"/>
      <c r="AH12" s="57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2"/>
      <c r="AV12" s="52"/>
      <c r="AW12" s="362"/>
      <c r="AX12" s="362"/>
      <c r="AY12" s="364" t="s">
        <v>21</v>
      </c>
      <c r="AZ12" s="364" t="s">
        <v>21</v>
      </c>
      <c r="BA12" s="364" t="s">
        <v>21</v>
      </c>
      <c r="BB12" s="364" t="s">
        <v>21</v>
      </c>
      <c r="BC12" s="364"/>
      <c r="BD12" s="361" t="s">
        <v>21</v>
      </c>
      <c r="BE12" s="55">
        <f t="shared" si="2"/>
        <v>0</v>
      </c>
    </row>
    <row r="13" spans="1:57" s="14" customFormat="1" ht="23.25" customHeight="1">
      <c r="A13" s="624"/>
      <c r="B13" s="540" t="s">
        <v>27</v>
      </c>
      <c r="C13" s="540" t="s">
        <v>136</v>
      </c>
      <c r="D13" s="47" t="s">
        <v>20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3">
        <v>2</v>
      </c>
      <c r="L13" s="53">
        <v>0</v>
      </c>
      <c r="M13" s="53">
        <v>0</v>
      </c>
      <c r="N13" s="52">
        <v>0</v>
      </c>
      <c r="O13" s="52">
        <v>0</v>
      </c>
      <c r="P13" s="52">
        <v>0</v>
      </c>
      <c r="Q13" s="383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3">
        <v>0</v>
      </c>
      <c r="AG13" s="53">
        <v>0</v>
      </c>
      <c r="AH13" s="308">
        <v>2</v>
      </c>
      <c r="AI13" s="383">
        <v>0</v>
      </c>
      <c r="AJ13" s="383">
        <v>0</v>
      </c>
      <c r="AK13" s="383">
        <v>0</v>
      </c>
      <c r="AL13" s="383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362" t="s">
        <v>21</v>
      </c>
      <c r="AX13" s="362" t="s">
        <v>21</v>
      </c>
      <c r="AY13" s="362" t="s">
        <v>21</v>
      </c>
      <c r="AZ13" s="362" t="s">
        <v>21</v>
      </c>
      <c r="BA13" s="362" t="s">
        <v>21</v>
      </c>
      <c r="BB13" s="362" t="s">
        <v>21</v>
      </c>
      <c r="BC13" s="362" t="s">
        <v>21</v>
      </c>
      <c r="BD13" s="360" t="s">
        <v>21</v>
      </c>
      <c r="BE13" s="206">
        <f t="shared" si="2"/>
        <v>4</v>
      </c>
    </row>
    <row r="14" spans="1:57" s="16" customFormat="1" ht="23.25" customHeight="1">
      <c r="A14" s="624"/>
      <c r="B14" s="541"/>
      <c r="C14" s="541"/>
      <c r="D14" s="47" t="s">
        <v>22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2</v>
      </c>
      <c r="K14" s="53">
        <v>0</v>
      </c>
      <c r="L14" s="53">
        <v>1</v>
      </c>
      <c r="M14" s="53">
        <v>1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6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1</v>
      </c>
      <c r="AE14" s="52">
        <v>1</v>
      </c>
      <c r="AF14" s="53">
        <v>1</v>
      </c>
      <c r="AG14" s="53">
        <v>1</v>
      </c>
      <c r="AH14" s="53">
        <v>0</v>
      </c>
      <c r="AI14" s="52">
        <v>0</v>
      </c>
      <c r="AJ14" s="52">
        <v>2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12</v>
      </c>
      <c r="AQ14" s="52">
        <v>4</v>
      </c>
      <c r="AR14" s="52">
        <v>0</v>
      </c>
      <c r="AS14" s="52">
        <v>1</v>
      </c>
      <c r="AT14" s="52">
        <v>0</v>
      </c>
      <c r="AU14" s="52">
        <v>0</v>
      </c>
      <c r="AV14" s="52">
        <v>0</v>
      </c>
      <c r="AW14" s="362" t="s">
        <v>21</v>
      </c>
      <c r="AX14" s="362" t="s">
        <v>21</v>
      </c>
      <c r="AY14" s="362" t="s">
        <v>21</v>
      </c>
      <c r="AZ14" s="362" t="s">
        <v>21</v>
      </c>
      <c r="BA14" s="362" t="s">
        <v>21</v>
      </c>
      <c r="BB14" s="362" t="s">
        <v>21</v>
      </c>
      <c r="BC14" s="362" t="s">
        <v>21</v>
      </c>
      <c r="BD14" s="360" t="s">
        <v>21</v>
      </c>
      <c r="BE14" s="405">
        <f t="shared" si="2"/>
        <v>33</v>
      </c>
    </row>
    <row r="15" spans="1:57" s="16" customFormat="1" ht="25.5" customHeight="1">
      <c r="A15" s="624"/>
      <c r="B15" s="542"/>
      <c r="C15" s="542"/>
      <c r="D15" s="47" t="s">
        <v>75</v>
      </c>
      <c r="E15" s="52"/>
      <c r="F15" s="52"/>
      <c r="G15" s="52"/>
      <c r="H15" s="52"/>
      <c r="I15" s="52"/>
      <c r="J15" s="52"/>
      <c r="K15" s="53"/>
      <c r="L15" s="53"/>
      <c r="M15" s="53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3"/>
      <c r="AG15" s="53"/>
      <c r="AH15" s="53" t="s">
        <v>70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362"/>
      <c r="AX15" s="362"/>
      <c r="AY15" s="362"/>
      <c r="AZ15" s="362"/>
      <c r="BA15" s="362"/>
      <c r="BB15" s="362"/>
      <c r="BC15" s="362"/>
      <c r="BD15" s="362"/>
      <c r="BE15" s="207">
        <f t="shared" si="2"/>
        <v>0</v>
      </c>
    </row>
    <row r="16" spans="1:61" ht="24.75" customHeight="1">
      <c r="A16" s="624"/>
      <c r="B16" s="563" t="s">
        <v>31</v>
      </c>
      <c r="C16" s="563" t="s">
        <v>68</v>
      </c>
      <c r="D16" s="46" t="s">
        <v>20</v>
      </c>
      <c r="E16" s="237">
        <v>0</v>
      </c>
      <c r="F16" s="237">
        <v>0</v>
      </c>
      <c r="G16" s="237">
        <v>0</v>
      </c>
      <c r="H16" s="237">
        <v>0</v>
      </c>
      <c r="I16" s="383">
        <f aca="true" t="shared" si="4" ref="I16:AV16">I18+I21+I24</f>
        <v>0</v>
      </c>
      <c r="J16" s="383">
        <f t="shared" si="4"/>
        <v>0</v>
      </c>
      <c r="K16" s="308">
        <f t="shared" si="4"/>
        <v>8</v>
      </c>
      <c r="L16" s="308">
        <f>L18+L21+L24</f>
        <v>10</v>
      </c>
      <c r="M16" s="308">
        <f t="shared" si="4"/>
        <v>4</v>
      </c>
      <c r="N16" s="383">
        <f t="shared" si="4"/>
        <v>0</v>
      </c>
      <c r="O16" s="383">
        <f t="shared" si="4"/>
        <v>0</v>
      </c>
      <c r="P16" s="383">
        <f t="shared" si="4"/>
        <v>0</v>
      </c>
      <c r="Q16" s="383">
        <f t="shared" si="4"/>
        <v>0</v>
      </c>
      <c r="R16" s="383">
        <f t="shared" si="4"/>
        <v>0</v>
      </c>
      <c r="S16" s="383">
        <f t="shared" si="4"/>
        <v>0</v>
      </c>
      <c r="T16" s="383">
        <f t="shared" si="4"/>
        <v>0</v>
      </c>
      <c r="U16" s="383">
        <f t="shared" si="4"/>
        <v>0</v>
      </c>
      <c r="V16" s="383">
        <f t="shared" si="4"/>
        <v>0</v>
      </c>
      <c r="W16" s="383">
        <f t="shared" si="4"/>
        <v>0</v>
      </c>
      <c r="X16" s="383">
        <f t="shared" si="4"/>
        <v>0</v>
      </c>
      <c r="Y16" s="237">
        <f t="shared" si="4"/>
        <v>0</v>
      </c>
      <c r="Z16" s="237">
        <f t="shared" si="4"/>
        <v>0</v>
      </c>
      <c r="AA16" s="237">
        <f t="shared" si="4"/>
        <v>0</v>
      </c>
      <c r="AB16" s="237">
        <f t="shared" si="4"/>
        <v>0</v>
      </c>
      <c r="AC16" s="383">
        <f t="shared" si="4"/>
        <v>0</v>
      </c>
      <c r="AD16" s="383">
        <f t="shared" si="4"/>
        <v>0</v>
      </c>
      <c r="AE16" s="383">
        <f t="shared" si="4"/>
        <v>0</v>
      </c>
      <c r="AF16" s="308">
        <f t="shared" si="4"/>
        <v>8</v>
      </c>
      <c r="AG16" s="308">
        <f t="shared" si="4"/>
        <v>8</v>
      </c>
      <c r="AH16" s="308">
        <f>AH18+AH21+AH24</f>
        <v>8</v>
      </c>
      <c r="AI16" s="383">
        <f t="shared" si="4"/>
        <v>0</v>
      </c>
      <c r="AJ16" s="383">
        <f t="shared" si="4"/>
        <v>0</v>
      </c>
      <c r="AK16" s="383">
        <f t="shared" si="4"/>
        <v>0</v>
      </c>
      <c r="AL16" s="383">
        <f t="shared" si="4"/>
        <v>0</v>
      </c>
      <c r="AM16" s="383">
        <f t="shared" si="4"/>
        <v>0</v>
      </c>
      <c r="AN16" s="383">
        <f t="shared" si="4"/>
        <v>0</v>
      </c>
      <c r="AO16" s="383">
        <f t="shared" si="4"/>
        <v>0</v>
      </c>
      <c r="AP16" s="237">
        <f t="shared" si="4"/>
        <v>0</v>
      </c>
      <c r="AQ16" s="237">
        <f t="shared" si="4"/>
        <v>0</v>
      </c>
      <c r="AR16" s="237">
        <f t="shared" si="4"/>
        <v>0</v>
      </c>
      <c r="AS16" s="237">
        <f t="shared" si="4"/>
        <v>0</v>
      </c>
      <c r="AT16" s="237">
        <f t="shared" si="4"/>
        <v>0</v>
      </c>
      <c r="AU16" s="237">
        <f t="shared" si="4"/>
        <v>0</v>
      </c>
      <c r="AV16" s="237">
        <f t="shared" si="4"/>
        <v>0</v>
      </c>
      <c r="AW16" s="362" t="s">
        <v>21</v>
      </c>
      <c r="AX16" s="362" t="s">
        <v>21</v>
      </c>
      <c r="AY16" s="362" t="s">
        <v>21</v>
      </c>
      <c r="AZ16" s="362" t="s">
        <v>21</v>
      </c>
      <c r="BA16" s="362" t="s">
        <v>21</v>
      </c>
      <c r="BB16" s="362" t="s">
        <v>21</v>
      </c>
      <c r="BC16" s="362" t="s">
        <v>21</v>
      </c>
      <c r="BD16" s="362" t="s">
        <v>21</v>
      </c>
      <c r="BE16" s="201">
        <f aca="true" t="shared" si="5" ref="BE16:BE28">SUM(E16:BD16)</f>
        <v>46</v>
      </c>
      <c r="BI16" s="39"/>
    </row>
    <row r="17" spans="1:57" ht="20.25">
      <c r="A17" s="624"/>
      <c r="B17" s="563"/>
      <c r="C17" s="563"/>
      <c r="D17" s="46" t="s">
        <v>22</v>
      </c>
      <c r="E17" s="237">
        <v>0</v>
      </c>
      <c r="F17" s="237">
        <v>0</v>
      </c>
      <c r="G17" s="237">
        <v>0</v>
      </c>
      <c r="H17" s="237">
        <v>0</v>
      </c>
      <c r="I17" s="383">
        <f aca="true" t="shared" si="6" ref="I17:AV17">I19+I22+I25</f>
        <v>0</v>
      </c>
      <c r="J17" s="383">
        <f t="shared" si="6"/>
        <v>8</v>
      </c>
      <c r="K17" s="308">
        <f t="shared" si="6"/>
        <v>2</v>
      </c>
      <c r="L17" s="308">
        <f>L19+L22+L25</f>
        <v>5</v>
      </c>
      <c r="M17" s="308">
        <f t="shared" si="6"/>
        <v>5</v>
      </c>
      <c r="N17" s="383">
        <f t="shared" si="6"/>
        <v>0</v>
      </c>
      <c r="O17" s="383">
        <f t="shared" si="6"/>
        <v>0</v>
      </c>
      <c r="P17" s="383">
        <f t="shared" si="6"/>
        <v>0</v>
      </c>
      <c r="Q17" s="383">
        <f t="shared" si="6"/>
        <v>0</v>
      </c>
      <c r="R17" s="383">
        <f t="shared" si="6"/>
        <v>0</v>
      </c>
      <c r="S17" s="383">
        <f t="shared" si="6"/>
        <v>0</v>
      </c>
      <c r="T17" s="383">
        <f t="shared" si="6"/>
        <v>0</v>
      </c>
      <c r="U17" s="383">
        <f t="shared" si="6"/>
        <v>0</v>
      </c>
      <c r="V17" s="383">
        <f t="shared" si="6"/>
        <v>0</v>
      </c>
      <c r="W17" s="383">
        <f t="shared" si="6"/>
        <v>0</v>
      </c>
      <c r="X17" s="383">
        <f t="shared" si="6"/>
        <v>9</v>
      </c>
      <c r="Y17" s="237">
        <f t="shared" si="6"/>
        <v>0</v>
      </c>
      <c r="Z17" s="237">
        <f t="shared" si="6"/>
        <v>0</v>
      </c>
      <c r="AA17" s="237">
        <f t="shared" si="6"/>
        <v>0</v>
      </c>
      <c r="AB17" s="237">
        <f t="shared" si="6"/>
        <v>0</v>
      </c>
      <c r="AC17" s="383">
        <f t="shared" si="6"/>
        <v>0</v>
      </c>
      <c r="AD17" s="383">
        <f t="shared" si="6"/>
        <v>5</v>
      </c>
      <c r="AE17" s="383">
        <f t="shared" si="6"/>
        <v>5</v>
      </c>
      <c r="AF17" s="308">
        <f t="shared" si="6"/>
        <v>0</v>
      </c>
      <c r="AG17" s="308">
        <f t="shared" si="6"/>
        <v>0</v>
      </c>
      <c r="AH17" s="308">
        <f t="shared" si="6"/>
        <v>0</v>
      </c>
      <c r="AI17" s="383">
        <f t="shared" si="6"/>
        <v>9</v>
      </c>
      <c r="AJ17" s="383">
        <f t="shared" si="6"/>
        <v>11</v>
      </c>
      <c r="AK17" s="383">
        <f t="shared" si="6"/>
        <v>0</v>
      </c>
      <c r="AL17" s="383">
        <f>AL19+AL22+AL25</f>
        <v>0</v>
      </c>
      <c r="AM17" s="383">
        <f t="shared" si="6"/>
        <v>3</v>
      </c>
      <c r="AN17" s="383">
        <f t="shared" si="6"/>
        <v>20</v>
      </c>
      <c r="AO17" s="383">
        <f t="shared" si="6"/>
        <v>14</v>
      </c>
      <c r="AP17" s="237">
        <f t="shared" si="6"/>
        <v>6</v>
      </c>
      <c r="AQ17" s="237">
        <f t="shared" si="6"/>
        <v>6</v>
      </c>
      <c r="AR17" s="237">
        <f t="shared" si="6"/>
        <v>7</v>
      </c>
      <c r="AS17" s="237">
        <f t="shared" si="6"/>
        <v>8</v>
      </c>
      <c r="AT17" s="237">
        <f t="shared" si="6"/>
        <v>15</v>
      </c>
      <c r="AU17" s="237">
        <f t="shared" si="6"/>
        <v>0</v>
      </c>
      <c r="AV17" s="237">
        <f t="shared" si="6"/>
        <v>0</v>
      </c>
      <c r="AW17" s="362" t="s">
        <v>21</v>
      </c>
      <c r="AX17" s="362" t="s">
        <v>21</v>
      </c>
      <c r="AY17" s="362" t="s">
        <v>21</v>
      </c>
      <c r="AZ17" s="362" t="s">
        <v>21</v>
      </c>
      <c r="BA17" s="362" t="s">
        <v>21</v>
      </c>
      <c r="BB17" s="362" t="s">
        <v>21</v>
      </c>
      <c r="BC17" s="362" t="s">
        <v>21</v>
      </c>
      <c r="BD17" s="362" t="s">
        <v>21</v>
      </c>
      <c r="BE17" s="201">
        <f t="shared" si="5"/>
        <v>138</v>
      </c>
    </row>
    <row r="18" spans="1:57" s="14" customFormat="1" ht="37.5" customHeight="1">
      <c r="A18" s="624"/>
      <c r="B18" s="540" t="s">
        <v>113</v>
      </c>
      <c r="C18" s="540" t="s">
        <v>114</v>
      </c>
      <c r="D18" s="47" t="s">
        <v>20</v>
      </c>
      <c r="E18" s="52">
        <v>0</v>
      </c>
      <c r="F18" s="52">
        <v>0</v>
      </c>
      <c r="G18" s="49">
        <v>0</v>
      </c>
      <c r="H18" s="203">
        <v>0</v>
      </c>
      <c r="I18" s="52">
        <v>0</v>
      </c>
      <c r="J18" s="52">
        <v>0</v>
      </c>
      <c r="K18" s="53">
        <v>0</v>
      </c>
      <c r="L18" s="53">
        <v>0</v>
      </c>
      <c r="M18" s="53">
        <v>4</v>
      </c>
      <c r="N18" s="52">
        <v>0</v>
      </c>
      <c r="O18" s="52">
        <v>0</v>
      </c>
      <c r="P18" s="52">
        <v>0</v>
      </c>
      <c r="Q18" s="383">
        <v>0</v>
      </c>
      <c r="R18" s="383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3">
        <v>0</v>
      </c>
      <c r="AG18" s="53">
        <v>0</v>
      </c>
      <c r="AH18" s="308">
        <v>2</v>
      </c>
      <c r="AI18" s="383">
        <v>0</v>
      </c>
      <c r="AJ18" s="383">
        <v>0</v>
      </c>
      <c r="AK18" s="383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362" t="s">
        <v>21</v>
      </c>
      <c r="AX18" s="362" t="s">
        <v>21</v>
      </c>
      <c r="AY18" s="362" t="s">
        <v>21</v>
      </c>
      <c r="AZ18" s="362" t="s">
        <v>21</v>
      </c>
      <c r="BA18" s="362" t="s">
        <v>21</v>
      </c>
      <c r="BB18" s="362" t="s">
        <v>21</v>
      </c>
      <c r="BC18" s="362" t="s">
        <v>21</v>
      </c>
      <c r="BD18" s="362" t="s">
        <v>21</v>
      </c>
      <c r="BE18" s="206">
        <f t="shared" si="5"/>
        <v>6</v>
      </c>
    </row>
    <row r="19" spans="1:57" s="16" customFormat="1" ht="20.25">
      <c r="A19" s="624"/>
      <c r="B19" s="541"/>
      <c r="C19" s="541"/>
      <c r="D19" s="47" t="s">
        <v>22</v>
      </c>
      <c r="E19" s="52">
        <v>0</v>
      </c>
      <c r="F19" s="52">
        <v>0</v>
      </c>
      <c r="G19" s="49">
        <v>0</v>
      </c>
      <c r="H19" s="203">
        <v>0</v>
      </c>
      <c r="I19" s="52">
        <v>0</v>
      </c>
      <c r="J19" s="52">
        <v>1</v>
      </c>
      <c r="K19" s="53">
        <v>0</v>
      </c>
      <c r="L19" s="53">
        <v>1</v>
      </c>
      <c r="M19" s="53">
        <v>1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1</v>
      </c>
      <c r="AE19" s="52">
        <v>1</v>
      </c>
      <c r="AF19" s="53">
        <v>0</v>
      </c>
      <c r="AG19" s="53">
        <v>0</v>
      </c>
      <c r="AH19" s="53">
        <v>0</v>
      </c>
      <c r="AI19" s="52">
        <v>0</v>
      </c>
      <c r="AJ19" s="52">
        <v>5</v>
      </c>
      <c r="AK19" s="52">
        <v>0</v>
      </c>
      <c r="AL19" s="52">
        <v>0</v>
      </c>
      <c r="AM19" s="52">
        <v>0</v>
      </c>
      <c r="AN19" s="52">
        <v>1</v>
      </c>
      <c r="AO19" s="52">
        <v>4</v>
      </c>
      <c r="AP19" s="52">
        <v>0</v>
      </c>
      <c r="AQ19" s="52">
        <v>0</v>
      </c>
      <c r="AR19" s="52">
        <v>0</v>
      </c>
      <c r="AS19" s="52">
        <v>0</v>
      </c>
      <c r="AT19" s="52">
        <v>15</v>
      </c>
      <c r="AU19" s="52">
        <v>0</v>
      </c>
      <c r="AV19" s="52">
        <v>0</v>
      </c>
      <c r="AW19" s="362" t="s">
        <v>21</v>
      </c>
      <c r="AX19" s="362" t="s">
        <v>21</v>
      </c>
      <c r="AY19" s="362" t="s">
        <v>21</v>
      </c>
      <c r="AZ19" s="362" t="s">
        <v>21</v>
      </c>
      <c r="BA19" s="362" t="s">
        <v>21</v>
      </c>
      <c r="BB19" s="362" t="s">
        <v>21</v>
      </c>
      <c r="BC19" s="362" t="s">
        <v>21</v>
      </c>
      <c r="BD19" s="362" t="s">
        <v>21</v>
      </c>
      <c r="BE19" s="206">
        <f t="shared" si="5"/>
        <v>30</v>
      </c>
    </row>
    <row r="20" spans="1:57" s="16" customFormat="1" ht="20.25">
      <c r="A20" s="624"/>
      <c r="B20" s="542"/>
      <c r="C20" s="542"/>
      <c r="D20" s="47" t="s">
        <v>75</v>
      </c>
      <c r="E20" s="52"/>
      <c r="F20" s="52"/>
      <c r="G20" s="49"/>
      <c r="H20" s="52"/>
      <c r="I20" s="52"/>
      <c r="J20" s="52"/>
      <c r="K20" s="53"/>
      <c r="L20" s="53"/>
      <c r="M20" s="53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  <c r="AG20" s="53"/>
      <c r="AH20" s="53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362"/>
      <c r="AX20" s="362"/>
      <c r="AY20" s="362"/>
      <c r="AZ20" s="362"/>
      <c r="BA20" s="362"/>
      <c r="BB20" s="362"/>
      <c r="BC20" s="362"/>
      <c r="BD20" s="362"/>
      <c r="BE20" s="206">
        <f t="shared" si="5"/>
        <v>0</v>
      </c>
    </row>
    <row r="21" spans="1:57" s="19" customFormat="1" ht="20.25">
      <c r="A21" s="624"/>
      <c r="B21" s="540" t="s">
        <v>115</v>
      </c>
      <c r="C21" s="540" t="s">
        <v>116</v>
      </c>
      <c r="D21" s="47" t="s">
        <v>20</v>
      </c>
      <c r="E21" s="52">
        <v>0</v>
      </c>
      <c r="F21" s="52">
        <v>0</v>
      </c>
      <c r="G21" s="49">
        <v>0</v>
      </c>
      <c r="H21" s="203">
        <v>0</v>
      </c>
      <c r="I21" s="52">
        <v>0</v>
      </c>
      <c r="J21" s="52">
        <v>0</v>
      </c>
      <c r="K21" s="53">
        <v>0</v>
      </c>
      <c r="L21" s="53">
        <v>2</v>
      </c>
      <c r="M21" s="53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3">
        <v>0</v>
      </c>
      <c r="AG21" s="53">
        <v>0</v>
      </c>
      <c r="AH21" s="53">
        <v>2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362" t="s">
        <v>21</v>
      </c>
      <c r="AX21" s="362" t="s">
        <v>21</v>
      </c>
      <c r="AY21" s="362" t="s">
        <v>21</v>
      </c>
      <c r="AZ21" s="362" t="s">
        <v>21</v>
      </c>
      <c r="BA21" s="362" t="s">
        <v>21</v>
      </c>
      <c r="BB21" s="362" t="s">
        <v>21</v>
      </c>
      <c r="BC21" s="362" t="s">
        <v>21</v>
      </c>
      <c r="BD21" s="362" t="s">
        <v>21</v>
      </c>
      <c r="BE21" s="206">
        <f t="shared" si="5"/>
        <v>4</v>
      </c>
    </row>
    <row r="22" spans="1:57" s="19" customFormat="1" ht="20.25">
      <c r="A22" s="624"/>
      <c r="B22" s="541"/>
      <c r="C22" s="541"/>
      <c r="D22" s="47" t="s">
        <v>22</v>
      </c>
      <c r="E22" s="52">
        <v>0</v>
      </c>
      <c r="F22" s="52">
        <v>0</v>
      </c>
      <c r="G22" s="49">
        <v>0</v>
      </c>
      <c r="H22" s="203">
        <v>0</v>
      </c>
      <c r="I22" s="52">
        <v>0</v>
      </c>
      <c r="J22" s="52">
        <v>4</v>
      </c>
      <c r="K22" s="53">
        <v>0</v>
      </c>
      <c r="L22" s="53">
        <v>2</v>
      </c>
      <c r="M22" s="53">
        <v>2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3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1</v>
      </c>
      <c r="AE22" s="52">
        <v>1</v>
      </c>
      <c r="AF22" s="53">
        <v>0</v>
      </c>
      <c r="AG22" s="53">
        <v>0</v>
      </c>
      <c r="AH22" s="53">
        <v>0</v>
      </c>
      <c r="AI22" s="52">
        <v>0</v>
      </c>
      <c r="AJ22" s="52">
        <v>6</v>
      </c>
      <c r="AK22" s="52">
        <v>0</v>
      </c>
      <c r="AL22" s="52">
        <v>0</v>
      </c>
      <c r="AM22" s="52">
        <v>3</v>
      </c>
      <c r="AN22" s="52">
        <v>1</v>
      </c>
      <c r="AO22" s="52">
        <v>4</v>
      </c>
      <c r="AP22" s="52">
        <v>6</v>
      </c>
      <c r="AQ22" s="52">
        <v>6</v>
      </c>
      <c r="AR22" s="52">
        <v>7</v>
      </c>
      <c r="AS22" s="52">
        <v>8</v>
      </c>
      <c r="AT22" s="52">
        <v>0</v>
      </c>
      <c r="AU22" s="52">
        <v>0</v>
      </c>
      <c r="AV22" s="52">
        <v>0</v>
      </c>
      <c r="AW22" s="362" t="s">
        <v>21</v>
      </c>
      <c r="AX22" s="362" t="s">
        <v>21</v>
      </c>
      <c r="AY22" s="362" t="s">
        <v>21</v>
      </c>
      <c r="AZ22" s="362" t="s">
        <v>21</v>
      </c>
      <c r="BA22" s="362" t="s">
        <v>21</v>
      </c>
      <c r="BB22" s="362" t="s">
        <v>21</v>
      </c>
      <c r="BC22" s="362" t="s">
        <v>21</v>
      </c>
      <c r="BD22" s="362" t="s">
        <v>21</v>
      </c>
      <c r="BE22" s="206">
        <f t="shared" si="5"/>
        <v>54</v>
      </c>
    </row>
    <row r="23" spans="1:57" s="19" customFormat="1" ht="20.25">
      <c r="A23" s="624"/>
      <c r="B23" s="542"/>
      <c r="C23" s="542"/>
      <c r="D23" s="47" t="s">
        <v>75</v>
      </c>
      <c r="E23" s="52"/>
      <c r="F23" s="52"/>
      <c r="G23" s="49"/>
      <c r="H23" s="52"/>
      <c r="I23" s="52"/>
      <c r="J23" s="52"/>
      <c r="K23" s="53"/>
      <c r="L23" s="53"/>
      <c r="M23" s="53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3"/>
      <c r="AG23" s="53"/>
      <c r="AH23" s="53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362"/>
      <c r="AX23" s="362"/>
      <c r="AY23" s="362"/>
      <c r="AZ23" s="362"/>
      <c r="BA23" s="362"/>
      <c r="BB23" s="362"/>
      <c r="BC23" s="362"/>
      <c r="BD23" s="362"/>
      <c r="BE23" s="206">
        <f t="shared" si="5"/>
        <v>0</v>
      </c>
    </row>
    <row r="24" spans="1:57" s="19" customFormat="1" ht="20.25">
      <c r="A24" s="624"/>
      <c r="B24" s="540" t="s">
        <v>117</v>
      </c>
      <c r="C24" s="540" t="s">
        <v>118</v>
      </c>
      <c r="D24" s="47" t="s">
        <v>20</v>
      </c>
      <c r="E24" s="52">
        <v>0</v>
      </c>
      <c r="F24" s="52">
        <v>0</v>
      </c>
      <c r="G24" s="49">
        <v>0</v>
      </c>
      <c r="H24" s="203">
        <v>0</v>
      </c>
      <c r="I24" s="52">
        <v>0</v>
      </c>
      <c r="J24" s="52">
        <v>0</v>
      </c>
      <c r="K24" s="53">
        <v>8</v>
      </c>
      <c r="L24" s="53">
        <v>8</v>
      </c>
      <c r="M24" s="53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3">
        <v>8</v>
      </c>
      <c r="AG24" s="53">
        <v>8</v>
      </c>
      <c r="AH24" s="53">
        <v>4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362" t="s">
        <v>21</v>
      </c>
      <c r="AX24" s="362" t="s">
        <v>21</v>
      </c>
      <c r="AY24" s="362" t="s">
        <v>21</v>
      </c>
      <c r="AZ24" s="362" t="s">
        <v>21</v>
      </c>
      <c r="BA24" s="362" t="s">
        <v>21</v>
      </c>
      <c r="BB24" s="362" t="s">
        <v>21</v>
      </c>
      <c r="BC24" s="362" t="s">
        <v>21</v>
      </c>
      <c r="BD24" s="362" t="s">
        <v>21</v>
      </c>
      <c r="BE24" s="206">
        <f t="shared" si="5"/>
        <v>36</v>
      </c>
    </row>
    <row r="25" spans="1:57" s="19" customFormat="1" ht="20.25">
      <c r="A25" s="624"/>
      <c r="B25" s="541"/>
      <c r="C25" s="541"/>
      <c r="D25" s="47" t="s">
        <v>22</v>
      </c>
      <c r="E25" s="52">
        <v>0</v>
      </c>
      <c r="F25" s="52">
        <v>0</v>
      </c>
      <c r="G25" s="49">
        <v>0</v>
      </c>
      <c r="H25" s="203">
        <v>0</v>
      </c>
      <c r="I25" s="52">
        <v>0</v>
      </c>
      <c r="J25" s="52">
        <v>3</v>
      </c>
      <c r="K25" s="53">
        <v>2</v>
      </c>
      <c r="L25" s="53">
        <v>2</v>
      </c>
      <c r="M25" s="53">
        <v>2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6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3</v>
      </c>
      <c r="AE25" s="52">
        <v>3</v>
      </c>
      <c r="AF25" s="53">
        <v>0</v>
      </c>
      <c r="AG25" s="53">
        <v>0</v>
      </c>
      <c r="AH25" s="53">
        <v>0</v>
      </c>
      <c r="AI25" s="52">
        <v>9</v>
      </c>
      <c r="AJ25" s="52">
        <v>0</v>
      </c>
      <c r="AK25" s="52">
        <v>0</v>
      </c>
      <c r="AL25" s="52">
        <v>0</v>
      </c>
      <c r="AM25" s="52">
        <v>0</v>
      </c>
      <c r="AN25" s="52">
        <v>18</v>
      </c>
      <c r="AO25" s="52">
        <v>6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362" t="s">
        <v>21</v>
      </c>
      <c r="AX25" s="362" t="s">
        <v>21</v>
      </c>
      <c r="AY25" s="362" t="s">
        <v>21</v>
      </c>
      <c r="AZ25" s="362" t="s">
        <v>21</v>
      </c>
      <c r="BA25" s="362" t="s">
        <v>21</v>
      </c>
      <c r="BB25" s="362" t="s">
        <v>21</v>
      </c>
      <c r="BC25" s="362" t="s">
        <v>21</v>
      </c>
      <c r="BD25" s="362" t="s">
        <v>21</v>
      </c>
      <c r="BE25" s="206">
        <f t="shared" si="5"/>
        <v>54</v>
      </c>
    </row>
    <row r="26" spans="1:57" s="19" customFormat="1" ht="20.25">
      <c r="A26" s="624"/>
      <c r="B26" s="542"/>
      <c r="C26" s="542"/>
      <c r="D26" s="47" t="s">
        <v>75</v>
      </c>
      <c r="E26" s="52"/>
      <c r="F26" s="52"/>
      <c r="G26" s="49"/>
      <c r="H26" s="52"/>
      <c r="I26" s="52"/>
      <c r="J26" s="52"/>
      <c r="K26" s="53"/>
      <c r="L26" s="53"/>
      <c r="M26" s="53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3"/>
      <c r="AG26" s="53"/>
      <c r="AH26" s="53" t="s">
        <v>71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362"/>
      <c r="AX26" s="362"/>
      <c r="AY26" s="362"/>
      <c r="AZ26" s="362"/>
      <c r="BA26" s="362"/>
      <c r="BB26" s="362"/>
      <c r="BC26" s="362"/>
      <c r="BD26" s="362"/>
      <c r="BE26" s="206">
        <f t="shared" si="5"/>
        <v>0</v>
      </c>
    </row>
    <row r="27" spans="1:57" s="16" customFormat="1" ht="20.25">
      <c r="A27" s="624"/>
      <c r="B27" s="562" t="s">
        <v>29</v>
      </c>
      <c r="C27" s="562" t="s">
        <v>30</v>
      </c>
      <c r="D27" s="47" t="s">
        <v>20</v>
      </c>
      <c r="E27" s="52">
        <v>0</v>
      </c>
      <c r="F27" s="52">
        <v>0</v>
      </c>
      <c r="G27" s="237">
        <v>0</v>
      </c>
      <c r="H27" s="237">
        <v>0</v>
      </c>
      <c r="I27" s="52">
        <f aca="true" t="shared" si="7" ref="I27:AV27">I29+I44+I52+I58</f>
        <v>0</v>
      </c>
      <c r="J27" s="52">
        <f t="shared" si="7"/>
        <v>0</v>
      </c>
      <c r="K27" s="53">
        <f t="shared" si="7"/>
        <v>22</v>
      </c>
      <c r="L27" s="53">
        <f>L29+L44+L52+L58</f>
        <v>13</v>
      </c>
      <c r="M27" s="53">
        <f t="shared" si="7"/>
        <v>21</v>
      </c>
      <c r="N27" s="52">
        <f t="shared" si="7"/>
        <v>0</v>
      </c>
      <c r="O27" s="52">
        <f t="shared" si="7"/>
        <v>0</v>
      </c>
      <c r="P27" s="52">
        <f t="shared" si="7"/>
        <v>0</v>
      </c>
      <c r="Q27" s="52">
        <f t="shared" si="7"/>
        <v>0</v>
      </c>
      <c r="R27" s="52">
        <f t="shared" si="7"/>
        <v>0</v>
      </c>
      <c r="S27" s="52">
        <f t="shared" si="7"/>
        <v>0</v>
      </c>
      <c r="T27" s="52">
        <f t="shared" si="7"/>
        <v>0</v>
      </c>
      <c r="U27" s="52">
        <f t="shared" si="7"/>
        <v>0</v>
      </c>
      <c r="V27" s="52">
        <f t="shared" si="7"/>
        <v>0</v>
      </c>
      <c r="W27" s="52">
        <f t="shared" si="7"/>
        <v>0</v>
      </c>
      <c r="X27" s="52">
        <f t="shared" si="7"/>
        <v>0</v>
      </c>
      <c r="Y27" s="52">
        <f t="shared" si="7"/>
        <v>0</v>
      </c>
      <c r="Z27" s="52">
        <f t="shared" si="7"/>
        <v>0</v>
      </c>
      <c r="AA27" s="52">
        <f t="shared" si="7"/>
        <v>0</v>
      </c>
      <c r="AB27" s="52">
        <f t="shared" si="7"/>
        <v>0</v>
      </c>
      <c r="AC27" s="52">
        <f t="shared" si="7"/>
        <v>0</v>
      </c>
      <c r="AD27" s="52">
        <f t="shared" si="7"/>
        <v>0</v>
      </c>
      <c r="AE27" s="52">
        <f t="shared" si="7"/>
        <v>0</v>
      </c>
      <c r="AF27" s="53">
        <f>AF29+AF44+AF52+AF58</f>
        <v>18</v>
      </c>
      <c r="AG27" s="53">
        <f t="shared" si="7"/>
        <v>20</v>
      </c>
      <c r="AH27" s="53">
        <f t="shared" si="7"/>
        <v>16</v>
      </c>
      <c r="AI27" s="52">
        <f t="shared" si="7"/>
        <v>0</v>
      </c>
      <c r="AJ27" s="52">
        <f t="shared" si="7"/>
        <v>0</v>
      </c>
      <c r="AK27" s="52">
        <f t="shared" si="7"/>
        <v>0</v>
      </c>
      <c r="AL27" s="52">
        <f t="shared" si="7"/>
        <v>0</v>
      </c>
      <c r="AM27" s="52">
        <f t="shared" si="7"/>
        <v>0</v>
      </c>
      <c r="AN27" s="52">
        <f t="shared" si="7"/>
        <v>0</v>
      </c>
      <c r="AO27" s="52">
        <f t="shared" si="7"/>
        <v>0</v>
      </c>
      <c r="AP27" s="52">
        <f>AP29+AP44+AP52+AP58</f>
        <v>0</v>
      </c>
      <c r="AQ27" s="52">
        <f t="shared" si="7"/>
        <v>0</v>
      </c>
      <c r="AR27" s="52">
        <f t="shared" si="7"/>
        <v>0</v>
      </c>
      <c r="AS27" s="52">
        <f t="shared" si="7"/>
        <v>0</v>
      </c>
      <c r="AT27" s="52">
        <f t="shared" si="7"/>
        <v>0</v>
      </c>
      <c r="AU27" s="52">
        <f t="shared" si="7"/>
        <v>0</v>
      </c>
      <c r="AV27" s="52">
        <f t="shared" si="7"/>
        <v>0</v>
      </c>
      <c r="AW27" s="362" t="s">
        <v>21</v>
      </c>
      <c r="AX27" s="362" t="s">
        <v>21</v>
      </c>
      <c r="AY27" s="362" t="s">
        <v>21</v>
      </c>
      <c r="AZ27" s="362" t="s">
        <v>21</v>
      </c>
      <c r="BA27" s="362" t="s">
        <v>21</v>
      </c>
      <c r="BB27" s="362" t="s">
        <v>21</v>
      </c>
      <c r="BC27" s="362" t="s">
        <v>21</v>
      </c>
      <c r="BD27" s="362" t="s">
        <v>21</v>
      </c>
      <c r="BE27" s="206">
        <f t="shared" si="5"/>
        <v>110</v>
      </c>
    </row>
    <row r="28" spans="1:57" s="16" customFormat="1" ht="20.25">
      <c r="A28" s="624"/>
      <c r="B28" s="637"/>
      <c r="C28" s="562"/>
      <c r="D28" s="47" t="s">
        <v>22</v>
      </c>
      <c r="E28" s="52">
        <v>0</v>
      </c>
      <c r="F28" s="52">
        <v>0</v>
      </c>
      <c r="G28" s="237">
        <v>0</v>
      </c>
      <c r="H28" s="237">
        <v>0</v>
      </c>
      <c r="I28" s="52">
        <f aca="true" t="shared" si="8" ref="I28:AV28">I30+I45+I53+I59</f>
        <v>36</v>
      </c>
      <c r="J28" s="52">
        <f t="shared" si="8"/>
        <v>26</v>
      </c>
      <c r="K28" s="53">
        <f t="shared" si="8"/>
        <v>2</v>
      </c>
      <c r="L28" s="53">
        <f>L30+L45+L53+L59</f>
        <v>7</v>
      </c>
      <c r="M28" s="53">
        <f t="shared" si="8"/>
        <v>5</v>
      </c>
      <c r="N28" s="52">
        <f t="shared" si="8"/>
        <v>36</v>
      </c>
      <c r="O28" s="52">
        <f t="shared" si="8"/>
        <v>36</v>
      </c>
      <c r="P28" s="52">
        <f t="shared" si="8"/>
        <v>36</v>
      </c>
      <c r="Q28" s="52">
        <f t="shared" si="8"/>
        <v>36</v>
      </c>
      <c r="R28" s="52">
        <f t="shared" si="8"/>
        <v>36</v>
      </c>
      <c r="S28" s="52">
        <f t="shared" si="8"/>
        <v>36</v>
      </c>
      <c r="T28" s="52">
        <f t="shared" si="8"/>
        <v>36</v>
      </c>
      <c r="U28" s="52">
        <f t="shared" si="8"/>
        <v>36</v>
      </c>
      <c r="V28" s="52">
        <f t="shared" si="8"/>
        <v>36</v>
      </c>
      <c r="W28" s="52">
        <f t="shared" si="8"/>
        <v>36</v>
      </c>
      <c r="X28" s="52">
        <f t="shared" si="8"/>
        <v>21</v>
      </c>
      <c r="Y28" s="52">
        <f t="shared" si="8"/>
        <v>36</v>
      </c>
      <c r="Z28" s="52">
        <f t="shared" si="8"/>
        <v>36</v>
      </c>
      <c r="AA28" s="52">
        <f t="shared" si="8"/>
        <v>36</v>
      </c>
      <c r="AB28" s="52">
        <f t="shared" si="8"/>
        <v>36</v>
      </c>
      <c r="AC28" s="52">
        <f t="shared" si="8"/>
        <v>36</v>
      </c>
      <c r="AD28" s="52">
        <f t="shared" si="8"/>
        <v>30</v>
      </c>
      <c r="AE28" s="52">
        <f>AE30+AE45+AE53+AE59</f>
        <v>30</v>
      </c>
      <c r="AF28" s="53">
        <f t="shared" si="8"/>
        <v>9</v>
      </c>
      <c r="AG28" s="53">
        <f t="shared" si="8"/>
        <v>7</v>
      </c>
      <c r="AH28" s="53">
        <f t="shared" si="8"/>
        <v>10</v>
      </c>
      <c r="AI28" s="52">
        <f t="shared" si="8"/>
        <v>27</v>
      </c>
      <c r="AJ28" s="52">
        <f t="shared" si="8"/>
        <v>23</v>
      </c>
      <c r="AK28" s="52">
        <f t="shared" si="8"/>
        <v>36</v>
      </c>
      <c r="AL28" s="52">
        <f t="shared" si="8"/>
        <v>36</v>
      </c>
      <c r="AM28" s="52">
        <f t="shared" si="8"/>
        <v>33</v>
      </c>
      <c r="AN28" s="52">
        <f t="shared" si="8"/>
        <v>16</v>
      </c>
      <c r="AO28" s="52">
        <f t="shared" si="8"/>
        <v>22</v>
      </c>
      <c r="AP28" s="52">
        <f t="shared" si="8"/>
        <v>18</v>
      </c>
      <c r="AQ28" s="52">
        <f t="shared" si="8"/>
        <v>26</v>
      </c>
      <c r="AR28" s="52">
        <f t="shared" si="8"/>
        <v>29</v>
      </c>
      <c r="AS28" s="52">
        <f t="shared" si="8"/>
        <v>27</v>
      </c>
      <c r="AT28" s="52">
        <f t="shared" si="8"/>
        <v>16</v>
      </c>
      <c r="AU28" s="52">
        <f t="shared" si="8"/>
        <v>0</v>
      </c>
      <c r="AV28" s="52">
        <f t="shared" si="8"/>
        <v>0</v>
      </c>
      <c r="AW28" s="362" t="s">
        <v>21</v>
      </c>
      <c r="AX28" s="362" t="s">
        <v>21</v>
      </c>
      <c r="AY28" s="362" t="s">
        <v>21</v>
      </c>
      <c r="AZ28" s="362" t="s">
        <v>21</v>
      </c>
      <c r="BA28" s="362" t="s">
        <v>21</v>
      </c>
      <c r="BB28" s="362" t="s">
        <v>21</v>
      </c>
      <c r="BC28" s="362" t="s">
        <v>21</v>
      </c>
      <c r="BD28" s="362" t="s">
        <v>21</v>
      </c>
      <c r="BE28" s="206">
        <f t="shared" si="5"/>
        <v>1032</v>
      </c>
    </row>
    <row r="29" spans="1:57" s="16" customFormat="1" ht="51" customHeight="1">
      <c r="A29" s="624"/>
      <c r="B29" s="561" t="s">
        <v>157</v>
      </c>
      <c r="C29" s="561" t="s">
        <v>104</v>
      </c>
      <c r="D29" s="47" t="s">
        <v>20</v>
      </c>
      <c r="E29" s="52">
        <v>0</v>
      </c>
      <c r="F29" s="52">
        <v>0</v>
      </c>
      <c r="G29" s="237">
        <v>0</v>
      </c>
      <c r="H29" s="237">
        <v>0</v>
      </c>
      <c r="I29" s="52">
        <f aca="true" t="shared" si="9" ref="I29:AV29">I32+I35+I38+I41</f>
        <v>0</v>
      </c>
      <c r="J29" s="52">
        <f t="shared" si="9"/>
        <v>0</v>
      </c>
      <c r="K29" s="53">
        <f t="shared" si="9"/>
        <v>10</v>
      </c>
      <c r="L29" s="53">
        <f>L32+L35+L38+L41</f>
        <v>10</v>
      </c>
      <c r="M29" s="53">
        <f t="shared" si="9"/>
        <v>14</v>
      </c>
      <c r="N29" s="52">
        <f t="shared" si="9"/>
        <v>0</v>
      </c>
      <c r="O29" s="52">
        <f t="shared" si="9"/>
        <v>0</v>
      </c>
      <c r="P29" s="52">
        <f t="shared" si="9"/>
        <v>0</v>
      </c>
      <c r="Q29" s="52">
        <f t="shared" si="9"/>
        <v>0</v>
      </c>
      <c r="R29" s="52">
        <f t="shared" si="9"/>
        <v>0</v>
      </c>
      <c r="S29" s="52">
        <f t="shared" si="9"/>
        <v>0</v>
      </c>
      <c r="T29" s="52">
        <f t="shared" si="9"/>
        <v>0</v>
      </c>
      <c r="U29" s="52">
        <f t="shared" si="9"/>
        <v>0</v>
      </c>
      <c r="V29" s="52">
        <f t="shared" si="9"/>
        <v>0</v>
      </c>
      <c r="W29" s="52">
        <f t="shared" si="9"/>
        <v>0</v>
      </c>
      <c r="X29" s="52">
        <f t="shared" si="9"/>
        <v>0</v>
      </c>
      <c r="Y29" s="52">
        <f t="shared" si="9"/>
        <v>0</v>
      </c>
      <c r="Z29" s="52">
        <f t="shared" si="9"/>
        <v>0</v>
      </c>
      <c r="AA29" s="52">
        <f t="shared" si="9"/>
        <v>0</v>
      </c>
      <c r="AB29" s="52">
        <f t="shared" si="9"/>
        <v>0</v>
      </c>
      <c r="AC29" s="52">
        <f t="shared" si="9"/>
        <v>0</v>
      </c>
      <c r="AD29" s="52">
        <f t="shared" si="9"/>
        <v>0</v>
      </c>
      <c r="AE29" s="52">
        <f t="shared" si="9"/>
        <v>0</v>
      </c>
      <c r="AF29" s="53">
        <f t="shared" si="9"/>
        <v>14</v>
      </c>
      <c r="AG29" s="53">
        <f t="shared" si="9"/>
        <v>14</v>
      </c>
      <c r="AH29" s="53">
        <f t="shared" si="9"/>
        <v>10</v>
      </c>
      <c r="AI29" s="52">
        <f>AI32+AI35+AI38+AI41</f>
        <v>0</v>
      </c>
      <c r="AJ29" s="52">
        <f t="shared" si="9"/>
        <v>0</v>
      </c>
      <c r="AK29" s="52">
        <f t="shared" si="9"/>
        <v>0</v>
      </c>
      <c r="AL29" s="52">
        <f t="shared" si="9"/>
        <v>0</v>
      </c>
      <c r="AM29" s="52">
        <f t="shared" si="9"/>
        <v>0</v>
      </c>
      <c r="AN29" s="52">
        <f t="shared" si="9"/>
        <v>0</v>
      </c>
      <c r="AO29" s="52">
        <f t="shared" si="9"/>
        <v>0</v>
      </c>
      <c r="AP29" s="52">
        <f t="shared" si="9"/>
        <v>0</v>
      </c>
      <c r="AQ29" s="52">
        <f>AQ32+AQ35+AQ38+AQ41</f>
        <v>0</v>
      </c>
      <c r="AR29" s="52">
        <f t="shared" si="9"/>
        <v>0</v>
      </c>
      <c r="AS29" s="52">
        <f t="shared" si="9"/>
        <v>0</v>
      </c>
      <c r="AT29" s="52">
        <f t="shared" si="9"/>
        <v>0</v>
      </c>
      <c r="AU29" s="52">
        <f t="shared" si="9"/>
        <v>0</v>
      </c>
      <c r="AV29" s="52">
        <f t="shared" si="9"/>
        <v>0</v>
      </c>
      <c r="AW29" s="362" t="s">
        <v>21</v>
      </c>
      <c r="AX29" s="362" t="s">
        <v>21</v>
      </c>
      <c r="AY29" s="362" t="s">
        <v>21</v>
      </c>
      <c r="AZ29" s="362" t="s">
        <v>21</v>
      </c>
      <c r="BA29" s="362" t="s">
        <v>21</v>
      </c>
      <c r="BB29" s="362" t="s">
        <v>21</v>
      </c>
      <c r="BC29" s="362" t="s">
        <v>21</v>
      </c>
      <c r="BD29" s="362" t="s">
        <v>21</v>
      </c>
      <c r="BE29" s="206">
        <f>SUM(E29:BD29)</f>
        <v>72</v>
      </c>
    </row>
    <row r="30" spans="1:57" s="16" customFormat="1" ht="20.25">
      <c r="A30" s="624"/>
      <c r="B30" s="541"/>
      <c r="C30" s="618"/>
      <c r="D30" s="47" t="s">
        <v>22</v>
      </c>
      <c r="E30" s="52">
        <v>0</v>
      </c>
      <c r="F30" s="52">
        <v>0</v>
      </c>
      <c r="G30" s="237">
        <v>0</v>
      </c>
      <c r="H30" s="237">
        <v>0</v>
      </c>
      <c r="I30" s="52">
        <f aca="true" t="shared" si="10" ref="I30:AV30">I33+I36+I39+I42</f>
        <v>26</v>
      </c>
      <c r="J30" s="52">
        <f t="shared" si="10"/>
        <v>25</v>
      </c>
      <c r="K30" s="53">
        <f t="shared" si="10"/>
        <v>0</v>
      </c>
      <c r="L30" s="53">
        <f>L33+L36+L39+L42</f>
        <v>4</v>
      </c>
      <c r="M30" s="53">
        <f t="shared" si="10"/>
        <v>4</v>
      </c>
      <c r="N30" s="52">
        <f t="shared" si="10"/>
        <v>36</v>
      </c>
      <c r="O30" s="52">
        <f t="shared" si="10"/>
        <v>36</v>
      </c>
      <c r="P30" s="52">
        <f t="shared" si="10"/>
        <v>36</v>
      </c>
      <c r="Q30" s="52">
        <f t="shared" si="10"/>
        <v>36</v>
      </c>
      <c r="R30" s="52">
        <f>R33+R36+R39+R42</f>
        <v>36</v>
      </c>
      <c r="S30" s="52">
        <f t="shared" si="10"/>
        <v>36</v>
      </c>
      <c r="T30" s="52">
        <f t="shared" si="10"/>
        <v>36</v>
      </c>
      <c r="U30" s="52">
        <f t="shared" si="10"/>
        <v>36</v>
      </c>
      <c r="V30" s="52">
        <f t="shared" si="10"/>
        <v>36</v>
      </c>
      <c r="W30" s="52">
        <f t="shared" si="10"/>
        <v>36</v>
      </c>
      <c r="X30" s="52">
        <f t="shared" si="10"/>
        <v>0</v>
      </c>
      <c r="Y30" s="52">
        <f t="shared" si="10"/>
        <v>0</v>
      </c>
      <c r="Z30" s="52">
        <f>Z33+Z36+Z39+Z42</f>
        <v>0</v>
      </c>
      <c r="AA30" s="52">
        <f t="shared" si="10"/>
        <v>0</v>
      </c>
      <c r="AB30" s="52">
        <f t="shared" si="10"/>
        <v>0</v>
      </c>
      <c r="AC30" s="52">
        <f t="shared" si="10"/>
        <v>0</v>
      </c>
      <c r="AD30" s="52">
        <f t="shared" si="10"/>
        <v>20</v>
      </c>
      <c r="AE30" s="52">
        <f t="shared" si="10"/>
        <v>20</v>
      </c>
      <c r="AF30" s="53">
        <f t="shared" si="10"/>
        <v>9</v>
      </c>
      <c r="AG30" s="53">
        <f t="shared" si="10"/>
        <v>7</v>
      </c>
      <c r="AH30" s="53">
        <f t="shared" si="10"/>
        <v>10</v>
      </c>
      <c r="AI30" s="52">
        <f t="shared" si="10"/>
        <v>10</v>
      </c>
      <c r="AJ30" s="52">
        <f>AJ33+AJ36+AJ39+AJ42</f>
        <v>10</v>
      </c>
      <c r="AK30" s="52">
        <f t="shared" si="10"/>
        <v>10</v>
      </c>
      <c r="AL30" s="52">
        <f t="shared" si="10"/>
        <v>10</v>
      </c>
      <c r="AM30" s="52">
        <f t="shared" si="10"/>
        <v>33</v>
      </c>
      <c r="AN30" s="52">
        <f t="shared" si="10"/>
        <v>16</v>
      </c>
      <c r="AO30" s="52">
        <f t="shared" si="10"/>
        <v>22</v>
      </c>
      <c r="AP30" s="52">
        <f t="shared" si="10"/>
        <v>18</v>
      </c>
      <c r="AQ30" s="52">
        <f t="shared" si="10"/>
        <v>19</v>
      </c>
      <c r="AR30" s="52">
        <f t="shared" si="10"/>
        <v>25</v>
      </c>
      <c r="AS30" s="52">
        <f t="shared" si="10"/>
        <v>10</v>
      </c>
      <c r="AT30" s="52">
        <f>AT33+AT36+AT39+AT42</f>
        <v>8</v>
      </c>
      <c r="AU30" s="52">
        <f t="shared" si="10"/>
        <v>0</v>
      </c>
      <c r="AV30" s="52">
        <f t="shared" si="10"/>
        <v>0</v>
      </c>
      <c r="AW30" s="362" t="s">
        <v>21</v>
      </c>
      <c r="AX30" s="362" t="s">
        <v>21</v>
      </c>
      <c r="AY30" s="362" t="s">
        <v>21</v>
      </c>
      <c r="AZ30" s="362" t="s">
        <v>21</v>
      </c>
      <c r="BA30" s="362" t="s">
        <v>21</v>
      </c>
      <c r="BB30" s="362" t="s">
        <v>21</v>
      </c>
      <c r="BC30" s="362" t="s">
        <v>21</v>
      </c>
      <c r="BD30" s="362" t="s">
        <v>21</v>
      </c>
      <c r="BE30" s="206">
        <f>SUM(E30:BD30)</f>
        <v>676</v>
      </c>
    </row>
    <row r="31" spans="1:57" s="16" customFormat="1" ht="20.25">
      <c r="A31" s="624"/>
      <c r="B31" s="542"/>
      <c r="C31" s="619"/>
      <c r="D31" s="47" t="s">
        <v>75</v>
      </c>
      <c r="E31" s="52"/>
      <c r="F31" s="52"/>
      <c r="G31" s="237"/>
      <c r="H31" s="237"/>
      <c r="I31" s="52"/>
      <c r="J31" s="52"/>
      <c r="K31" s="53"/>
      <c r="L31" s="53"/>
      <c r="M31" s="53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3"/>
      <c r="AG31" s="53"/>
      <c r="AH31" s="53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362"/>
      <c r="AX31" s="362"/>
      <c r="AY31" s="362"/>
      <c r="AZ31" s="362"/>
      <c r="BA31" s="362"/>
      <c r="BB31" s="362"/>
      <c r="BC31" s="362"/>
      <c r="BD31" s="362"/>
      <c r="BE31" s="206"/>
    </row>
    <row r="32" spans="1:57" s="16" customFormat="1" ht="33.75" customHeight="1">
      <c r="A32" s="624"/>
      <c r="B32" s="540" t="s">
        <v>56</v>
      </c>
      <c r="C32" s="634" t="s">
        <v>105</v>
      </c>
      <c r="D32" s="47" t="s">
        <v>20</v>
      </c>
      <c r="E32" s="52">
        <v>0</v>
      </c>
      <c r="F32" s="52">
        <v>0</v>
      </c>
      <c r="G32" s="49">
        <v>0</v>
      </c>
      <c r="H32" s="217">
        <v>0</v>
      </c>
      <c r="I32" s="52">
        <v>0</v>
      </c>
      <c r="J32" s="52">
        <v>0</v>
      </c>
      <c r="K32" s="53">
        <v>2</v>
      </c>
      <c r="L32" s="53">
        <v>8</v>
      </c>
      <c r="M32" s="53">
        <v>10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3">
        <v>10</v>
      </c>
      <c r="AG32" s="53">
        <v>12</v>
      </c>
      <c r="AH32" s="53">
        <v>10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362" t="s">
        <v>21</v>
      </c>
      <c r="AX32" s="362" t="s">
        <v>21</v>
      </c>
      <c r="AY32" s="362" t="s">
        <v>21</v>
      </c>
      <c r="AZ32" s="362" t="s">
        <v>21</v>
      </c>
      <c r="BA32" s="362" t="s">
        <v>21</v>
      </c>
      <c r="BB32" s="362" t="s">
        <v>21</v>
      </c>
      <c r="BC32" s="362" t="s">
        <v>21</v>
      </c>
      <c r="BD32" s="362" t="s">
        <v>21</v>
      </c>
      <c r="BE32" s="206">
        <f>SUM(E32:BD32)</f>
        <v>52</v>
      </c>
    </row>
    <row r="33" spans="1:57" s="16" customFormat="1" ht="33.75" customHeight="1">
      <c r="A33" s="624"/>
      <c r="B33" s="541"/>
      <c r="C33" s="635"/>
      <c r="D33" s="47" t="s">
        <v>22</v>
      </c>
      <c r="E33" s="52">
        <v>0</v>
      </c>
      <c r="F33" s="52">
        <v>0</v>
      </c>
      <c r="G33" s="49">
        <v>0</v>
      </c>
      <c r="H33" s="217">
        <v>0</v>
      </c>
      <c r="I33" s="52">
        <v>12</v>
      </c>
      <c r="J33" s="52">
        <v>6</v>
      </c>
      <c r="K33" s="53">
        <v>0</v>
      </c>
      <c r="L33" s="53">
        <v>4</v>
      </c>
      <c r="M33" s="53">
        <v>4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4</v>
      </c>
      <c r="AE33" s="52">
        <v>4</v>
      </c>
      <c r="AF33" s="53">
        <v>2</v>
      </c>
      <c r="AG33" s="53">
        <v>0</v>
      </c>
      <c r="AH33" s="53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15</v>
      </c>
      <c r="AN33" s="52">
        <v>4</v>
      </c>
      <c r="AO33" s="52">
        <v>10</v>
      </c>
      <c r="AP33" s="52">
        <v>8</v>
      </c>
      <c r="AQ33" s="52">
        <v>8</v>
      </c>
      <c r="AR33" s="52">
        <v>8</v>
      </c>
      <c r="AS33" s="52">
        <v>4</v>
      </c>
      <c r="AT33" s="52">
        <v>0</v>
      </c>
      <c r="AU33" s="52">
        <v>0</v>
      </c>
      <c r="AV33" s="52">
        <v>0</v>
      </c>
      <c r="AW33" s="362" t="s">
        <v>21</v>
      </c>
      <c r="AX33" s="362" t="s">
        <v>21</v>
      </c>
      <c r="AY33" s="362" t="s">
        <v>21</v>
      </c>
      <c r="AZ33" s="362" t="s">
        <v>21</v>
      </c>
      <c r="BA33" s="362" t="s">
        <v>21</v>
      </c>
      <c r="BB33" s="362" t="s">
        <v>21</v>
      </c>
      <c r="BC33" s="362" t="s">
        <v>21</v>
      </c>
      <c r="BD33" s="362" t="s">
        <v>21</v>
      </c>
      <c r="BE33" s="206">
        <f aca="true" t="shared" si="11" ref="BE33:BE43">SUM(E33:BD33)</f>
        <v>93</v>
      </c>
    </row>
    <row r="34" spans="1:57" s="16" customFormat="1" ht="33.75" customHeight="1">
      <c r="A34" s="624"/>
      <c r="B34" s="542"/>
      <c r="C34" s="636"/>
      <c r="D34" s="47" t="s">
        <v>75</v>
      </c>
      <c r="E34" s="52"/>
      <c r="F34" s="52"/>
      <c r="G34" s="49"/>
      <c r="H34" s="52"/>
      <c r="I34" s="52"/>
      <c r="J34" s="52"/>
      <c r="K34" s="53"/>
      <c r="L34" s="53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3"/>
      <c r="AG34" s="53"/>
      <c r="AH34" s="53" t="s">
        <v>71</v>
      </c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362"/>
      <c r="AX34" s="362"/>
      <c r="AY34" s="362"/>
      <c r="AZ34" s="362"/>
      <c r="BA34" s="362"/>
      <c r="BB34" s="362"/>
      <c r="BC34" s="362"/>
      <c r="BD34" s="362"/>
      <c r="BE34" s="206">
        <f t="shared" si="11"/>
        <v>0</v>
      </c>
    </row>
    <row r="35" spans="1:57" s="16" customFormat="1" ht="33.75" customHeight="1">
      <c r="A35" s="624"/>
      <c r="B35" s="540" t="s">
        <v>60</v>
      </c>
      <c r="C35" s="634" t="s">
        <v>132</v>
      </c>
      <c r="D35" s="47" t="s">
        <v>20</v>
      </c>
      <c r="E35" s="52">
        <v>0</v>
      </c>
      <c r="F35" s="52">
        <v>0</v>
      </c>
      <c r="G35" s="49">
        <v>0</v>
      </c>
      <c r="H35" s="217">
        <v>0</v>
      </c>
      <c r="I35" s="52">
        <v>0</v>
      </c>
      <c r="J35" s="52">
        <v>0</v>
      </c>
      <c r="K35" s="53">
        <v>4</v>
      </c>
      <c r="L35" s="53">
        <v>0</v>
      </c>
      <c r="M35" s="53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3">
        <v>2</v>
      </c>
      <c r="AG35" s="53">
        <v>2</v>
      </c>
      <c r="AH35" s="53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 s="362" t="s">
        <v>21</v>
      </c>
      <c r="AX35" s="362" t="s">
        <v>21</v>
      </c>
      <c r="AY35" s="362" t="s">
        <v>21</v>
      </c>
      <c r="AZ35" s="362" t="s">
        <v>21</v>
      </c>
      <c r="BA35" s="362" t="s">
        <v>21</v>
      </c>
      <c r="BB35" s="362" t="s">
        <v>21</v>
      </c>
      <c r="BC35" s="362" t="s">
        <v>21</v>
      </c>
      <c r="BD35" s="362" t="s">
        <v>21</v>
      </c>
      <c r="BE35" s="206">
        <f t="shared" si="11"/>
        <v>8</v>
      </c>
    </row>
    <row r="36" spans="1:57" s="16" customFormat="1" ht="33.75" customHeight="1">
      <c r="A36" s="624"/>
      <c r="B36" s="541"/>
      <c r="C36" s="635"/>
      <c r="D36" s="47" t="s">
        <v>22</v>
      </c>
      <c r="E36" s="52">
        <v>0</v>
      </c>
      <c r="F36" s="52">
        <v>0</v>
      </c>
      <c r="G36" s="49">
        <v>0</v>
      </c>
      <c r="H36" s="217">
        <v>0</v>
      </c>
      <c r="I36" s="52">
        <v>6</v>
      </c>
      <c r="J36" s="52">
        <v>18</v>
      </c>
      <c r="K36" s="53">
        <v>0</v>
      </c>
      <c r="L36" s="53">
        <v>0</v>
      </c>
      <c r="M36" s="53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15</v>
      </c>
      <c r="AE36" s="52">
        <v>15</v>
      </c>
      <c r="AF36" s="53">
        <v>7</v>
      </c>
      <c r="AG36" s="53">
        <v>7</v>
      </c>
      <c r="AH36" s="53">
        <v>10</v>
      </c>
      <c r="AI36" s="52">
        <v>0</v>
      </c>
      <c r="AJ36" s="52">
        <v>0</v>
      </c>
      <c r="AK36" s="52">
        <v>0</v>
      </c>
      <c r="AL36" s="52">
        <v>0</v>
      </c>
      <c r="AM36" s="52">
        <v>11</v>
      </c>
      <c r="AN36" s="52">
        <v>3</v>
      </c>
      <c r="AO36" s="52">
        <v>0</v>
      </c>
      <c r="AP36" s="52">
        <v>0</v>
      </c>
      <c r="AQ36" s="52">
        <v>0</v>
      </c>
      <c r="AR36" s="52">
        <v>6</v>
      </c>
      <c r="AS36" s="52">
        <v>0</v>
      </c>
      <c r="AT36" s="52">
        <v>2</v>
      </c>
      <c r="AU36" s="52">
        <v>0</v>
      </c>
      <c r="AV36" s="52">
        <v>0</v>
      </c>
      <c r="AW36" s="362" t="s">
        <v>21</v>
      </c>
      <c r="AX36" s="362" t="s">
        <v>21</v>
      </c>
      <c r="AY36" s="362" t="s">
        <v>21</v>
      </c>
      <c r="AZ36" s="362" t="s">
        <v>21</v>
      </c>
      <c r="BA36" s="362" t="s">
        <v>21</v>
      </c>
      <c r="BB36" s="362" t="s">
        <v>21</v>
      </c>
      <c r="BC36" s="362" t="s">
        <v>21</v>
      </c>
      <c r="BD36" s="362" t="s">
        <v>21</v>
      </c>
      <c r="BE36" s="206">
        <f t="shared" si="11"/>
        <v>100</v>
      </c>
    </row>
    <row r="37" spans="1:57" s="16" customFormat="1" ht="33.75" customHeight="1">
      <c r="A37" s="624"/>
      <c r="B37" s="542"/>
      <c r="C37" s="636"/>
      <c r="D37" s="47" t="s">
        <v>75</v>
      </c>
      <c r="E37" s="52"/>
      <c r="F37" s="52"/>
      <c r="G37" s="49"/>
      <c r="H37" s="52"/>
      <c r="I37" s="52"/>
      <c r="J37" s="52"/>
      <c r="K37" s="53"/>
      <c r="L37" s="53"/>
      <c r="M37" s="53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3"/>
      <c r="AG37" s="53"/>
      <c r="AH37" s="53" t="s">
        <v>71</v>
      </c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362"/>
      <c r="AX37" s="362"/>
      <c r="AY37" s="362"/>
      <c r="AZ37" s="362"/>
      <c r="BA37" s="362"/>
      <c r="BB37" s="362"/>
      <c r="BC37" s="362"/>
      <c r="BD37" s="362"/>
      <c r="BE37" s="206">
        <f t="shared" si="11"/>
        <v>0</v>
      </c>
    </row>
    <row r="38" spans="1:57" s="16" customFormat="1" ht="33.75" customHeight="1">
      <c r="A38" s="624"/>
      <c r="B38" s="540" t="s">
        <v>74</v>
      </c>
      <c r="C38" s="635" t="s">
        <v>106</v>
      </c>
      <c r="D38" s="47" t="s">
        <v>20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3">
        <v>4</v>
      </c>
      <c r="L38" s="53">
        <v>2</v>
      </c>
      <c r="M38" s="53">
        <v>4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3">
        <v>2</v>
      </c>
      <c r="AG38" s="53">
        <v>0</v>
      </c>
      <c r="AH38" s="53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362" t="s">
        <v>21</v>
      </c>
      <c r="AX38" s="362" t="s">
        <v>21</v>
      </c>
      <c r="AY38" s="362" t="s">
        <v>21</v>
      </c>
      <c r="AZ38" s="362" t="s">
        <v>21</v>
      </c>
      <c r="BA38" s="362" t="s">
        <v>21</v>
      </c>
      <c r="BB38" s="362" t="s">
        <v>21</v>
      </c>
      <c r="BC38" s="362" t="s">
        <v>21</v>
      </c>
      <c r="BD38" s="362" t="s">
        <v>21</v>
      </c>
      <c r="BE38" s="206">
        <f t="shared" si="11"/>
        <v>12</v>
      </c>
    </row>
    <row r="39" spans="1:57" s="16" customFormat="1" ht="33.75" customHeight="1">
      <c r="A39" s="624"/>
      <c r="B39" s="541"/>
      <c r="C39" s="635"/>
      <c r="D39" s="47" t="s">
        <v>22</v>
      </c>
      <c r="E39" s="52">
        <v>0</v>
      </c>
      <c r="F39" s="52">
        <v>0</v>
      </c>
      <c r="G39" s="52">
        <v>0</v>
      </c>
      <c r="H39" s="52">
        <v>0</v>
      </c>
      <c r="I39" s="52">
        <v>8</v>
      </c>
      <c r="J39" s="52">
        <v>1</v>
      </c>
      <c r="K39" s="53">
        <v>0</v>
      </c>
      <c r="L39" s="53">
        <v>0</v>
      </c>
      <c r="M39" s="53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1</v>
      </c>
      <c r="AE39" s="52">
        <v>1</v>
      </c>
      <c r="AF39" s="53">
        <v>0</v>
      </c>
      <c r="AG39" s="53">
        <v>0</v>
      </c>
      <c r="AH39" s="53">
        <v>0</v>
      </c>
      <c r="AI39" s="52">
        <v>10</v>
      </c>
      <c r="AJ39" s="52">
        <v>10</v>
      </c>
      <c r="AK39" s="52">
        <v>10</v>
      </c>
      <c r="AL39" s="52">
        <v>10</v>
      </c>
      <c r="AM39" s="52">
        <v>7</v>
      </c>
      <c r="AN39" s="52">
        <v>9</v>
      </c>
      <c r="AO39" s="52">
        <v>12</v>
      </c>
      <c r="AP39" s="52">
        <v>10</v>
      </c>
      <c r="AQ39" s="52">
        <v>11</v>
      </c>
      <c r="AR39" s="52">
        <v>11</v>
      </c>
      <c r="AS39" s="52">
        <v>6</v>
      </c>
      <c r="AT39" s="52">
        <v>6</v>
      </c>
      <c r="AU39" s="52">
        <v>0</v>
      </c>
      <c r="AV39" s="52">
        <v>0</v>
      </c>
      <c r="AW39" s="362" t="s">
        <v>21</v>
      </c>
      <c r="AX39" s="362" t="s">
        <v>21</v>
      </c>
      <c r="AY39" s="362" t="s">
        <v>21</v>
      </c>
      <c r="AZ39" s="362" t="s">
        <v>21</v>
      </c>
      <c r="BA39" s="362" t="s">
        <v>21</v>
      </c>
      <c r="BB39" s="362" t="s">
        <v>21</v>
      </c>
      <c r="BC39" s="362" t="s">
        <v>21</v>
      </c>
      <c r="BD39" s="362" t="s">
        <v>21</v>
      </c>
      <c r="BE39" s="405">
        <f t="shared" si="11"/>
        <v>123</v>
      </c>
    </row>
    <row r="40" spans="1:57" s="16" customFormat="1" ht="33.75" customHeight="1">
      <c r="A40" s="624"/>
      <c r="B40" s="542"/>
      <c r="C40" s="636"/>
      <c r="D40" s="47" t="s">
        <v>75</v>
      </c>
      <c r="E40" s="52"/>
      <c r="F40" s="52"/>
      <c r="G40" s="49"/>
      <c r="H40" s="52"/>
      <c r="I40" s="52"/>
      <c r="J40" s="52"/>
      <c r="K40" s="53"/>
      <c r="L40" s="53"/>
      <c r="M40" s="53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3"/>
      <c r="AG40" s="53"/>
      <c r="AH40" s="53" t="s">
        <v>70</v>
      </c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362"/>
      <c r="AX40" s="362"/>
      <c r="AY40" s="362"/>
      <c r="AZ40" s="362"/>
      <c r="BA40" s="362"/>
      <c r="BB40" s="362"/>
      <c r="BC40" s="362"/>
      <c r="BD40" s="362"/>
      <c r="BE40" s="206">
        <f t="shared" si="11"/>
        <v>0</v>
      </c>
    </row>
    <row r="41" spans="1:57" s="16" customFormat="1" ht="20.25">
      <c r="A41" s="624"/>
      <c r="B41" s="540" t="s">
        <v>162</v>
      </c>
      <c r="C41" s="540" t="s">
        <v>58</v>
      </c>
      <c r="D41" s="47" t="s">
        <v>20</v>
      </c>
      <c r="E41" s="52">
        <v>0</v>
      </c>
      <c r="F41" s="52">
        <v>0</v>
      </c>
      <c r="G41" s="49">
        <v>0</v>
      </c>
      <c r="H41" s="217">
        <v>0</v>
      </c>
      <c r="I41" s="52">
        <v>0</v>
      </c>
      <c r="J41" s="52">
        <v>0</v>
      </c>
      <c r="K41" s="53">
        <v>0</v>
      </c>
      <c r="L41" s="53">
        <v>0</v>
      </c>
      <c r="M41" s="53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3">
        <v>0</v>
      </c>
      <c r="AG41" s="53">
        <v>0</v>
      </c>
      <c r="AH41" s="53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362" t="s">
        <v>21</v>
      </c>
      <c r="AX41" s="362" t="s">
        <v>21</v>
      </c>
      <c r="AY41" s="362" t="s">
        <v>21</v>
      </c>
      <c r="AZ41" s="362" t="s">
        <v>21</v>
      </c>
      <c r="BA41" s="362" t="s">
        <v>21</v>
      </c>
      <c r="BB41" s="362" t="s">
        <v>21</v>
      </c>
      <c r="BC41" s="362" t="s">
        <v>21</v>
      </c>
      <c r="BD41" s="362" t="s">
        <v>21</v>
      </c>
      <c r="BE41" s="206">
        <f t="shared" si="11"/>
        <v>0</v>
      </c>
    </row>
    <row r="42" spans="1:57" s="16" customFormat="1" ht="20.25">
      <c r="A42" s="624"/>
      <c r="B42" s="541"/>
      <c r="C42" s="541"/>
      <c r="D42" s="47" t="s">
        <v>22</v>
      </c>
      <c r="E42" s="52">
        <v>0</v>
      </c>
      <c r="F42" s="52">
        <v>0</v>
      </c>
      <c r="G42" s="49">
        <v>0</v>
      </c>
      <c r="H42" s="217">
        <v>0</v>
      </c>
      <c r="I42" s="52">
        <v>0</v>
      </c>
      <c r="J42" s="52">
        <v>0</v>
      </c>
      <c r="K42" s="53">
        <v>0</v>
      </c>
      <c r="L42" s="53">
        <v>0</v>
      </c>
      <c r="M42" s="53">
        <v>0</v>
      </c>
      <c r="N42" s="383">
        <v>36</v>
      </c>
      <c r="O42" s="383">
        <v>36</v>
      </c>
      <c r="P42" s="383">
        <v>36</v>
      </c>
      <c r="Q42" s="383">
        <v>36</v>
      </c>
      <c r="R42" s="383">
        <v>36</v>
      </c>
      <c r="S42" s="383">
        <v>36</v>
      </c>
      <c r="T42" s="383">
        <v>36</v>
      </c>
      <c r="U42" s="383">
        <v>36</v>
      </c>
      <c r="V42" s="383">
        <v>36</v>
      </c>
      <c r="W42" s="383">
        <v>36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3">
        <v>0</v>
      </c>
      <c r="AG42" s="53">
        <v>0</v>
      </c>
      <c r="AH42" s="53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362" t="s">
        <v>21</v>
      </c>
      <c r="AX42" s="362" t="s">
        <v>21</v>
      </c>
      <c r="AY42" s="362" t="s">
        <v>21</v>
      </c>
      <c r="AZ42" s="362" t="s">
        <v>21</v>
      </c>
      <c r="BA42" s="362" t="s">
        <v>21</v>
      </c>
      <c r="BB42" s="362" t="s">
        <v>21</v>
      </c>
      <c r="BC42" s="362" t="s">
        <v>21</v>
      </c>
      <c r="BD42" s="362" t="s">
        <v>21</v>
      </c>
      <c r="BE42" s="206">
        <f t="shared" si="11"/>
        <v>360</v>
      </c>
    </row>
    <row r="43" spans="1:57" s="16" customFormat="1" ht="20.25">
      <c r="A43" s="624"/>
      <c r="B43" s="542"/>
      <c r="C43" s="542"/>
      <c r="D43" s="47" t="s">
        <v>75</v>
      </c>
      <c r="E43" s="52"/>
      <c r="F43" s="52"/>
      <c r="G43" s="49"/>
      <c r="H43" s="203"/>
      <c r="I43" s="52"/>
      <c r="J43" s="52"/>
      <c r="K43" s="53"/>
      <c r="L43" s="53"/>
      <c r="M43" s="53"/>
      <c r="N43" s="52"/>
      <c r="O43" s="52"/>
      <c r="P43" s="52"/>
      <c r="Q43" s="52"/>
      <c r="R43" s="52"/>
      <c r="S43" s="52"/>
      <c r="T43" s="52"/>
      <c r="U43" s="52"/>
      <c r="V43" s="52"/>
      <c r="W43" s="52" t="s">
        <v>70</v>
      </c>
      <c r="X43" s="52"/>
      <c r="Y43" s="52"/>
      <c r="Z43" s="52"/>
      <c r="AA43" s="52"/>
      <c r="AB43" s="52"/>
      <c r="AC43" s="52"/>
      <c r="AD43" s="52"/>
      <c r="AE43" s="52"/>
      <c r="AF43" s="53"/>
      <c r="AG43" s="53"/>
      <c r="AH43" s="53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362"/>
      <c r="AX43" s="362"/>
      <c r="AY43" s="362"/>
      <c r="AZ43" s="362"/>
      <c r="BA43" s="362"/>
      <c r="BB43" s="362"/>
      <c r="BC43" s="362"/>
      <c r="BD43" s="362"/>
      <c r="BE43" s="206">
        <f t="shared" si="11"/>
        <v>0</v>
      </c>
    </row>
    <row r="44" spans="1:57" s="16" customFormat="1" ht="57.75" customHeight="1">
      <c r="A44" s="624"/>
      <c r="B44" s="562" t="s">
        <v>159</v>
      </c>
      <c r="C44" s="562" t="s">
        <v>119</v>
      </c>
      <c r="D44" s="47" t="s">
        <v>20</v>
      </c>
      <c r="E44" s="52">
        <v>0</v>
      </c>
      <c r="F44" s="52">
        <v>0</v>
      </c>
      <c r="G44" s="237">
        <v>0</v>
      </c>
      <c r="H44" s="237">
        <v>0</v>
      </c>
      <c r="I44" s="52">
        <f aca="true" t="shared" si="12" ref="I44:AV44">I46+I49</f>
        <v>0</v>
      </c>
      <c r="J44" s="52">
        <f t="shared" si="12"/>
        <v>0</v>
      </c>
      <c r="K44" s="53">
        <f t="shared" si="12"/>
        <v>6</v>
      </c>
      <c r="L44" s="53">
        <f>L46+L49</f>
        <v>3</v>
      </c>
      <c r="M44" s="53">
        <f t="shared" si="12"/>
        <v>1</v>
      </c>
      <c r="N44" s="52">
        <f t="shared" si="12"/>
        <v>0</v>
      </c>
      <c r="O44" s="52">
        <f t="shared" si="12"/>
        <v>0</v>
      </c>
      <c r="P44" s="52">
        <f t="shared" si="12"/>
        <v>0</v>
      </c>
      <c r="Q44" s="52">
        <f t="shared" si="12"/>
        <v>0</v>
      </c>
      <c r="R44" s="52">
        <f t="shared" si="12"/>
        <v>0</v>
      </c>
      <c r="S44" s="52">
        <f t="shared" si="12"/>
        <v>0</v>
      </c>
      <c r="T44" s="52">
        <f t="shared" si="12"/>
        <v>0</v>
      </c>
      <c r="U44" s="52">
        <f t="shared" si="12"/>
        <v>0</v>
      </c>
      <c r="V44" s="52">
        <f t="shared" si="12"/>
        <v>0</v>
      </c>
      <c r="W44" s="52">
        <f t="shared" si="12"/>
        <v>0</v>
      </c>
      <c r="X44" s="52">
        <f t="shared" si="12"/>
        <v>0</v>
      </c>
      <c r="Y44" s="52">
        <f t="shared" si="12"/>
        <v>0</v>
      </c>
      <c r="Z44" s="52">
        <f t="shared" si="12"/>
        <v>0</v>
      </c>
      <c r="AA44" s="52">
        <f t="shared" si="12"/>
        <v>0</v>
      </c>
      <c r="AB44" s="52">
        <f t="shared" si="12"/>
        <v>0</v>
      </c>
      <c r="AC44" s="52">
        <f t="shared" si="12"/>
        <v>0</v>
      </c>
      <c r="AD44" s="52">
        <f>AD46+AD49</f>
        <v>0</v>
      </c>
      <c r="AE44" s="52">
        <f>AE46+AE49</f>
        <v>0</v>
      </c>
      <c r="AF44" s="53">
        <f t="shared" si="12"/>
        <v>4</v>
      </c>
      <c r="AG44" s="53">
        <f t="shared" si="12"/>
        <v>4</v>
      </c>
      <c r="AH44" s="53">
        <f t="shared" si="12"/>
        <v>0</v>
      </c>
      <c r="AI44" s="52">
        <f t="shared" si="12"/>
        <v>0</v>
      </c>
      <c r="AJ44" s="52">
        <f t="shared" si="12"/>
        <v>0</v>
      </c>
      <c r="AK44" s="52">
        <f t="shared" si="12"/>
        <v>0</v>
      </c>
      <c r="AL44" s="52">
        <f t="shared" si="12"/>
        <v>0</v>
      </c>
      <c r="AM44" s="52">
        <f t="shared" si="12"/>
        <v>0</v>
      </c>
      <c r="AN44" s="52">
        <f t="shared" si="12"/>
        <v>0</v>
      </c>
      <c r="AO44" s="52">
        <f t="shared" si="12"/>
        <v>0</v>
      </c>
      <c r="AP44" s="52">
        <f t="shared" si="12"/>
        <v>0</v>
      </c>
      <c r="AQ44" s="52">
        <f t="shared" si="12"/>
        <v>0</v>
      </c>
      <c r="AR44" s="52">
        <f t="shared" si="12"/>
        <v>0</v>
      </c>
      <c r="AS44" s="52">
        <f t="shared" si="12"/>
        <v>0</v>
      </c>
      <c r="AT44" s="52">
        <f t="shared" si="12"/>
        <v>0</v>
      </c>
      <c r="AU44" s="52">
        <f t="shared" si="12"/>
        <v>0</v>
      </c>
      <c r="AV44" s="52">
        <f t="shared" si="12"/>
        <v>0</v>
      </c>
      <c r="AW44" s="362" t="s">
        <v>21</v>
      </c>
      <c r="AX44" s="362" t="s">
        <v>21</v>
      </c>
      <c r="AY44" s="362" t="s">
        <v>21</v>
      </c>
      <c r="AZ44" s="362" t="s">
        <v>21</v>
      </c>
      <c r="BA44" s="362" t="s">
        <v>21</v>
      </c>
      <c r="BB44" s="362" t="s">
        <v>21</v>
      </c>
      <c r="BC44" s="362" t="s">
        <v>21</v>
      </c>
      <c r="BD44" s="362" t="s">
        <v>21</v>
      </c>
      <c r="BE44" s="206">
        <f aca="true" t="shared" si="13" ref="BE44:BE66">SUM(E44:BD44)</f>
        <v>18</v>
      </c>
    </row>
    <row r="45" spans="1:57" s="16" customFormat="1" ht="57.75" customHeight="1">
      <c r="A45" s="624"/>
      <c r="B45" s="637"/>
      <c r="C45" s="562"/>
      <c r="D45" s="47" t="s">
        <v>22</v>
      </c>
      <c r="E45" s="52">
        <v>0</v>
      </c>
      <c r="F45" s="52">
        <v>0</v>
      </c>
      <c r="G45" s="237">
        <v>0</v>
      </c>
      <c r="H45" s="237">
        <v>0</v>
      </c>
      <c r="I45" s="52">
        <f aca="true" t="shared" si="14" ref="I45:AV45">I47+I50</f>
        <v>5</v>
      </c>
      <c r="J45" s="52">
        <f t="shared" si="14"/>
        <v>0</v>
      </c>
      <c r="K45" s="53">
        <f t="shared" si="14"/>
        <v>2</v>
      </c>
      <c r="L45" s="53">
        <f>L47+L50</f>
        <v>1</v>
      </c>
      <c r="M45" s="53">
        <f t="shared" si="14"/>
        <v>1</v>
      </c>
      <c r="N45" s="52">
        <f>N47+N50</f>
        <v>0</v>
      </c>
      <c r="O45" s="52">
        <f t="shared" si="14"/>
        <v>0</v>
      </c>
      <c r="P45" s="52">
        <f t="shared" si="14"/>
        <v>0</v>
      </c>
      <c r="Q45" s="52">
        <f t="shared" si="14"/>
        <v>0</v>
      </c>
      <c r="R45" s="52">
        <f t="shared" si="14"/>
        <v>0</v>
      </c>
      <c r="S45" s="52">
        <f t="shared" si="14"/>
        <v>0</v>
      </c>
      <c r="T45" s="52">
        <f t="shared" si="14"/>
        <v>0</v>
      </c>
      <c r="U45" s="52">
        <f t="shared" si="14"/>
        <v>0</v>
      </c>
      <c r="V45" s="52">
        <f t="shared" si="14"/>
        <v>0</v>
      </c>
      <c r="W45" s="52">
        <f t="shared" si="14"/>
        <v>0</v>
      </c>
      <c r="X45" s="52">
        <f t="shared" si="14"/>
        <v>0</v>
      </c>
      <c r="Y45" s="52">
        <f t="shared" si="14"/>
        <v>36</v>
      </c>
      <c r="Z45" s="52">
        <f t="shared" si="14"/>
        <v>36</v>
      </c>
      <c r="AA45" s="52">
        <f t="shared" si="14"/>
        <v>36</v>
      </c>
      <c r="AB45" s="52">
        <f t="shared" si="14"/>
        <v>36</v>
      </c>
      <c r="AC45" s="52">
        <f t="shared" si="14"/>
        <v>0</v>
      </c>
      <c r="AD45" s="52">
        <f t="shared" si="14"/>
        <v>1</v>
      </c>
      <c r="AE45" s="52">
        <f t="shared" si="14"/>
        <v>1</v>
      </c>
      <c r="AF45" s="53">
        <f t="shared" si="14"/>
        <v>0</v>
      </c>
      <c r="AG45" s="53">
        <f t="shared" si="14"/>
        <v>0</v>
      </c>
      <c r="AH45" s="53">
        <f t="shared" si="14"/>
        <v>0</v>
      </c>
      <c r="AI45" s="52">
        <f t="shared" si="14"/>
        <v>10</v>
      </c>
      <c r="AJ45" s="52">
        <f t="shared" si="14"/>
        <v>10</v>
      </c>
      <c r="AK45" s="52">
        <f t="shared" si="14"/>
        <v>10</v>
      </c>
      <c r="AL45" s="52">
        <f t="shared" si="14"/>
        <v>10</v>
      </c>
      <c r="AM45" s="52">
        <f t="shared" si="14"/>
        <v>0</v>
      </c>
      <c r="AN45" s="52">
        <f t="shared" si="14"/>
        <v>0</v>
      </c>
      <c r="AO45" s="52">
        <f t="shared" si="14"/>
        <v>0</v>
      </c>
      <c r="AP45" s="52">
        <f t="shared" si="14"/>
        <v>0</v>
      </c>
      <c r="AQ45" s="52">
        <f t="shared" si="14"/>
        <v>6</v>
      </c>
      <c r="AR45" s="52">
        <f t="shared" si="14"/>
        <v>4</v>
      </c>
      <c r="AS45" s="52">
        <f t="shared" si="14"/>
        <v>7</v>
      </c>
      <c r="AT45" s="52">
        <f t="shared" si="14"/>
        <v>6</v>
      </c>
      <c r="AU45" s="52">
        <f t="shared" si="14"/>
        <v>0</v>
      </c>
      <c r="AV45" s="52">
        <f t="shared" si="14"/>
        <v>0</v>
      </c>
      <c r="AW45" s="362" t="s">
        <v>21</v>
      </c>
      <c r="AX45" s="362" t="s">
        <v>21</v>
      </c>
      <c r="AY45" s="362" t="s">
        <v>21</v>
      </c>
      <c r="AZ45" s="362" t="s">
        <v>21</v>
      </c>
      <c r="BA45" s="362" t="s">
        <v>21</v>
      </c>
      <c r="BB45" s="362" t="s">
        <v>21</v>
      </c>
      <c r="BC45" s="362" t="s">
        <v>21</v>
      </c>
      <c r="BD45" s="362" t="s">
        <v>21</v>
      </c>
      <c r="BE45" s="206">
        <f t="shared" si="13"/>
        <v>218</v>
      </c>
    </row>
    <row r="46" spans="1:57" s="16" customFormat="1" ht="39.75" customHeight="1">
      <c r="A46" s="624"/>
      <c r="B46" s="540" t="s">
        <v>57</v>
      </c>
      <c r="C46" s="540" t="s">
        <v>120</v>
      </c>
      <c r="D46" s="47" t="s">
        <v>20</v>
      </c>
      <c r="E46" s="52">
        <v>0</v>
      </c>
      <c r="F46" s="52">
        <v>0</v>
      </c>
      <c r="G46" s="49">
        <v>0</v>
      </c>
      <c r="H46" s="217">
        <v>0</v>
      </c>
      <c r="I46" s="52">
        <v>0</v>
      </c>
      <c r="J46" s="52">
        <v>0</v>
      </c>
      <c r="K46" s="53">
        <v>6</v>
      </c>
      <c r="L46" s="53">
        <v>3</v>
      </c>
      <c r="M46" s="53">
        <v>1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3">
        <v>4</v>
      </c>
      <c r="AG46" s="53">
        <v>4</v>
      </c>
      <c r="AH46" s="53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362" t="s">
        <v>21</v>
      </c>
      <c r="AX46" s="362" t="s">
        <v>21</v>
      </c>
      <c r="AY46" s="362" t="s">
        <v>21</v>
      </c>
      <c r="AZ46" s="362" t="s">
        <v>21</v>
      </c>
      <c r="BA46" s="362" t="s">
        <v>21</v>
      </c>
      <c r="BB46" s="362" t="s">
        <v>21</v>
      </c>
      <c r="BC46" s="362" t="s">
        <v>21</v>
      </c>
      <c r="BD46" s="362" t="s">
        <v>21</v>
      </c>
      <c r="BE46" s="206">
        <f t="shared" si="13"/>
        <v>18</v>
      </c>
    </row>
    <row r="47" spans="1:57" s="16" customFormat="1" ht="39.75" customHeight="1">
      <c r="A47" s="624"/>
      <c r="B47" s="541"/>
      <c r="C47" s="541"/>
      <c r="D47" s="47" t="s">
        <v>22</v>
      </c>
      <c r="E47" s="52">
        <v>0</v>
      </c>
      <c r="F47" s="52">
        <v>0</v>
      </c>
      <c r="G47" s="49">
        <v>0</v>
      </c>
      <c r="H47" s="217">
        <v>0</v>
      </c>
      <c r="I47" s="52">
        <v>5</v>
      </c>
      <c r="J47" s="52">
        <v>0</v>
      </c>
      <c r="K47" s="53">
        <v>2</v>
      </c>
      <c r="L47" s="53">
        <v>1</v>
      </c>
      <c r="M47" s="53">
        <v>1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1</v>
      </c>
      <c r="AE47" s="52">
        <v>1</v>
      </c>
      <c r="AF47" s="53">
        <v>0</v>
      </c>
      <c r="AG47" s="53">
        <v>0</v>
      </c>
      <c r="AH47" s="53">
        <v>0</v>
      </c>
      <c r="AI47" s="52">
        <v>10</v>
      </c>
      <c r="AJ47" s="52">
        <v>10</v>
      </c>
      <c r="AK47" s="52">
        <v>10</v>
      </c>
      <c r="AL47" s="52">
        <v>10</v>
      </c>
      <c r="AM47" s="52">
        <v>0</v>
      </c>
      <c r="AN47" s="52">
        <v>0</v>
      </c>
      <c r="AO47" s="52">
        <v>0</v>
      </c>
      <c r="AP47" s="52">
        <v>0</v>
      </c>
      <c r="AQ47" s="52">
        <v>6</v>
      </c>
      <c r="AR47" s="52">
        <v>4</v>
      </c>
      <c r="AS47" s="52">
        <v>7</v>
      </c>
      <c r="AT47" s="52">
        <v>6</v>
      </c>
      <c r="AU47" s="52">
        <v>0</v>
      </c>
      <c r="AV47" s="52">
        <v>0</v>
      </c>
      <c r="AW47" s="362" t="s">
        <v>21</v>
      </c>
      <c r="AX47" s="362" t="s">
        <v>21</v>
      </c>
      <c r="AY47" s="362" t="s">
        <v>21</v>
      </c>
      <c r="AZ47" s="362" t="s">
        <v>21</v>
      </c>
      <c r="BA47" s="362" t="s">
        <v>21</v>
      </c>
      <c r="BB47" s="362" t="s">
        <v>21</v>
      </c>
      <c r="BC47" s="362" t="s">
        <v>21</v>
      </c>
      <c r="BD47" s="362" t="s">
        <v>21</v>
      </c>
      <c r="BE47" s="206">
        <f t="shared" si="13"/>
        <v>74</v>
      </c>
    </row>
    <row r="48" spans="1:57" s="16" customFormat="1" ht="20.25">
      <c r="A48" s="624"/>
      <c r="B48" s="542"/>
      <c r="C48" s="542"/>
      <c r="D48" s="47" t="s">
        <v>75</v>
      </c>
      <c r="E48" s="52"/>
      <c r="F48" s="52"/>
      <c r="G48" s="49"/>
      <c r="H48" s="52"/>
      <c r="I48" s="52"/>
      <c r="J48" s="52"/>
      <c r="K48" s="53"/>
      <c r="L48" s="53"/>
      <c r="M48" s="53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3"/>
      <c r="AG48" s="53"/>
      <c r="AH48" s="53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362"/>
      <c r="AX48" s="362"/>
      <c r="AY48" s="362"/>
      <c r="AZ48" s="362"/>
      <c r="BA48" s="362"/>
      <c r="BB48" s="362"/>
      <c r="BC48" s="362"/>
      <c r="BD48" s="362"/>
      <c r="BE48" s="206">
        <f t="shared" si="13"/>
        <v>0</v>
      </c>
    </row>
    <row r="49" spans="1:57" s="16" customFormat="1" ht="20.25">
      <c r="A49" s="624"/>
      <c r="B49" s="540" t="s">
        <v>160</v>
      </c>
      <c r="C49" s="540" t="s">
        <v>58</v>
      </c>
      <c r="D49" s="47" t="s">
        <v>20</v>
      </c>
      <c r="E49" s="52">
        <v>0</v>
      </c>
      <c r="F49" s="52">
        <v>0</v>
      </c>
      <c r="G49" s="49">
        <v>0</v>
      </c>
      <c r="H49" s="217">
        <v>0</v>
      </c>
      <c r="I49" s="52">
        <v>0</v>
      </c>
      <c r="J49" s="52">
        <v>0</v>
      </c>
      <c r="K49" s="53">
        <v>0</v>
      </c>
      <c r="L49" s="53">
        <v>0</v>
      </c>
      <c r="M49" s="53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3">
        <v>0</v>
      </c>
      <c r="AG49" s="53">
        <v>0</v>
      </c>
      <c r="AH49" s="53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362" t="s">
        <v>21</v>
      </c>
      <c r="AX49" s="362" t="s">
        <v>21</v>
      </c>
      <c r="AY49" s="362" t="s">
        <v>21</v>
      </c>
      <c r="AZ49" s="362" t="s">
        <v>21</v>
      </c>
      <c r="BA49" s="362" t="s">
        <v>21</v>
      </c>
      <c r="BB49" s="362" t="s">
        <v>21</v>
      </c>
      <c r="BC49" s="362" t="s">
        <v>21</v>
      </c>
      <c r="BD49" s="362" t="s">
        <v>21</v>
      </c>
      <c r="BE49" s="206">
        <f t="shared" si="13"/>
        <v>0</v>
      </c>
    </row>
    <row r="50" spans="1:57" s="16" customFormat="1" ht="20.25">
      <c r="A50" s="624"/>
      <c r="B50" s="541"/>
      <c r="C50" s="541"/>
      <c r="D50" s="47" t="s">
        <v>22</v>
      </c>
      <c r="E50" s="52">
        <v>0</v>
      </c>
      <c r="F50" s="52">
        <v>0</v>
      </c>
      <c r="G50" s="49">
        <v>0</v>
      </c>
      <c r="H50" s="217">
        <v>0</v>
      </c>
      <c r="I50" s="52">
        <v>0</v>
      </c>
      <c r="J50" s="52">
        <v>0</v>
      </c>
      <c r="K50" s="53">
        <v>0</v>
      </c>
      <c r="L50" s="53">
        <v>0</v>
      </c>
      <c r="M50" s="53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36</v>
      </c>
      <c r="Z50" s="52">
        <v>36</v>
      </c>
      <c r="AA50" s="52">
        <v>36</v>
      </c>
      <c r="AB50" s="52">
        <v>36</v>
      </c>
      <c r="AC50" s="52">
        <v>0</v>
      </c>
      <c r="AD50" s="52">
        <v>0</v>
      </c>
      <c r="AE50" s="52">
        <v>0</v>
      </c>
      <c r="AF50" s="53">
        <v>0</v>
      </c>
      <c r="AG50" s="53">
        <v>0</v>
      </c>
      <c r="AH50" s="53">
        <v>0</v>
      </c>
      <c r="AI50" s="52">
        <v>0</v>
      </c>
      <c r="AJ50" s="52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362" t="s">
        <v>21</v>
      </c>
      <c r="AX50" s="362" t="s">
        <v>21</v>
      </c>
      <c r="AY50" s="362" t="s">
        <v>21</v>
      </c>
      <c r="AZ50" s="362" t="s">
        <v>21</v>
      </c>
      <c r="BA50" s="362" t="s">
        <v>21</v>
      </c>
      <c r="BB50" s="362" t="s">
        <v>21</v>
      </c>
      <c r="BC50" s="362" t="s">
        <v>21</v>
      </c>
      <c r="BD50" s="362" t="s">
        <v>21</v>
      </c>
      <c r="BE50" s="206">
        <f t="shared" si="13"/>
        <v>144</v>
      </c>
    </row>
    <row r="51" spans="1:57" s="16" customFormat="1" ht="20.25">
      <c r="A51" s="624"/>
      <c r="B51" s="542"/>
      <c r="C51" s="542"/>
      <c r="D51" s="47" t="s">
        <v>75</v>
      </c>
      <c r="E51" s="52"/>
      <c r="F51" s="52"/>
      <c r="G51" s="49"/>
      <c r="H51" s="52"/>
      <c r="I51" s="52"/>
      <c r="J51" s="52"/>
      <c r="K51" s="53"/>
      <c r="L51" s="53"/>
      <c r="M51" s="53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 t="s">
        <v>70</v>
      </c>
      <c r="AC51" s="52"/>
      <c r="AD51" s="52"/>
      <c r="AE51" s="52"/>
      <c r="AF51" s="53"/>
      <c r="AG51" s="53"/>
      <c r="AH51" s="53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362"/>
      <c r="AX51" s="362"/>
      <c r="AY51" s="362"/>
      <c r="AZ51" s="362"/>
      <c r="BA51" s="362"/>
      <c r="BB51" s="362"/>
      <c r="BC51" s="362"/>
      <c r="BD51" s="362"/>
      <c r="BE51" s="206">
        <f t="shared" si="13"/>
        <v>0</v>
      </c>
    </row>
    <row r="52" spans="1:57" s="16" customFormat="1" ht="30.75" customHeight="1">
      <c r="A52" s="624"/>
      <c r="B52" s="561" t="s">
        <v>107</v>
      </c>
      <c r="C52" s="561" t="s">
        <v>121</v>
      </c>
      <c r="D52" s="47" t="s">
        <v>20</v>
      </c>
      <c r="E52" s="52">
        <v>0</v>
      </c>
      <c r="F52" s="52">
        <v>0</v>
      </c>
      <c r="G52" s="237">
        <v>0</v>
      </c>
      <c r="H52" s="237">
        <v>0</v>
      </c>
      <c r="I52" s="52">
        <f aca="true" t="shared" si="15" ref="I52:AY52">I55</f>
        <v>0</v>
      </c>
      <c r="J52" s="52">
        <f t="shared" si="15"/>
        <v>0</v>
      </c>
      <c r="K52" s="53">
        <f t="shared" si="15"/>
        <v>6</v>
      </c>
      <c r="L52" s="53">
        <f>L55</f>
        <v>0</v>
      </c>
      <c r="M52" s="53">
        <f t="shared" si="15"/>
        <v>4</v>
      </c>
      <c r="N52" s="52">
        <f t="shared" si="15"/>
        <v>0</v>
      </c>
      <c r="O52" s="52">
        <f t="shared" si="15"/>
        <v>0</v>
      </c>
      <c r="P52" s="52">
        <f t="shared" si="15"/>
        <v>0</v>
      </c>
      <c r="Q52" s="52">
        <f t="shared" si="15"/>
        <v>0</v>
      </c>
      <c r="R52" s="52">
        <f t="shared" si="15"/>
        <v>0</v>
      </c>
      <c r="S52" s="52">
        <f t="shared" si="15"/>
        <v>0</v>
      </c>
      <c r="T52" s="52">
        <f t="shared" si="15"/>
        <v>0</v>
      </c>
      <c r="U52" s="52">
        <f t="shared" si="15"/>
        <v>0</v>
      </c>
      <c r="V52" s="52">
        <f t="shared" si="15"/>
        <v>0</v>
      </c>
      <c r="W52" s="52">
        <f t="shared" si="15"/>
        <v>0</v>
      </c>
      <c r="X52" s="52">
        <f t="shared" si="15"/>
        <v>0</v>
      </c>
      <c r="Y52" s="52">
        <f t="shared" si="15"/>
        <v>0</v>
      </c>
      <c r="Z52" s="52">
        <f t="shared" si="15"/>
        <v>0</v>
      </c>
      <c r="AA52" s="52">
        <f t="shared" si="15"/>
        <v>0</v>
      </c>
      <c r="AB52" s="52">
        <f t="shared" si="15"/>
        <v>0</v>
      </c>
      <c r="AC52" s="52">
        <f t="shared" si="15"/>
        <v>0</v>
      </c>
      <c r="AD52" s="52">
        <f t="shared" si="15"/>
        <v>0</v>
      </c>
      <c r="AE52" s="52">
        <f t="shared" si="15"/>
        <v>0</v>
      </c>
      <c r="AF52" s="53">
        <f t="shared" si="15"/>
        <v>0</v>
      </c>
      <c r="AG52" s="53">
        <f t="shared" si="15"/>
        <v>0</v>
      </c>
      <c r="AH52" s="53">
        <f t="shared" si="15"/>
        <v>6</v>
      </c>
      <c r="AI52" s="52">
        <f t="shared" si="15"/>
        <v>0</v>
      </c>
      <c r="AJ52" s="52">
        <f t="shared" si="15"/>
        <v>0</v>
      </c>
      <c r="AK52" s="52">
        <f t="shared" si="15"/>
        <v>0</v>
      </c>
      <c r="AL52" s="52">
        <f t="shared" si="15"/>
        <v>0</v>
      </c>
      <c r="AM52" s="52">
        <f t="shared" si="15"/>
        <v>0</v>
      </c>
      <c r="AN52" s="52">
        <f t="shared" si="15"/>
        <v>0</v>
      </c>
      <c r="AO52" s="52">
        <f t="shared" si="15"/>
        <v>0</v>
      </c>
      <c r="AP52" s="52">
        <f t="shared" si="15"/>
        <v>0</v>
      </c>
      <c r="AQ52" s="52">
        <f t="shared" si="15"/>
        <v>0</v>
      </c>
      <c r="AR52" s="52">
        <f t="shared" si="15"/>
        <v>0</v>
      </c>
      <c r="AS52" s="52">
        <f t="shared" si="15"/>
        <v>0</v>
      </c>
      <c r="AT52" s="52">
        <f t="shared" si="15"/>
        <v>0</v>
      </c>
      <c r="AU52" s="52">
        <f t="shared" si="15"/>
        <v>0</v>
      </c>
      <c r="AV52" s="52">
        <f t="shared" si="15"/>
        <v>0</v>
      </c>
      <c r="AW52" s="362" t="str">
        <f t="shared" si="15"/>
        <v>К</v>
      </c>
      <c r="AX52" s="362" t="str">
        <f t="shared" si="15"/>
        <v>К</v>
      </c>
      <c r="AY52" s="362" t="str">
        <f t="shared" si="15"/>
        <v>К</v>
      </c>
      <c r="AZ52" s="362" t="s">
        <v>21</v>
      </c>
      <c r="BA52" s="362" t="s">
        <v>21</v>
      </c>
      <c r="BB52" s="362" t="s">
        <v>21</v>
      </c>
      <c r="BC52" s="362" t="s">
        <v>21</v>
      </c>
      <c r="BD52" s="362" t="s">
        <v>21</v>
      </c>
      <c r="BE52" s="206">
        <f t="shared" si="13"/>
        <v>16</v>
      </c>
    </row>
    <row r="53" spans="1:57" s="16" customFormat="1" ht="30.75" customHeight="1">
      <c r="A53" s="624"/>
      <c r="B53" s="618"/>
      <c r="C53" s="618"/>
      <c r="D53" s="47" t="s">
        <v>22</v>
      </c>
      <c r="E53" s="52">
        <v>0</v>
      </c>
      <c r="F53" s="52">
        <v>0</v>
      </c>
      <c r="G53" s="237">
        <v>0</v>
      </c>
      <c r="H53" s="237">
        <v>0</v>
      </c>
      <c r="I53" s="52">
        <f aca="true" t="shared" si="16" ref="I53:AX53">I56</f>
        <v>5</v>
      </c>
      <c r="J53" s="52">
        <f t="shared" si="16"/>
        <v>1</v>
      </c>
      <c r="K53" s="53">
        <f t="shared" si="16"/>
        <v>0</v>
      </c>
      <c r="L53" s="53">
        <f>L56</f>
        <v>2</v>
      </c>
      <c r="M53" s="53">
        <f t="shared" si="16"/>
        <v>0</v>
      </c>
      <c r="N53" s="52">
        <f t="shared" si="16"/>
        <v>0</v>
      </c>
      <c r="O53" s="52">
        <f t="shared" si="16"/>
        <v>0</v>
      </c>
      <c r="P53" s="52">
        <f t="shared" si="16"/>
        <v>0</v>
      </c>
      <c r="Q53" s="52">
        <f t="shared" si="16"/>
        <v>0</v>
      </c>
      <c r="R53" s="52">
        <f t="shared" si="16"/>
        <v>0</v>
      </c>
      <c r="S53" s="52">
        <f t="shared" si="16"/>
        <v>0</v>
      </c>
      <c r="T53" s="52">
        <f t="shared" si="16"/>
        <v>0</v>
      </c>
      <c r="U53" s="52">
        <f t="shared" si="16"/>
        <v>0</v>
      </c>
      <c r="V53" s="52">
        <f t="shared" si="16"/>
        <v>0</v>
      </c>
      <c r="W53" s="52">
        <f t="shared" si="16"/>
        <v>0</v>
      </c>
      <c r="X53" s="52">
        <f t="shared" si="16"/>
        <v>6</v>
      </c>
      <c r="Y53" s="52">
        <f t="shared" si="16"/>
        <v>0</v>
      </c>
      <c r="Z53" s="52">
        <f>Z56</f>
        <v>0</v>
      </c>
      <c r="AA53" s="52">
        <f t="shared" si="16"/>
        <v>0</v>
      </c>
      <c r="AB53" s="52">
        <f t="shared" si="16"/>
        <v>0</v>
      </c>
      <c r="AC53" s="52">
        <f t="shared" si="16"/>
        <v>0</v>
      </c>
      <c r="AD53" s="52">
        <f t="shared" si="16"/>
        <v>0</v>
      </c>
      <c r="AE53" s="52">
        <f t="shared" si="16"/>
        <v>0</v>
      </c>
      <c r="AF53" s="53">
        <f t="shared" si="16"/>
        <v>0</v>
      </c>
      <c r="AG53" s="53">
        <f t="shared" si="16"/>
        <v>0</v>
      </c>
      <c r="AH53" s="53">
        <f t="shared" si="16"/>
        <v>0</v>
      </c>
      <c r="AI53" s="52">
        <f t="shared" si="16"/>
        <v>6</v>
      </c>
      <c r="AJ53" s="52">
        <f t="shared" si="16"/>
        <v>2</v>
      </c>
      <c r="AK53" s="52">
        <f t="shared" si="16"/>
        <v>16</v>
      </c>
      <c r="AL53" s="52">
        <f t="shared" si="16"/>
        <v>16</v>
      </c>
      <c r="AM53" s="52">
        <f t="shared" si="16"/>
        <v>0</v>
      </c>
      <c r="AN53" s="52">
        <f t="shared" si="16"/>
        <v>0</v>
      </c>
      <c r="AO53" s="52">
        <f t="shared" si="16"/>
        <v>0</v>
      </c>
      <c r="AP53" s="52">
        <f>AP56</f>
        <v>0</v>
      </c>
      <c r="AQ53" s="52">
        <f t="shared" si="16"/>
        <v>1</v>
      </c>
      <c r="AR53" s="52">
        <f t="shared" si="16"/>
        <v>0</v>
      </c>
      <c r="AS53" s="52">
        <f t="shared" si="16"/>
        <v>5</v>
      </c>
      <c r="AT53" s="52">
        <f t="shared" si="16"/>
        <v>2</v>
      </c>
      <c r="AU53" s="52">
        <f t="shared" si="16"/>
        <v>0</v>
      </c>
      <c r="AV53" s="52">
        <f t="shared" si="16"/>
        <v>0</v>
      </c>
      <c r="AW53" s="362" t="str">
        <f t="shared" si="16"/>
        <v>К</v>
      </c>
      <c r="AX53" s="362" t="str">
        <f t="shared" si="16"/>
        <v>К</v>
      </c>
      <c r="AY53" s="362" t="str">
        <f>AY56</f>
        <v>К</v>
      </c>
      <c r="AZ53" s="362" t="s">
        <v>21</v>
      </c>
      <c r="BA53" s="362" t="s">
        <v>21</v>
      </c>
      <c r="BB53" s="362" t="s">
        <v>21</v>
      </c>
      <c r="BC53" s="362" t="s">
        <v>21</v>
      </c>
      <c r="BD53" s="362" t="s">
        <v>21</v>
      </c>
      <c r="BE53" s="206">
        <f t="shared" si="13"/>
        <v>62</v>
      </c>
    </row>
    <row r="54" spans="1:57" s="16" customFormat="1" ht="30.75" customHeight="1">
      <c r="A54" s="624"/>
      <c r="B54" s="619"/>
      <c r="C54" s="619"/>
      <c r="D54" s="47" t="s">
        <v>75</v>
      </c>
      <c r="E54" s="52"/>
      <c r="F54" s="52"/>
      <c r="G54" s="237"/>
      <c r="H54" s="237"/>
      <c r="I54" s="52"/>
      <c r="J54" s="52"/>
      <c r="K54" s="53"/>
      <c r="L54" s="53"/>
      <c r="M54" s="53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>
        <v>0</v>
      </c>
      <c r="Y54" s="52"/>
      <c r="Z54" s="52"/>
      <c r="AA54" s="52"/>
      <c r="AB54" s="52"/>
      <c r="AC54" s="52"/>
      <c r="AD54" s="52"/>
      <c r="AE54" s="52"/>
      <c r="AF54" s="53"/>
      <c r="AG54" s="53"/>
      <c r="AH54" s="53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362"/>
      <c r="AX54" s="362"/>
      <c r="AY54" s="362"/>
      <c r="AZ54" s="362"/>
      <c r="BA54" s="362"/>
      <c r="BB54" s="362"/>
      <c r="BC54" s="362"/>
      <c r="BD54" s="362"/>
      <c r="BE54" s="206">
        <f t="shared" si="13"/>
        <v>0</v>
      </c>
    </row>
    <row r="55" spans="1:57" s="16" customFormat="1" ht="33.75" customHeight="1">
      <c r="A55" s="624"/>
      <c r="B55" s="540" t="s">
        <v>63</v>
      </c>
      <c r="C55" s="540" t="s">
        <v>122</v>
      </c>
      <c r="D55" s="47" t="s">
        <v>20</v>
      </c>
      <c r="E55" s="52">
        <v>0</v>
      </c>
      <c r="F55" s="52">
        <v>0</v>
      </c>
      <c r="G55" s="49">
        <v>0</v>
      </c>
      <c r="H55" s="52">
        <v>0</v>
      </c>
      <c r="I55" s="52">
        <v>0</v>
      </c>
      <c r="J55" s="52">
        <v>0</v>
      </c>
      <c r="K55" s="53">
        <v>6</v>
      </c>
      <c r="L55" s="53">
        <v>0</v>
      </c>
      <c r="M55" s="53">
        <v>4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8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0</v>
      </c>
      <c r="AF55" s="53">
        <v>0</v>
      </c>
      <c r="AG55" s="53">
        <v>0</v>
      </c>
      <c r="AH55" s="53">
        <v>6</v>
      </c>
      <c r="AI55" s="52">
        <v>0</v>
      </c>
      <c r="AJ55" s="52">
        <v>0</v>
      </c>
      <c r="AK55" s="52">
        <v>0</v>
      </c>
      <c r="AL55" s="52">
        <v>0</v>
      </c>
      <c r="AM55" s="52">
        <v>0</v>
      </c>
      <c r="AN55" s="52">
        <v>0</v>
      </c>
      <c r="AO55" s="52">
        <v>0</v>
      </c>
      <c r="AP55" s="52">
        <v>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 s="362" t="s">
        <v>21</v>
      </c>
      <c r="AX55" s="362" t="s">
        <v>21</v>
      </c>
      <c r="AY55" s="362" t="s">
        <v>21</v>
      </c>
      <c r="AZ55" s="362" t="s">
        <v>21</v>
      </c>
      <c r="BA55" s="362" t="s">
        <v>21</v>
      </c>
      <c r="BB55" s="362" t="s">
        <v>21</v>
      </c>
      <c r="BC55" s="362" t="s">
        <v>21</v>
      </c>
      <c r="BD55" s="362" t="s">
        <v>21</v>
      </c>
      <c r="BE55" s="206">
        <f t="shared" si="13"/>
        <v>16</v>
      </c>
    </row>
    <row r="56" spans="1:57" s="16" customFormat="1" ht="39" customHeight="1">
      <c r="A56" s="624"/>
      <c r="B56" s="541"/>
      <c r="C56" s="541"/>
      <c r="D56" s="47" t="s">
        <v>22</v>
      </c>
      <c r="E56" s="52">
        <v>0</v>
      </c>
      <c r="F56" s="52">
        <v>0</v>
      </c>
      <c r="G56" s="49">
        <v>0</v>
      </c>
      <c r="H56" s="52">
        <v>0</v>
      </c>
      <c r="I56" s="52">
        <v>5</v>
      </c>
      <c r="J56" s="52">
        <v>1</v>
      </c>
      <c r="K56" s="53">
        <v>0</v>
      </c>
      <c r="L56" s="53">
        <v>2</v>
      </c>
      <c r="M56" s="53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6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3">
        <v>0</v>
      </c>
      <c r="AG56" s="53">
        <v>0</v>
      </c>
      <c r="AH56" s="53">
        <v>0</v>
      </c>
      <c r="AI56" s="52">
        <v>6</v>
      </c>
      <c r="AJ56" s="52">
        <v>2</v>
      </c>
      <c r="AK56" s="52">
        <v>16</v>
      </c>
      <c r="AL56" s="52">
        <v>16</v>
      </c>
      <c r="AM56" s="52">
        <v>0</v>
      </c>
      <c r="AN56" s="52">
        <v>0</v>
      </c>
      <c r="AO56" s="52">
        <v>0</v>
      </c>
      <c r="AP56" s="52">
        <v>0</v>
      </c>
      <c r="AQ56" s="52">
        <v>1</v>
      </c>
      <c r="AR56" s="52">
        <v>0</v>
      </c>
      <c r="AS56" s="52">
        <v>5</v>
      </c>
      <c r="AT56" s="52">
        <v>2</v>
      </c>
      <c r="AU56" s="52">
        <v>0</v>
      </c>
      <c r="AV56" s="52">
        <v>0</v>
      </c>
      <c r="AW56" s="362" t="s">
        <v>21</v>
      </c>
      <c r="AX56" s="362" t="s">
        <v>21</v>
      </c>
      <c r="AY56" s="362" t="s">
        <v>21</v>
      </c>
      <c r="AZ56" s="362" t="s">
        <v>21</v>
      </c>
      <c r="BA56" s="362" t="s">
        <v>21</v>
      </c>
      <c r="BB56" s="362" t="s">
        <v>21</v>
      </c>
      <c r="BC56" s="362" t="s">
        <v>21</v>
      </c>
      <c r="BD56" s="362" t="s">
        <v>21</v>
      </c>
      <c r="BE56" s="206">
        <f t="shared" si="13"/>
        <v>62</v>
      </c>
    </row>
    <row r="57" spans="1:57" s="16" customFormat="1" ht="44.25" customHeight="1">
      <c r="A57" s="624"/>
      <c r="B57" s="542"/>
      <c r="C57" s="542"/>
      <c r="D57" s="47" t="s">
        <v>75</v>
      </c>
      <c r="E57" s="52"/>
      <c r="F57" s="52"/>
      <c r="G57" s="49"/>
      <c r="H57" s="52"/>
      <c r="I57" s="52"/>
      <c r="J57" s="52"/>
      <c r="K57" s="53"/>
      <c r="L57" s="53"/>
      <c r="M57" s="53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61"/>
      <c r="AD57" s="61"/>
      <c r="AE57" s="61"/>
      <c r="AF57" s="62"/>
      <c r="AG57" s="53"/>
      <c r="AH57" s="53" t="s">
        <v>70</v>
      </c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362"/>
      <c r="AX57" s="362"/>
      <c r="AY57" s="362"/>
      <c r="AZ57" s="362"/>
      <c r="BA57" s="362"/>
      <c r="BB57" s="362"/>
      <c r="BC57" s="362"/>
      <c r="BD57" s="362"/>
      <c r="BE57" s="206">
        <f t="shared" si="13"/>
        <v>0</v>
      </c>
    </row>
    <row r="58" spans="1:57" s="16" customFormat="1" ht="44.25" customHeight="1">
      <c r="A58" s="625"/>
      <c r="B58" s="561" t="s">
        <v>161</v>
      </c>
      <c r="C58" s="561" t="s">
        <v>133</v>
      </c>
      <c r="D58" s="47" t="s">
        <v>20</v>
      </c>
      <c r="E58" s="61">
        <v>0</v>
      </c>
      <c r="F58" s="61">
        <v>0</v>
      </c>
      <c r="G58" s="61">
        <v>0</v>
      </c>
      <c r="H58" s="61">
        <v>0</v>
      </c>
      <c r="I58" s="61">
        <f aca="true" t="shared" si="17" ref="I58:AV58">I61+I64</f>
        <v>0</v>
      </c>
      <c r="J58" s="61">
        <f t="shared" si="17"/>
        <v>0</v>
      </c>
      <c r="K58" s="62">
        <f t="shared" si="17"/>
        <v>0</v>
      </c>
      <c r="L58" s="62">
        <f t="shared" si="17"/>
        <v>0</v>
      </c>
      <c r="M58" s="62">
        <f t="shared" si="17"/>
        <v>2</v>
      </c>
      <c r="N58" s="61">
        <f t="shared" si="17"/>
        <v>0</v>
      </c>
      <c r="O58" s="61">
        <f t="shared" si="17"/>
        <v>0</v>
      </c>
      <c r="P58" s="61">
        <f t="shared" si="17"/>
        <v>0</v>
      </c>
      <c r="Q58" s="61">
        <f t="shared" si="17"/>
        <v>0</v>
      </c>
      <c r="R58" s="61">
        <f t="shared" si="17"/>
        <v>0</v>
      </c>
      <c r="S58" s="61">
        <f t="shared" si="17"/>
        <v>0</v>
      </c>
      <c r="T58" s="61">
        <f t="shared" si="17"/>
        <v>0</v>
      </c>
      <c r="U58" s="61">
        <f t="shared" si="17"/>
        <v>0</v>
      </c>
      <c r="V58" s="61">
        <f t="shared" si="17"/>
        <v>0</v>
      </c>
      <c r="W58" s="61">
        <f t="shared" si="17"/>
        <v>0</v>
      </c>
      <c r="X58" s="61">
        <f t="shared" si="17"/>
        <v>0</v>
      </c>
      <c r="Y58" s="61">
        <f t="shared" si="17"/>
        <v>0</v>
      </c>
      <c r="Z58" s="61">
        <f t="shared" si="17"/>
        <v>0</v>
      </c>
      <c r="AA58" s="61">
        <f t="shared" si="17"/>
        <v>0</v>
      </c>
      <c r="AB58" s="61">
        <f t="shared" si="17"/>
        <v>0</v>
      </c>
      <c r="AC58" s="61">
        <f t="shared" si="17"/>
        <v>0</v>
      </c>
      <c r="AD58" s="61">
        <f t="shared" si="17"/>
        <v>0</v>
      </c>
      <c r="AE58" s="61">
        <f t="shared" si="17"/>
        <v>0</v>
      </c>
      <c r="AF58" s="62">
        <f t="shared" si="17"/>
        <v>0</v>
      </c>
      <c r="AG58" s="62">
        <f t="shared" si="17"/>
        <v>2</v>
      </c>
      <c r="AH58" s="62">
        <f t="shared" si="17"/>
        <v>0</v>
      </c>
      <c r="AI58" s="61">
        <f t="shared" si="17"/>
        <v>0</v>
      </c>
      <c r="AJ58" s="61">
        <f t="shared" si="17"/>
        <v>0</v>
      </c>
      <c r="AK58" s="61">
        <f t="shared" si="17"/>
        <v>0</v>
      </c>
      <c r="AL58" s="61">
        <f t="shared" si="17"/>
        <v>0</v>
      </c>
      <c r="AM58" s="61">
        <f t="shared" si="17"/>
        <v>0</v>
      </c>
      <c r="AN58" s="61">
        <f t="shared" si="17"/>
        <v>0</v>
      </c>
      <c r="AO58" s="61">
        <f t="shared" si="17"/>
        <v>0</v>
      </c>
      <c r="AP58" s="61">
        <f t="shared" si="17"/>
        <v>0</v>
      </c>
      <c r="AQ58" s="61">
        <f t="shared" si="17"/>
        <v>0</v>
      </c>
      <c r="AR58" s="61">
        <f t="shared" si="17"/>
        <v>0</v>
      </c>
      <c r="AS58" s="61">
        <f t="shared" si="17"/>
        <v>0</v>
      </c>
      <c r="AT58" s="61">
        <f t="shared" si="17"/>
        <v>0</v>
      </c>
      <c r="AU58" s="61">
        <f t="shared" si="17"/>
        <v>0</v>
      </c>
      <c r="AV58" s="61">
        <f t="shared" si="17"/>
        <v>0</v>
      </c>
      <c r="AW58" s="363" t="s">
        <v>21</v>
      </c>
      <c r="AX58" s="363" t="s">
        <v>21</v>
      </c>
      <c r="AY58" s="363" t="s">
        <v>21</v>
      </c>
      <c r="AZ58" s="363" t="s">
        <v>21</v>
      </c>
      <c r="BA58" s="363" t="s">
        <v>21</v>
      </c>
      <c r="BB58" s="363" t="s">
        <v>21</v>
      </c>
      <c r="BC58" s="363" t="s">
        <v>21</v>
      </c>
      <c r="BD58" s="363" t="s">
        <v>21</v>
      </c>
      <c r="BE58" s="206">
        <f t="shared" si="13"/>
        <v>4</v>
      </c>
    </row>
    <row r="59" spans="1:57" s="16" customFormat="1" ht="44.25" customHeight="1">
      <c r="A59" s="625"/>
      <c r="B59" s="618"/>
      <c r="C59" s="618"/>
      <c r="D59" s="47" t="s">
        <v>22</v>
      </c>
      <c r="E59" s="61">
        <v>0</v>
      </c>
      <c r="F59" s="61">
        <v>0</v>
      </c>
      <c r="G59" s="61">
        <v>0</v>
      </c>
      <c r="H59" s="61">
        <v>0</v>
      </c>
      <c r="I59" s="61">
        <f aca="true" t="shared" si="18" ref="I59:AV59">I62+I65</f>
        <v>0</v>
      </c>
      <c r="J59" s="61">
        <f t="shared" si="18"/>
        <v>0</v>
      </c>
      <c r="K59" s="62">
        <f t="shared" si="18"/>
        <v>0</v>
      </c>
      <c r="L59" s="62">
        <f t="shared" si="18"/>
        <v>0</v>
      </c>
      <c r="M59" s="62">
        <f t="shared" si="18"/>
        <v>0</v>
      </c>
      <c r="N59" s="61">
        <f t="shared" si="18"/>
        <v>0</v>
      </c>
      <c r="O59" s="61">
        <f t="shared" si="18"/>
        <v>0</v>
      </c>
      <c r="P59" s="61">
        <f t="shared" si="18"/>
        <v>0</v>
      </c>
      <c r="Q59" s="61">
        <f t="shared" si="18"/>
        <v>0</v>
      </c>
      <c r="R59" s="61">
        <f t="shared" si="18"/>
        <v>0</v>
      </c>
      <c r="S59" s="61">
        <f t="shared" si="18"/>
        <v>0</v>
      </c>
      <c r="T59" s="61">
        <f t="shared" si="18"/>
        <v>0</v>
      </c>
      <c r="U59" s="61">
        <f t="shared" si="18"/>
        <v>0</v>
      </c>
      <c r="V59" s="61">
        <f t="shared" si="18"/>
        <v>0</v>
      </c>
      <c r="W59" s="61">
        <f t="shared" si="18"/>
        <v>0</v>
      </c>
      <c r="X59" s="61">
        <f t="shared" si="18"/>
        <v>15</v>
      </c>
      <c r="Y59" s="61">
        <f t="shared" si="18"/>
        <v>0</v>
      </c>
      <c r="Z59" s="61">
        <f t="shared" si="18"/>
        <v>0</v>
      </c>
      <c r="AA59" s="61">
        <f t="shared" si="18"/>
        <v>0</v>
      </c>
      <c r="AB59" s="61">
        <f t="shared" si="18"/>
        <v>0</v>
      </c>
      <c r="AC59" s="61">
        <f t="shared" si="18"/>
        <v>36</v>
      </c>
      <c r="AD59" s="61">
        <f t="shared" si="18"/>
        <v>9</v>
      </c>
      <c r="AE59" s="61">
        <f t="shared" si="18"/>
        <v>9</v>
      </c>
      <c r="AF59" s="62">
        <f t="shared" si="18"/>
        <v>0</v>
      </c>
      <c r="AG59" s="62">
        <f t="shared" si="18"/>
        <v>0</v>
      </c>
      <c r="AH59" s="62">
        <f t="shared" si="18"/>
        <v>0</v>
      </c>
      <c r="AI59" s="61">
        <f t="shared" si="18"/>
        <v>1</v>
      </c>
      <c r="AJ59" s="61">
        <f t="shared" si="18"/>
        <v>1</v>
      </c>
      <c r="AK59" s="61">
        <f t="shared" si="18"/>
        <v>0</v>
      </c>
      <c r="AL59" s="61">
        <f t="shared" si="18"/>
        <v>0</v>
      </c>
      <c r="AM59" s="61">
        <f t="shared" si="18"/>
        <v>0</v>
      </c>
      <c r="AN59" s="61">
        <f t="shared" si="18"/>
        <v>0</v>
      </c>
      <c r="AO59" s="61">
        <f t="shared" si="18"/>
        <v>0</v>
      </c>
      <c r="AP59" s="61">
        <f t="shared" si="18"/>
        <v>0</v>
      </c>
      <c r="AQ59" s="61">
        <f t="shared" si="18"/>
        <v>0</v>
      </c>
      <c r="AR59" s="61">
        <f t="shared" si="18"/>
        <v>0</v>
      </c>
      <c r="AS59" s="61">
        <f t="shared" si="18"/>
        <v>5</v>
      </c>
      <c r="AT59" s="61">
        <f t="shared" si="18"/>
        <v>0</v>
      </c>
      <c r="AU59" s="61">
        <f t="shared" si="18"/>
        <v>0</v>
      </c>
      <c r="AV59" s="61">
        <f t="shared" si="18"/>
        <v>0</v>
      </c>
      <c r="AW59" s="363" t="s">
        <v>21</v>
      </c>
      <c r="AX59" s="363" t="s">
        <v>21</v>
      </c>
      <c r="AY59" s="363" t="s">
        <v>21</v>
      </c>
      <c r="AZ59" s="363" t="s">
        <v>21</v>
      </c>
      <c r="BA59" s="363" t="s">
        <v>21</v>
      </c>
      <c r="BB59" s="363" t="s">
        <v>21</v>
      </c>
      <c r="BC59" s="363" t="s">
        <v>21</v>
      </c>
      <c r="BD59" s="363" t="s">
        <v>21</v>
      </c>
      <c r="BE59" s="206">
        <f t="shared" si="13"/>
        <v>76</v>
      </c>
    </row>
    <row r="60" spans="1:57" s="16" customFormat="1" ht="44.25" customHeight="1">
      <c r="A60" s="625"/>
      <c r="B60" s="619"/>
      <c r="C60" s="619"/>
      <c r="D60" s="47" t="s">
        <v>75</v>
      </c>
      <c r="E60" s="61"/>
      <c r="F60" s="61"/>
      <c r="G60" s="236"/>
      <c r="H60" s="61"/>
      <c r="I60" s="61"/>
      <c r="J60" s="61"/>
      <c r="K60" s="62"/>
      <c r="L60" s="62"/>
      <c r="M60" s="62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2"/>
      <c r="AG60" s="62"/>
      <c r="AH60" s="62" t="s">
        <v>135</v>
      </c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363"/>
      <c r="AX60" s="363"/>
      <c r="AY60" s="363"/>
      <c r="AZ60" s="363"/>
      <c r="BA60" s="363"/>
      <c r="BB60" s="363"/>
      <c r="BC60" s="363"/>
      <c r="BD60" s="363"/>
      <c r="BE60" s="206">
        <f t="shared" si="13"/>
        <v>0</v>
      </c>
    </row>
    <row r="61" spans="1:57" s="16" customFormat="1" ht="44.25" customHeight="1">
      <c r="A61" s="625"/>
      <c r="B61" s="540" t="s">
        <v>123</v>
      </c>
      <c r="C61" s="540" t="s">
        <v>124</v>
      </c>
      <c r="D61" s="47" t="s">
        <v>20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2">
        <v>0</v>
      </c>
      <c r="L61" s="62">
        <v>0</v>
      </c>
      <c r="M61" s="62">
        <v>2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61">
        <v>0</v>
      </c>
      <c r="AF61" s="62">
        <v>0</v>
      </c>
      <c r="AG61" s="62">
        <v>2</v>
      </c>
      <c r="AH61" s="62">
        <v>0</v>
      </c>
      <c r="AI61" s="61">
        <v>0</v>
      </c>
      <c r="AJ61" s="61">
        <v>0</v>
      </c>
      <c r="AK61" s="61">
        <v>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0</v>
      </c>
      <c r="AU61" s="61">
        <v>0</v>
      </c>
      <c r="AV61" s="61">
        <v>0</v>
      </c>
      <c r="AW61" s="363" t="s">
        <v>21</v>
      </c>
      <c r="AX61" s="363" t="s">
        <v>21</v>
      </c>
      <c r="AY61" s="363" t="s">
        <v>21</v>
      </c>
      <c r="AZ61" s="363" t="s">
        <v>21</v>
      </c>
      <c r="BA61" s="363" t="s">
        <v>21</v>
      </c>
      <c r="BB61" s="363" t="s">
        <v>21</v>
      </c>
      <c r="BC61" s="363" t="s">
        <v>21</v>
      </c>
      <c r="BD61" s="363" t="s">
        <v>21</v>
      </c>
      <c r="BE61" s="206">
        <f t="shared" si="13"/>
        <v>4</v>
      </c>
    </row>
    <row r="62" spans="1:57" s="16" customFormat="1" ht="44.25" customHeight="1">
      <c r="A62" s="625"/>
      <c r="B62" s="541"/>
      <c r="C62" s="541"/>
      <c r="D62" s="47" t="s">
        <v>22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2">
        <v>0</v>
      </c>
      <c r="L62" s="62">
        <v>0</v>
      </c>
      <c r="M62" s="62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15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9</v>
      </c>
      <c r="AE62" s="61">
        <v>9</v>
      </c>
      <c r="AF62" s="62">
        <v>0</v>
      </c>
      <c r="AG62" s="62">
        <v>0</v>
      </c>
      <c r="AH62" s="62">
        <v>0</v>
      </c>
      <c r="AI62" s="61">
        <v>1</v>
      </c>
      <c r="AJ62" s="61">
        <v>1</v>
      </c>
      <c r="AK62" s="61">
        <v>0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5</v>
      </c>
      <c r="AT62" s="61">
        <v>0</v>
      </c>
      <c r="AU62" s="61">
        <v>0</v>
      </c>
      <c r="AV62" s="61">
        <v>0</v>
      </c>
      <c r="AW62" s="363" t="s">
        <v>21</v>
      </c>
      <c r="AX62" s="363" t="s">
        <v>21</v>
      </c>
      <c r="AY62" s="363" t="s">
        <v>21</v>
      </c>
      <c r="AZ62" s="363" t="s">
        <v>21</v>
      </c>
      <c r="BA62" s="363" t="s">
        <v>21</v>
      </c>
      <c r="BB62" s="363" t="s">
        <v>21</v>
      </c>
      <c r="BC62" s="363" t="s">
        <v>21</v>
      </c>
      <c r="BD62" s="363" t="s">
        <v>21</v>
      </c>
      <c r="BE62" s="206">
        <f t="shared" si="13"/>
        <v>40</v>
      </c>
    </row>
    <row r="63" spans="1:57" s="16" customFormat="1" ht="44.25" customHeight="1">
      <c r="A63" s="625"/>
      <c r="B63" s="542"/>
      <c r="C63" s="542"/>
      <c r="D63" s="47" t="s">
        <v>75</v>
      </c>
      <c r="E63" s="61"/>
      <c r="F63" s="61"/>
      <c r="G63" s="202"/>
      <c r="H63" s="61"/>
      <c r="I63" s="61"/>
      <c r="J63" s="61"/>
      <c r="K63" s="62"/>
      <c r="L63" s="62"/>
      <c r="M63" s="62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2"/>
      <c r="AG63" s="62"/>
      <c r="AH63" s="62" t="s">
        <v>70</v>
      </c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363"/>
      <c r="AX63" s="363"/>
      <c r="AY63" s="363"/>
      <c r="AZ63" s="363"/>
      <c r="BA63" s="363"/>
      <c r="BB63" s="363"/>
      <c r="BC63" s="363"/>
      <c r="BD63" s="363"/>
      <c r="BE63" s="206">
        <f t="shared" si="13"/>
        <v>0</v>
      </c>
    </row>
    <row r="64" spans="1:57" s="16" customFormat="1" ht="44.25" customHeight="1">
      <c r="A64" s="625"/>
      <c r="B64" s="540" t="s">
        <v>134</v>
      </c>
      <c r="C64" s="540" t="s">
        <v>58</v>
      </c>
      <c r="D64" s="47" t="s">
        <v>20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2">
        <v>0</v>
      </c>
      <c r="L64" s="62">
        <v>0</v>
      </c>
      <c r="M64" s="62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2">
        <v>0</v>
      </c>
      <c r="AG64" s="62">
        <v>0</v>
      </c>
      <c r="AH64" s="62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0</v>
      </c>
      <c r="AU64" s="61">
        <v>0</v>
      </c>
      <c r="AV64" s="61">
        <v>0</v>
      </c>
      <c r="AW64" s="363" t="s">
        <v>21</v>
      </c>
      <c r="AX64" s="363" t="s">
        <v>21</v>
      </c>
      <c r="AY64" s="363" t="s">
        <v>21</v>
      </c>
      <c r="AZ64" s="363" t="s">
        <v>21</v>
      </c>
      <c r="BA64" s="363" t="s">
        <v>21</v>
      </c>
      <c r="BB64" s="363" t="s">
        <v>21</v>
      </c>
      <c r="BC64" s="363" t="s">
        <v>21</v>
      </c>
      <c r="BD64" s="363" t="s">
        <v>21</v>
      </c>
      <c r="BE64" s="206">
        <f t="shared" si="13"/>
        <v>0</v>
      </c>
    </row>
    <row r="65" spans="1:57" s="16" customFormat="1" ht="44.25" customHeight="1">
      <c r="A65" s="625"/>
      <c r="B65" s="541"/>
      <c r="C65" s="541"/>
      <c r="D65" s="47" t="s">
        <v>22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2">
        <v>0</v>
      </c>
      <c r="L65" s="62">
        <v>0</v>
      </c>
      <c r="M65" s="62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36</v>
      </c>
      <c r="AD65" s="61">
        <v>0</v>
      </c>
      <c r="AE65" s="61">
        <v>0</v>
      </c>
      <c r="AF65" s="62">
        <v>0</v>
      </c>
      <c r="AG65" s="62">
        <v>0</v>
      </c>
      <c r="AH65" s="62">
        <v>0</v>
      </c>
      <c r="AI65" s="61">
        <v>0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0</v>
      </c>
      <c r="AU65" s="61">
        <v>0</v>
      </c>
      <c r="AV65" s="61">
        <v>0</v>
      </c>
      <c r="AW65" s="363" t="s">
        <v>21</v>
      </c>
      <c r="AX65" s="363" t="s">
        <v>21</v>
      </c>
      <c r="AY65" s="363" t="s">
        <v>21</v>
      </c>
      <c r="AZ65" s="363" t="s">
        <v>21</v>
      </c>
      <c r="BA65" s="363" t="s">
        <v>21</v>
      </c>
      <c r="BB65" s="363" t="s">
        <v>21</v>
      </c>
      <c r="BC65" s="363" t="s">
        <v>21</v>
      </c>
      <c r="BD65" s="363" t="s">
        <v>21</v>
      </c>
      <c r="BE65" s="206">
        <f t="shared" si="13"/>
        <v>36</v>
      </c>
    </row>
    <row r="66" spans="1:57" s="16" customFormat="1" ht="44.25" customHeight="1">
      <c r="A66" s="625"/>
      <c r="B66" s="542"/>
      <c r="C66" s="542"/>
      <c r="D66" s="47" t="s">
        <v>75</v>
      </c>
      <c r="E66" s="52"/>
      <c r="F66" s="52"/>
      <c r="G66" s="203"/>
      <c r="H66" s="52"/>
      <c r="I66" s="52"/>
      <c r="J66" s="52"/>
      <c r="K66" s="53"/>
      <c r="L66" s="53"/>
      <c r="M66" s="53"/>
      <c r="N66" s="52"/>
      <c r="O66" s="52"/>
      <c r="P66" s="52"/>
      <c r="Q66" s="52"/>
      <c r="R66" s="200"/>
      <c r="S66" s="200"/>
      <c r="T66" s="200"/>
      <c r="U66" s="200"/>
      <c r="V66" s="200"/>
      <c r="W66" s="200"/>
      <c r="X66" s="200"/>
      <c r="Y66" s="200"/>
      <c r="Z66" s="200"/>
      <c r="AA66" s="52"/>
      <c r="AB66" s="52"/>
      <c r="AC66" s="52" t="s">
        <v>70</v>
      </c>
      <c r="AD66" s="52"/>
      <c r="AE66" s="52"/>
      <c r="AF66" s="53"/>
      <c r="AG66" s="53"/>
      <c r="AH66" s="53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362"/>
      <c r="AX66" s="362"/>
      <c r="AY66" s="362"/>
      <c r="AZ66" s="362"/>
      <c r="BA66" s="362"/>
      <c r="BB66" s="362"/>
      <c r="BC66" s="362"/>
      <c r="BD66" s="362"/>
      <c r="BE66" s="206">
        <f t="shared" si="13"/>
        <v>0</v>
      </c>
    </row>
    <row r="67" spans="1:57" s="1" customFormat="1" ht="32.25" customHeight="1">
      <c r="A67" s="625"/>
      <c r="B67" s="613" t="s">
        <v>32</v>
      </c>
      <c r="C67" s="614"/>
      <c r="D67" s="615"/>
      <c r="E67" s="600">
        <v>0</v>
      </c>
      <c r="F67" s="600">
        <v>0</v>
      </c>
      <c r="G67" s="600">
        <v>0</v>
      </c>
      <c r="H67" s="600">
        <v>0</v>
      </c>
      <c r="I67" s="600">
        <f aca="true" t="shared" si="19" ref="I67:R67">I7+I16+I27</f>
        <v>0</v>
      </c>
      <c r="J67" s="600">
        <f t="shared" si="19"/>
        <v>0</v>
      </c>
      <c r="K67" s="598">
        <f t="shared" si="19"/>
        <v>32</v>
      </c>
      <c r="L67" s="604">
        <f t="shared" si="19"/>
        <v>23</v>
      </c>
      <c r="M67" s="598">
        <f t="shared" si="19"/>
        <v>25</v>
      </c>
      <c r="N67" s="600">
        <f t="shared" si="19"/>
        <v>0</v>
      </c>
      <c r="O67" s="600">
        <f t="shared" si="19"/>
        <v>0</v>
      </c>
      <c r="P67" s="600">
        <f t="shared" si="19"/>
        <v>0</v>
      </c>
      <c r="Q67" s="600">
        <f t="shared" si="19"/>
        <v>0</v>
      </c>
      <c r="R67" s="601">
        <f t="shared" si="19"/>
        <v>0</v>
      </c>
      <c r="S67" s="601">
        <f aca="true" t="shared" si="20" ref="S67:AD67">S7+S16+S27</f>
        <v>0</v>
      </c>
      <c r="T67" s="601">
        <f t="shared" si="20"/>
        <v>0</v>
      </c>
      <c r="U67" s="601">
        <f t="shared" si="20"/>
        <v>0</v>
      </c>
      <c r="V67" s="601">
        <f t="shared" si="20"/>
        <v>0</v>
      </c>
      <c r="W67" s="601">
        <f>W7+W16+W27</f>
        <v>0</v>
      </c>
      <c r="X67" s="601">
        <f>X7+X16+X27</f>
        <v>0</v>
      </c>
      <c r="Y67" s="601">
        <f t="shared" si="20"/>
        <v>0</v>
      </c>
      <c r="Z67" s="601">
        <f t="shared" si="20"/>
        <v>0</v>
      </c>
      <c r="AA67" s="600">
        <f t="shared" si="20"/>
        <v>0</v>
      </c>
      <c r="AB67" s="600">
        <f t="shared" si="20"/>
        <v>0</v>
      </c>
      <c r="AC67" s="600">
        <f t="shared" si="20"/>
        <v>0</v>
      </c>
      <c r="AD67" s="600">
        <f t="shared" si="20"/>
        <v>0</v>
      </c>
      <c r="AE67" s="600">
        <f>AE7+AE16+AE27</f>
        <v>0</v>
      </c>
      <c r="AF67" s="598">
        <f aca="true" t="shared" si="21" ref="AF67:AM67">AF7+AF16+AF27</f>
        <v>26</v>
      </c>
      <c r="AG67" s="598">
        <f t="shared" si="21"/>
        <v>28</v>
      </c>
      <c r="AH67" s="598">
        <f t="shared" si="21"/>
        <v>26</v>
      </c>
      <c r="AI67" s="600">
        <f t="shared" si="21"/>
        <v>0</v>
      </c>
      <c r="AJ67" s="600">
        <f t="shared" si="21"/>
        <v>0</v>
      </c>
      <c r="AK67" s="600">
        <f t="shared" si="21"/>
        <v>0</v>
      </c>
      <c r="AL67" s="600">
        <f t="shared" si="21"/>
        <v>0</v>
      </c>
      <c r="AM67" s="600">
        <f t="shared" si="21"/>
        <v>0</v>
      </c>
      <c r="AN67" s="600">
        <f>AN7+AN16+AN27</f>
        <v>0</v>
      </c>
      <c r="AO67" s="600">
        <f aca="true" t="shared" si="22" ref="AO67:AT67">AO7+AO16+AO27</f>
        <v>0</v>
      </c>
      <c r="AP67" s="600">
        <f t="shared" si="22"/>
        <v>0</v>
      </c>
      <c r="AQ67" s="600">
        <f t="shared" si="22"/>
        <v>0</v>
      </c>
      <c r="AR67" s="600">
        <f t="shared" si="22"/>
        <v>0</v>
      </c>
      <c r="AS67" s="600">
        <f t="shared" si="22"/>
        <v>0</v>
      </c>
      <c r="AT67" s="600">
        <f t="shared" si="22"/>
        <v>0</v>
      </c>
      <c r="AU67" s="600">
        <f>AU7+AU16+AU27</f>
        <v>0</v>
      </c>
      <c r="AV67" s="600">
        <f>AV7+AV16+AV27</f>
        <v>0</v>
      </c>
      <c r="AW67" s="609" t="s">
        <v>21</v>
      </c>
      <c r="AX67" s="605" t="s">
        <v>21</v>
      </c>
      <c r="AY67" s="605" t="s">
        <v>21</v>
      </c>
      <c r="AZ67" s="605" t="s">
        <v>21</v>
      </c>
      <c r="BA67" s="605" t="s">
        <v>21</v>
      </c>
      <c r="BB67" s="605" t="s">
        <v>21</v>
      </c>
      <c r="BC67" s="605" t="s">
        <v>21</v>
      </c>
      <c r="BD67" s="605" t="s">
        <v>21</v>
      </c>
      <c r="BE67" s="607">
        <f>SUM(H67:AY67)</f>
        <v>160</v>
      </c>
    </row>
    <row r="68" spans="1:57" s="1" customFormat="1" ht="33" customHeight="1">
      <c r="A68" s="625"/>
      <c r="B68" s="610" t="s">
        <v>33</v>
      </c>
      <c r="C68" s="611"/>
      <c r="D68" s="612"/>
      <c r="E68" s="601"/>
      <c r="F68" s="601"/>
      <c r="G68" s="601"/>
      <c r="H68" s="601"/>
      <c r="I68" s="601"/>
      <c r="J68" s="601"/>
      <c r="K68" s="599"/>
      <c r="L68" s="598"/>
      <c r="M68" s="599"/>
      <c r="N68" s="601"/>
      <c r="O68" s="601"/>
      <c r="P68" s="601"/>
      <c r="Q68" s="601"/>
      <c r="R68" s="601"/>
      <c r="S68" s="601"/>
      <c r="T68" s="601"/>
      <c r="U68" s="601"/>
      <c r="V68" s="601"/>
      <c r="W68" s="601"/>
      <c r="X68" s="601"/>
      <c r="Y68" s="601"/>
      <c r="Z68" s="601"/>
      <c r="AA68" s="601"/>
      <c r="AB68" s="601"/>
      <c r="AC68" s="601"/>
      <c r="AD68" s="601"/>
      <c r="AE68" s="601"/>
      <c r="AF68" s="599"/>
      <c r="AG68" s="599"/>
      <c r="AH68" s="599"/>
      <c r="AI68" s="601"/>
      <c r="AJ68" s="601"/>
      <c r="AK68" s="601"/>
      <c r="AL68" s="601"/>
      <c r="AM68" s="601"/>
      <c r="AN68" s="601"/>
      <c r="AO68" s="601"/>
      <c r="AP68" s="601"/>
      <c r="AQ68" s="601"/>
      <c r="AR68" s="601"/>
      <c r="AS68" s="601"/>
      <c r="AT68" s="601"/>
      <c r="AU68" s="601"/>
      <c r="AV68" s="601"/>
      <c r="AW68" s="606"/>
      <c r="AX68" s="606"/>
      <c r="AY68" s="606"/>
      <c r="AZ68" s="606"/>
      <c r="BA68" s="606"/>
      <c r="BB68" s="606"/>
      <c r="BC68" s="606"/>
      <c r="BD68" s="606"/>
      <c r="BE68" s="608"/>
    </row>
    <row r="69" spans="1:57" s="1" customFormat="1" ht="42" customHeight="1">
      <c r="A69" s="625"/>
      <c r="B69" s="616" t="s">
        <v>34</v>
      </c>
      <c r="C69" s="617"/>
      <c r="D69" s="617"/>
      <c r="E69" s="203">
        <v>0</v>
      </c>
      <c r="F69" s="203">
        <v>0</v>
      </c>
      <c r="G69" s="203">
        <v>0</v>
      </c>
      <c r="H69" s="203">
        <v>0</v>
      </c>
      <c r="I69" s="383">
        <f aca="true" t="shared" si="23" ref="I69:AV69">I8+I17+I28</f>
        <v>36</v>
      </c>
      <c r="J69" s="383">
        <f t="shared" si="23"/>
        <v>36</v>
      </c>
      <c r="K69" s="308">
        <f t="shared" si="23"/>
        <v>4</v>
      </c>
      <c r="L69" s="308">
        <f t="shared" si="23"/>
        <v>13</v>
      </c>
      <c r="M69" s="308">
        <f t="shared" si="23"/>
        <v>11</v>
      </c>
      <c r="N69" s="383">
        <f t="shared" si="23"/>
        <v>36</v>
      </c>
      <c r="O69" s="383">
        <f t="shared" si="23"/>
        <v>36</v>
      </c>
      <c r="P69" s="383">
        <f t="shared" si="23"/>
        <v>36</v>
      </c>
      <c r="Q69" s="383">
        <f t="shared" si="23"/>
        <v>36</v>
      </c>
      <c r="R69" s="383">
        <f t="shared" si="23"/>
        <v>36</v>
      </c>
      <c r="S69" s="383">
        <f t="shared" si="23"/>
        <v>36</v>
      </c>
      <c r="T69" s="383">
        <f t="shared" si="23"/>
        <v>36</v>
      </c>
      <c r="U69" s="383">
        <f t="shared" si="23"/>
        <v>36</v>
      </c>
      <c r="V69" s="383">
        <f t="shared" si="23"/>
        <v>36</v>
      </c>
      <c r="W69" s="383">
        <f t="shared" si="23"/>
        <v>36</v>
      </c>
      <c r="X69" s="383">
        <f t="shared" si="23"/>
        <v>36</v>
      </c>
      <c r="Y69" s="203">
        <f t="shared" si="23"/>
        <v>36</v>
      </c>
      <c r="Z69" s="203">
        <f t="shared" si="23"/>
        <v>36</v>
      </c>
      <c r="AA69" s="217">
        <f t="shared" si="23"/>
        <v>36</v>
      </c>
      <c r="AB69" s="217">
        <f t="shared" si="23"/>
        <v>36</v>
      </c>
      <c r="AC69" s="383">
        <f t="shared" si="23"/>
        <v>36</v>
      </c>
      <c r="AD69" s="383">
        <f t="shared" si="23"/>
        <v>36</v>
      </c>
      <c r="AE69" s="383">
        <f t="shared" si="23"/>
        <v>36</v>
      </c>
      <c r="AF69" s="308">
        <f t="shared" si="23"/>
        <v>10</v>
      </c>
      <c r="AG69" s="308">
        <f t="shared" si="23"/>
        <v>8</v>
      </c>
      <c r="AH69" s="308">
        <f t="shared" si="23"/>
        <v>10</v>
      </c>
      <c r="AI69" s="383">
        <f t="shared" si="23"/>
        <v>36</v>
      </c>
      <c r="AJ69" s="383">
        <f t="shared" si="23"/>
        <v>36</v>
      </c>
      <c r="AK69" s="383">
        <f t="shared" si="23"/>
        <v>36</v>
      </c>
      <c r="AL69" s="383">
        <f t="shared" si="23"/>
        <v>36</v>
      </c>
      <c r="AM69" s="383">
        <f t="shared" si="23"/>
        <v>36</v>
      </c>
      <c r="AN69" s="383">
        <f t="shared" si="23"/>
        <v>36</v>
      </c>
      <c r="AO69" s="383">
        <f t="shared" si="23"/>
        <v>36</v>
      </c>
      <c r="AP69" s="203">
        <f t="shared" si="23"/>
        <v>36</v>
      </c>
      <c r="AQ69" s="203">
        <f t="shared" si="23"/>
        <v>36</v>
      </c>
      <c r="AR69" s="203">
        <f t="shared" si="23"/>
        <v>36</v>
      </c>
      <c r="AS69" s="203">
        <f t="shared" si="23"/>
        <v>36</v>
      </c>
      <c r="AT69" s="203">
        <f t="shared" si="23"/>
        <v>31</v>
      </c>
      <c r="AU69" s="222">
        <f t="shared" si="23"/>
        <v>0</v>
      </c>
      <c r="AV69" s="222">
        <f t="shared" si="23"/>
        <v>0</v>
      </c>
      <c r="AW69" s="360" t="s">
        <v>21</v>
      </c>
      <c r="AX69" s="360" t="s">
        <v>21</v>
      </c>
      <c r="AY69" s="360" t="s">
        <v>21</v>
      </c>
      <c r="AZ69" s="360" t="s">
        <v>21</v>
      </c>
      <c r="BA69" s="362" t="s">
        <v>21</v>
      </c>
      <c r="BB69" s="362" t="s">
        <v>21</v>
      </c>
      <c r="BC69" s="362" t="s">
        <v>21</v>
      </c>
      <c r="BD69" s="362" t="s">
        <v>21</v>
      </c>
      <c r="BE69" s="201">
        <f>SUM(E69:BD69)</f>
        <v>1203</v>
      </c>
    </row>
    <row r="70" spans="1:57" s="1" customFormat="1" ht="33" customHeight="1">
      <c r="A70" s="625"/>
      <c r="B70" s="616" t="s">
        <v>35</v>
      </c>
      <c r="C70" s="617"/>
      <c r="D70" s="617"/>
      <c r="E70" s="203">
        <v>0</v>
      </c>
      <c r="F70" s="203">
        <v>0</v>
      </c>
      <c r="G70" s="203">
        <v>0</v>
      </c>
      <c r="H70" s="203">
        <v>0</v>
      </c>
      <c r="I70" s="321">
        <v>0</v>
      </c>
      <c r="J70" s="321">
        <v>0</v>
      </c>
      <c r="K70" s="64">
        <v>0</v>
      </c>
      <c r="L70" s="64">
        <v>0</v>
      </c>
      <c r="M70" s="64">
        <v>0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  <c r="S70" s="321">
        <v>0</v>
      </c>
      <c r="T70" s="321">
        <v>0</v>
      </c>
      <c r="U70" s="321">
        <v>0</v>
      </c>
      <c r="V70" s="321">
        <v>0</v>
      </c>
      <c r="W70" s="402">
        <v>0</v>
      </c>
      <c r="X70" s="402">
        <v>0</v>
      </c>
      <c r="Y70" s="204">
        <v>0</v>
      </c>
      <c r="Z70" s="204">
        <v>0</v>
      </c>
      <c r="AA70" s="216">
        <v>0</v>
      </c>
      <c r="AB70" s="216">
        <v>0</v>
      </c>
      <c r="AC70" s="321">
        <v>0</v>
      </c>
      <c r="AD70" s="321">
        <v>0</v>
      </c>
      <c r="AE70" s="321">
        <v>0</v>
      </c>
      <c r="AF70" s="64">
        <v>0</v>
      </c>
      <c r="AG70" s="64">
        <v>0</v>
      </c>
      <c r="AH70" s="64">
        <v>0</v>
      </c>
      <c r="AI70" s="321">
        <v>0</v>
      </c>
      <c r="AJ70" s="321">
        <v>0</v>
      </c>
      <c r="AK70" s="321">
        <v>0</v>
      </c>
      <c r="AL70" s="321">
        <v>0</v>
      </c>
      <c r="AM70" s="321">
        <v>0</v>
      </c>
      <c r="AN70" s="321">
        <v>0</v>
      </c>
      <c r="AO70" s="321">
        <v>0</v>
      </c>
      <c r="AP70" s="204">
        <v>0</v>
      </c>
      <c r="AQ70" s="204">
        <v>0</v>
      </c>
      <c r="AR70" s="204">
        <v>0</v>
      </c>
      <c r="AS70" s="204">
        <v>0</v>
      </c>
      <c r="AT70" s="204">
        <v>5</v>
      </c>
      <c r="AU70" s="204">
        <v>5</v>
      </c>
      <c r="AV70" s="204">
        <v>0</v>
      </c>
      <c r="AW70" s="362" t="s">
        <v>21</v>
      </c>
      <c r="AX70" s="362" t="s">
        <v>21</v>
      </c>
      <c r="AY70" s="362" t="s">
        <v>21</v>
      </c>
      <c r="AZ70" s="362" t="s">
        <v>21</v>
      </c>
      <c r="BA70" s="362" t="s">
        <v>21</v>
      </c>
      <c r="BB70" s="362" t="s">
        <v>21</v>
      </c>
      <c r="BC70" s="362" t="s">
        <v>21</v>
      </c>
      <c r="BD70" s="362" t="s">
        <v>21</v>
      </c>
      <c r="BE70" s="201">
        <f>SUM(D70:BD70)</f>
        <v>10</v>
      </c>
    </row>
    <row r="71" spans="1:57" s="320" customFormat="1" ht="39.75" customHeight="1">
      <c r="A71" s="625"/>
      <c r="B71" s="602" t="s">
        <v>36</v>
      </c>
      <c r="C71" s="603"/>
      <c r="D71" s="603"/>
      <c r="E71" s="306">
        <v>0</v>
      </c>
      <c r="F71" s="306">
        <v>0</v>
      </c>
      <c r="G71" s="306">
        <v>0</v>
      </c>
      <c r="H71" s="306">
        <v>0</v>
      </c>
      <c r="I71" s="383">
        <f aca="true" t="shared" si="24" ref="I71:O71">I67+I69+I70</f>
        <v>36</v>
      </c>
      <c r="J71" s="383">
        <f t="shared" si="24"/>
        <v>36</v>
      </c>
      <c r="K71" s="308">
        <f t="shared" si="24"/>
        <v>36</v>
      </c>
      <c r="L71" s="308">
        <f t="shared" si="24"/>
        <v>36</v>
      </c>
      <c r="M71" s="308">
        <f t="shared" si="24"/>
        <v>36</v>
      </c>
      <c r="N71" s="383">
        <f t="shared" si="24"/>
        <v>36</v>
      </c>
      <c r="O71" s="383">
        <f t="shared" si="24"/>
        <v>36</v>
      </c>
      <c r="P71" s="383">
        <f aca="true" t="shared" si="25" ref="P71:AV71">P67+P69+P70</f>
        <v>36</v>
      </c>
      <c r="Q71" s="383">
        <f t="shared" si="25"/>
        <v>36</v>
      </c>
      <c r="R71" s="383">
        <f t="shared" si="25"/>
        <v>36</v>
      </c>
      <c r="S71" s="383">
        <f t="shared" si="25"/>
        <v>36</v>
      </c>
      <c r="T71" s="383">
        <f t="shared" si="25"/>
        <v>36</v>
      </c>
      <c r="U71" s="383">
        <f t="shared" si="25"/>
        <v>36</v>
      </c>
      <c r="V71" s="383">
        <f t="shared" si="25"/>
        <v>36</v>
      </c>
      <c r="W71" s="383">
        <f t="shared" si="25"/>
        <v>36</v>
      </c>
      <c r="X71" s="383">
        <f t="shared" si="25"/>
        <v>36</v>
      </c>
      <c r="Y71" s="306">
        <f t="shared" si="25"/>
        <v>36</v>
      </c>
      <c r="Z71" s="306">
        <f t="shared" si="25"/>
        <v>36</v>
      </c>
      <c r="AA71" s="306">
        <f t="shared" si="25"/>
        <v>36</v>
      </c>
      <c r="AB71" s="306">
        <f t="shared" si="25"/>
        <v>36</v>
      </c>
      <c r="AC71" s="383">
        <f t="shared" si="25"/>
        <v>36</v>
      </c>
      <c r="AD71" s="383">
        <f t="shared" si="25"/>
        <v>36</v>
      </c>
      <c r="AE71" s="383">
        <f t="shared" si="25"/>
        <v>36</v>
      </c>
      <c r="AF71" s="308">
        <f t="shared" si="25"/>
        <v>36</v>
      </c>
      <c r="AG71" s="308">
        <f t="shared" si="25"/>
        <v>36</v>
      </c>
      <c r="AH71" s="308">
        <f t="shared" si="25"/>
        <v>36</v>
      </c>
      <c r="AI71" s="383">
        <f t="shared" si="25"/>
        <v>36</v>
      </c>
      <c r="AJ71" s="383">
        <f t="shared" si="25"/>
        <v>36</v>
      </c>
      <c r="AK71" s="383">
        <f t="shared" si="25"/>
        <v>36</v>
      </c>
      <c r="AL71" s="383">
        <f t="shared" si="25"/>
        <v>36</v>
      </c>
      <c r="AM71" s="383">
        <f t="shared" si="25"/>
        <v>36</v>
      </c>
      <c r="AN71" s="383">
        <f t="shared" si="25"/>
        <v>36</v>
      </c>
      <c r="AO71" s="383">
        <f t="shared" si="25"/>
        <v>36</v>
      </c>
      <c r="AP71" s="306">
        <f t="shared" si="25"/>
        <v>36</v>
      </c>
      <c r="AQ71" s="306">
        <f t="shared" si="25"/>
        <v>36</v>
      </c>
      <c r="AR71" s="306">
        <f t="shared" si="25"/>
        <v>36</v>
      </c>
      <c r="AS71" s="306">
        <f t="shared" si="25"/>
        <v>36</v>
      </c>
      <c r="AT71" s="306">
        <f t="shared" si="25"/>
        <v>36</v>
      </c>
      <c r="AU71" s="306">
        <f t="shared" si="25"/>
        <v>5</v>
      </c>
      <c r="AV71" s="306">
        <f t="shared" si="25"/>
        <v>0</v>
      </c>
      <c r="AW71" s="362" t="s">
        <v>21</v>
      </c>
      <c r="AX71" s="362" t="s">
        <v>21</v>
      </c>
      <c r="AY71" s="362" t="s">
        <v>21</v>
      </c>
      <c r="AZ71" s="362" t="s">
        <v>21</v>
      </c>
      <c r="BA71" s="362" t="s">
        <v>21</v>
      </c>
      <c r="BB71" s="362" t="s">
        <v>21</v>
      </c>
      <c r="BC71" s="362" t="s">
        <v>21</v>
      </c>
      <c r="BD71" s="362" t="s">
        <v>21</v>
      </c>
      <c r="BE71" s="319">
        <f>SUM(D71:BD71)</f>
        <v>1373</v>
      </c>
    </row>
    <row r="72" spans="1:57" ht="15.7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0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  <c r="Z72" s="22"/>
      <c r="AA72" s="22"/>
      <c r="AB72" s="22"/>
      <c r="AC72" s="23"/>
      <c r="AD72" s="23"/>
      <c r="AE72" s="23"/>
      <c r="AF72" s="22"/>
      <c r="AG72" s="22"/>
      <c r="AH72" s="22"/>
      <c r="AI72" s="23"/>
      <c r="AJ72" s="23"/>
      <c r="AK72" s="23"/>
      <c r="AL72" s="23"/>
      <c r="AM72" s="23"/>
      <c r="AN72" s="23"/>
      <c r="AO72" s="23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4"/>
      <c r="BE72" s="21"/>
    </row>
    <row r="73" spans="11:12" ht="15">
      <c r="K73" s="1"/>
      <c r="L73" s="1"/>
    </row>
    <row r="74" spans="11:12" ht="15">
      <c r="K74" s="1"/>
      <c r="L74" s="1"/>
    </row>
    <row r="75" spans="11:12" ht="15">
      <c r="K75" s="1"/>
      <c r="L75" s="1"/>
    </row>
  </sheetData>
  <sheetProtection/>
  <mergeCells count="123">
    <mergeCell ref="AW2:AZ2"/>
    <mergeCell ref="BB2:BC2"/>
    <mergeCell ref="S2:U2"/>
    <mergeCell ref="W2:Z2"/>
    <mergeCell ref="AB2:AD2"/>
    <mergeCell ref="AF2:AH2"/>
    <mergeCell ref="AJ2:AM2"/>
    <mergeCell ref="AO2:AQ2"/>
    <mergeCell ref="B35:B37"/>
    <mergeCell ref="B38:B40"/>
    <mergeCell ref="B27:B28"/>
    <mergeCell ref="C13:C15"/>
    <mergeCell ref="B13:B15"/>
    <mergeCell ref="C35:C37"/>
    <mergeCell ref="C29:C31"/>
    <mergeCell ref="B18:B20"/>
    <mergeCell ref="C18:C20"/>
    <mergeCell ref="C16:C17"/>
    <mergeCell ref="B55:B57"/>
    <mergeCell ref="B52:B54"/>
    <mergeCell ref="B46:B48"/>
    <mergeCell ref="C46:C48"/>
    <mergeCell ref="B44:B45"/>
    <mergeCell ref="C44:C45"/>
    <mergeCell ref="C49:C51"/>
    <mergeCell ref="C55:C57"/>
    <mergeCell ref="B41:B43"/>
    <mergeCell ref="A1:BE1"/>
    <mergeCell ref="C32:C34"/>
    <mergeCell ref="C52:C54"/>
    <mergeCell ref="D2:D4"/>
    <mergeCell ref="C41:C43"/>
    <mergeCell ref="B29:B31"/>
    <mergeCell ref="C27:C28"/>
    <mergeCell ref="B21:B23"/>
    <mergeCell ref="C38:C40"/>
    <mergeCell ref="C21:C23"/>
    <mergeCell ref="B24:B26"/>
    <mergeCell ref="C24:C26"/>
    <mergeCell ref="BE2:BE6"/>
    <mergeCell ref="E3:BD3"/>
    <mergeCell ref="A5:BD5"/>
    <mergeCell ref="A2:A4"/>
    <mergeCell ref="B2:B4"/>
    <mergeCell ref="C2:C4"/>
    <mergeCell ref="AS2:AU2"/>
    <mergeCell ref="B11:B12"/>
    <mergeCell ref="C11:C12"/>
    <mergeCell ref="F2:H2"/>
    <mergeCell ref="J2:M2"/>
    <mergeCell ref="O2:Q2"/>
    <mergeCell ref="A7:A71"/>
    <mergeCell ref="B7:B8"/>
    <mergeCell ref="C7:C8"/>
    <mergeCell ref="B9:B10"/>
    <mergeCell ref="C9:C10"/>
    <mergeCell ref="B16:B17"/>
    <mergeCell ref="B32:B34"/>
    <mergeCell ref="B49:B51"/>
    <mergeCell ref="B69:D69"/>
    <mergeCell ref="B70:D70"/>
    <mergeCell ref="F67:F68"/>
    <mergeCell ref="C64:C66"/>
    <mergeCell ref="B64:B66"/>
    <mergeCell ref="B58:B60"/>
    <mergeCell ref="C58:C60"/>
    <mergeCell ref="Q67:Q68"/>
    <mergeCell ref="G67:G68"/>
    <mergeCell ref="H67:H68"/>
    <mergeCell ref="B68:D68"/>
    <mergeCell ref="I67:I68"/>
    <mergeCell ref="B67:D67"/>
    <mergeCell ref="E67:E68"/>
    <mergeCell ref="BD67:BD68"/>
    <mergeCell ref="BE67:BE68"/>
    <mergeCell ref="AS67:AS68"/>
    <mergeCell ref="AT67:AT68"/>
    <mergeCell ref="AU67:AU68"/>
    <mergeCell ref="AV67:AV68"/>
    <mergeCell ref="AW67:AW68"/>
    <mergeCell ref="BA67:BA68"/>
    <mergeCell ref="BC67:BC68"/>
    <mergeCell ref="BB67:BB68"/>
    <mergeCell ref="AZ67:AZ68"/>
    <mergeCell ref="AK67:AK68"/>
    <mergeCell ref="AL67:AL68"/>
    <mergeCell ref="AC67:AC68"/>
    <mergeCell ref="AD67:AD68"/>
    <mergeCell ref="AE67:AE68"/>
    <mergeCell ref="AM67:AM68"/>
    <mergeCell ref="AN67:AN68"/>
    <mergeCell ref="AO67:AO68"/>
    <mergeCell ref="AP67:AP68"/>
    <mergeCell ref="AY67:AY68"/>
    <mergeCell ref="X67:X68"/>
    <mergeCell ref="Y67:Y68"/>
    <mergeCell ref="Z67:Z68"/>
    <mergeCell ref="AA67:AA68"/>
    <mergeCell ref="AH67:AH68"/>
    <mergeCell ref="AI67:AI68"/>
    <mergeCell ref="AJ67:AJ68"/>
    <mergeCell ref="AX67:AX68"/>
    <mergeCell ref="AB67:AB68"/>
    <mergeCell ref="AR67:AR68"/>
    <mergeCell ref="AG67:AG68"/>
    <mergeCell ref="W67:W68"/>
    <mergeCell ref="B71:D71"/>
    <mergeCell ref="R67:R68"/>
    <mergeCell ref="S67:S68"/>
    <mergeCell ref="T67:T68"/>
    <mergeCell ref="U67:U68"/>
    <mergeCell ref="J67:J68"/>
    <mergeCell ref="L67:L68"/>
    <mergeCell ref="B61:B63"/>
    <mergeCell ref="C61:C63"/>
    <mergeCell ref="AF67:AF68"/>
    <mergeCell ref="AQ67:AQ68"/>
    <mergeCell ref="V67:V68"/>
    <mergeCell ref="K67:K68"/>
    <mergeCell ref="M67:M68"/>
    <mergeCell ref="N67:N68"/>
    <mergeCell ref="O67:O68"/>
    <mergeCell ref="P67:P68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2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2024-04-23T04:33:38Z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