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 lockStructure="1"/>
  <bookViews>
    <workbookView xWindow="360" yWindow="15" windowWidth="20955" windowHeight="9720" activeTab="2"/>
  </bookViews>
  <sheets>
    <sheet name="Выпуск 2023" sheetId="1" state="visible" r:id="rId1"/>
    <sheet name="Выпуск 2024" sheetId="2" state="visible" r:id="rId2"/>
    <sheet name="Выпуск 2025" sheetId="3" state="visible" r:id="rId3"/>
    <sheet name="DropdownData" sheetId="4" state="hidden" r:id="rId4"/>
  </sheets>
  <calcPr/>
</workbook>
</file>

<file path=xl/sharedStrings.xml><?xml version="1.0" encoding="utf-8"?>
<sst xmlns="http://schemas.openxmlformats.org/spreadsheetml/2006/main" count="950" uniqueCount="950">
  <si>
    <r>
      <t xml:space="preserve">Факт трудоустройства (по состоянию на </t>
    </r>
    <r>
      <rPr>
        <sz val="20"/>
        <color indexed="2"/>
        <rFont val="Times New Roman"/>
      </rPr>
      <t>00.00.0000</t>
    </r>
    <r>
      <rPr>
        <sz val="20"/>
        <rFont val="Times New Roman"/>
      </rPr>
      <t>)</t>
    </r>
  </si>
  <si>
    <t xml:space="preserve">Иные формы занятости</t>
  </si>
  <si>
    <t>Иное</t>
  </si>
  <si>
    <t xml:space="preserve">Зоны риска</t>
  </si>
  <si>
    <t>ПОО</t>
  </si>
  <si>
    <t xml:space="preserve">Код и наименование профессии, специальности</t>
  </si>
  <si>
    <t xml:space="preserve">Доля трудоустройства (%)</t>
  </si>
  <si>
    <t xml:space="preserve">Доля занятости (%)</t>
  </si>
  <si>
    <r>
      <t xml:space="preserve">Общая численность выпускников, завершивших обучение 
</t>
    </r>
    <r>
      <rPr>
        <b/>
        <u val="single"/>
        <sz val="14"/>
        <rFont val="Times New Roman"/>
      </rPr>
      <t xml:space="preserve">в 2023 году</t>
    </r>
  </si>
  <si>
    <t xml:space="preserve">из них (из 2): имеют заключенный договор о целевом обучении</t>
  </si>
  <si>
    <t xml:space="preserve">из них (из 2): обучались по программам Профессионалитета</t>
  </si>
  <si>
    <t xml:space="preserve">Трудоустроены 
(в соответствии с трудовым законодательством, законодательством об обязательном пенсионном страховании)</t>
  </si>
  <si>
    <t xml:space="preserve">из них (из 3): трудоустроились по специальности на предприятия Челябинской области</t>
  </si>
  <si>
    <t xml:space="preserve">из них (из 3): имеют заключенный договор о целевом обучении</t>
  </si>
  <si>
    <t xml:space="preserve">из них (из 3): обучались по программам Профессионалитета</t>
  </si>
  <si>
    <t xml:space="preserve">из них (из 3): трудоустроены по полученной профессии, специальности</t>
  </si>
  <si>
    <t xml:space="preserve">из них (из 3.3): обучались по программам Профессионалитета</t>
  </si>
  <si>
    <t xml:space="preserve">из них (из 3): продолжат обучение (совмещая работу и учебу)</t>
  </si>
  <si>
    <t xml:space="preserve">из них (из 3.5): обучались по программам Профессионалитета</t>
  </si>
  <si>
    <t xml:space="preserve">из них (из 3): трудоустроены у иного работодателя</t>
  </si>
  <si>
    <t xml:space="preserve">из них (из 3.7): обучались по программам Профессионалитета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</si>
  <si>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</si>
  <si>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 xml:space="preserve">из них (из 3.9): обучались по программам Профессионалитета</t>
  </si>
  <si>
    <t xml:space="preserve">Зарегистрированы в качестве индивидуального предпринимателя или оформили самозанятость</t>
  </si>
  <si>
    <t xml:space="preserve">из них (из 5) зарегистрированы в качестве индивидуального предпринимателя</t>
  </si>
  <si>
    <t xml:space="preserve">из них (из 5) оформили самозанятость</t>
  </si>
  <si>
    <t xml:space="preserve">Продолжили обучение и не трудоустроились (не планируют трудоустройство, предпринимательство, самозанятость)</t>
  </si>
  <si>
    <t xml:space="preserve">из них (из 6): обучались по программам Профессионалитета</t>
  </si>
  <si>
    <t xml:space="preserve">Призваны в Вооруженные Силы РФ</t>
  </si>
  <si>
    <t xml:space="preserve">из них (из 7): обучались по программам Профессионалитета</t>
  </si>
  <si>
    <t xml:space="preserve">Находятся в отпуске по уходу за ребенком</t>
  </si>
  <si>
    <t xml:space="preserve">из них (из 8): обучались по программам Профессионалитета</t>
  </si>
  <si>
    <t xml:space="preserve">Находятся под следствием, отбывают наказание</t>
  </si>
  <si>
    <t xml:space="preserve">из них (из 9): обучались по программам Профессионалитета</t>
  </si>
  <si>
    <t xml:space="preserve">Ухаживают за больными родственниками (иные семейные обстоятельства)</t>
  </si>
  <si>
    <t xml:space="preserve">из них (из 10): обучались по программам Профессионалитета</t>
  </si>
  <si>
    <t xml:space="preserve">Переехали (планируют переезд) за пределы Российской Федерации</t>
  </si>
  <si>
    <t xml:space="preserve">из них (из 11): обучались по программам Профессионалитета</t>
  </si>
  <si>
    <t xml:space="preserve">Тяжелое состояние здоровья, не позволяющее трудоустраиваться; смерть</t>
  </si>
  <si>
    <t xml:space="preserve">из них (из 12): обучались по программам Профессионалитета</t>
  </si>
  <si>
    <t xml:space="preserve">Зарегистрированы в центрах занятости в качестве безработных (получают пособие по безработице)</t>
  </si>
  <si>
    <t xml:space="preserve">из них (из 13): обучались по программам Профессионалитета</t>
  </si>
  <si>
    <t xml:space="preserve">Не имеют мотивации к трудоустройству и не планируют трудоустраиваться, в том числе по причинам получения иных социальных льгот</t>
  </si>
  <si>
    <t xml:space="preserve">из них (из 14): обучались по программам Профессионалитета</t>
  </si>
  <si>
    <t xml:space="preserve">Отсутствует спрос на специалистов в регионе, находятся в поиске работы</t>
  </si>
  <si>
    <t xml:space="preserve">из них (из 15): обучались по программам Профессионалитета</t>
  </si>
  <si>
    <t xml:space="preserve">Неофициальная занятость</t>
  </si>
  <si>
    <t xml:space="preserve">из них (из 16): обучались по программам Профессионалитета</t>
  </si>
  <si>
    <t xml:space="preserve">Наименование ПОО</t>
  </si>
  <si>
    <t xml:space="preserve">Наименование специальности, профессии по перечням профессий и специальностей, утвержденных приказами Минобрнауки России от 29 октября 2013 г. № 1199 и Минпросвещения России от 17 мая 2022 г. № 336</t>
  </si>
  <si>
    <t>1</t>
  </si>
  <si>
    <t>1.1</t>
  </si>
  <si>
    <t>1.2</t>
  </si>
  <si>
    <t>2.1</t>
  </si>
  <si>
    <t>2.2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</si>
  <si>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</si>
  <si>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</si>
  <si>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</si>
  <si>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</si>
  <si>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</si>
  <si>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</si>
  <si>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</si>
  <si>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</si>
  <si>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</si>
  <si>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</si>
  <si>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</si>
  <si>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</si>
  <si>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</si>
  <si>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5</t>
  </si>
  <si>
    <t>5.1</t>
  </si>
  <si>
    <t>6</t>
  </si>
  <si>
    <t>6.1</t>
  </si>
  <si>
    <t>7</t>
  </si>
  <si>
    <t>7.1</t>
  </si>
  <si>
    <t>8</t>
  </si>
  <si>
    <t>8.1</t>
  </si>
  <si>
    <t>9</t>
  </si>
  <si>
    <t>9.1</t>
  </si>
  <si>
    <t>10</t>
  </si>
  <si>
    <t>10.1</t>
  </si>
  <si>
    <t>11</t>
  </si>
  <si>
    <t>11.1</t>
  </si>
  <si>
    <t>12</t>
  </si>
  <si>
    <t>12.1</t>
  </si>
  <si>
    <t>13</t>
  </si>
  <si>
    <t>13.1</t>
  </si>
  <si>
    <t>14</t>
  </si>
  <si>
    <t>14.1</t>
  </si>
  <si>
    <t>15</t>
  </si>
  <si>
    <t>15.1</t>
  </si>
  <si>
    <t xml:space="preserve">ГБПОУ «Ашинский индустриальный техникум»</t>
  </si>
  <si>
    <t xml:space="preserve">ГБПОУ «Бакальский техникум профессиональных технологий и сервиса им. М.Г. Ганиева»</t>
  </si>
  <si>
    <t xml:space="preserve">ГБПОУ «Южно-Уральский государственный технический колледж»</t>
  </si>
  <si>
    <t xml:space="preserve">07.02.01 Архитектура</t>
  </si>
  <si>
    <t xml:space="preserve">ГБПОУ «Златоустовский индустриальный колледж им. П.П. Аносова»</t>
  </si>
  <si>
    <t xml:space="preserve">08.01.26 Мастер по ремонту и обслуживанию инженерных систем жилищно-коммунального хозяйства</t>
  </si>
  <si>
    <t xml:space="preserve">15.01.05 Сварщик (ручной и частично механизированной сварки (наплавки)</t>
  </si>
  <si>
    <t xml:space="preserve">08.02.01 Строительство и эксплуатация зданий и сооружений</t>
  </si>
  <si>
    <t xml:space="preserve">ГБПОУ «Златоустовский педагогический колледж»</t>
  </si>
  <si>
    <t xml:space="preserve">08.01.27. Мастер общестроительных работ</t>
  </si>
  <si>
    <t xml:space="preserve">35.02.16 Эксплуатация и ремонт сельскохозяйственной техники и оборудования</t>
  </si>
  <si>
    <t xml:space="preserve">08.02.04 Водоснабжение и водоотведение</t>
  </si>
  <si>
    <t xml:space="preserve">ГБОУ ПОО «Златоустовский техникум технологий и экономики»</t>
  </si>
  <si>
    <t xml:space="preserve">43.01.09 Повар, кондитер</t>
  </si>
  <si>
    <t xml:space="preserve">08.02.09 Монтаж, наладка и эксплуатация электрооборудования промышленных и гражданских зданий</t>
  </si>
  <si>
    <t xml:space="preserve">ГБПОУ «Карталинский многоотраслевой техникум»</t>
  </si>
  <si>
    <t xml:space="preserve">08.01.07 Мастер общестроительных работ</t>
  </si>
  <si>
    <t xml:space="preserve">44.02.01 Дошкольное образование</t>
  </si>
  <si>
    <t xml:space="preserve">09.02.06 Сетевое и системное администрирование</t>
  </si>
  <si>
    <t xml:space="preserve">ГБПОУ «Каслинский промышленно-гуманитарный техникум»</t>
  </si>
  <si>
    <t xml:space="preserve">08.01.28  Мастер отделочных строительных и декоративных работ</t>
  </si>
  <si>
    <t xml:space="preserve">35.01.15 Мастер по ремонту и обслуживанию электрооборудования в сельском хозяйстве</t>
  </si>
  <si>
    <t xml:space="preserve">09.02.07 Информационные системы и программирование</t>
  </si>
  <si>
    <t xml:space="preserve">ГБПОУ «Катав-Ивановский индустриальный техникум»</t>
  </si>
  <si>
    <t xml:space="preserve">08.01.29 Мастер по ремонту и обслуживанию инженерных систем жилищно-коммунального хозяйства</t>
  </si>
  <si>
    <t xml:space="preserve">35.01.11 Мастер сельскохозяйственного производства</t>
  </si>
  <si>
    <t xml:space="preserve">11.02.11 Сети связи и системы коммутации</t>
  </si>
  <si>
    <t xml:space="preserve">ГБПОУ «Копейский политехнический колледж имени С.В. Хохрякова»</t>
  </si>
  <si>
    <t xml:space="preserve">08.01.30 Электромогтажник слаботочных систем</t>
  </si>
  <si>
    <t xml:space="preserve">11.02.15 Инфокоммуникационные сети и системы связи</t>
  </si>
  <si>
    <t xml:space="preserve">ГБПОУ «Коркинский горно-строительный техникум»</t>
  </si>
  <si>
    <t xml:space="preserve">08.01.25 Мастер отделочных строительных и декоративных работ</t>
  </si>
  <si>
    <t xml:space="preserve">15.02.01 Монтаж и техническая эксплуатация промышленного оборудования (по отраслям)</t>
  </si>
  <si>
    <t xml:space="preserve">ГБПОУ «Магнитогорский педагогический колледж»</t>
  </si>
  <si>
    <t xml:space="preserve">08.02.02 Водоснабжение и водоотведение</t>
  </si>
  <si>
    <t xml:space="preserve">46.01.03 Делопроизводитель</t>
  </si>
  <si>
    <t xml:space="preserve">15.02.07 Автоматизация технологических процессов и производств (по отраслям)</t>
  </si>
  <si>
    <t xml:space="preserve">ГБПОУ «Магнитогорский строительно-монтажный техникум»</t>
  </si>
  <si>
    <t xml:space="preserve">08.02.05 Строительство и эксплуатация автомобильных дорог и аэродромов</t>
  </si>
  <si>
    <t xml:space="preserve">35.01.27 Мастер сельскохозяйственного производства</t>
  </si>
  <si>
    <t xml:space="preserve">15.02.12 Монтаж, техническое обслуживание и ремонт промышленного оборудования (по отраслям)</t>
  </si>
  <si>
    <t xml:space="preserve">ГБОУ ПОО «Магнитогорский технологический колледж им. В.П. Омельченко» </t>
  </si>
  <si>
    <t xml:space="preserve">08.02.07 Монтаж и эксплуатация внутренних сантехнических устройств, кондиционирования воздуха и вентиляции</t>
  </si>
  <si>
    <t xml:space="preserve">35.01.23 Хозяйка усадьбы</t>
  </si>
  <si>
    <t xml:space="preserve">15.02.15 Технология металлообрабатывающего производства</t>
  </si>
  <si>
    <t xml:space="preserve">ГБПОУ «Миасский геологоразведочный колледж»</t>
  </si>
  <si>
    <t xml:space="preserve">08.02.08 Монтаж и эксплуатация оборудования и систем газоснабжения</t>
  </si>
  <si>
    <t xml:space="preserve">23.01.17 Мастер по ремонту и обслуживанию автомобилей</t>
  </si>
  <si>
    <t xml:space="preserve">21.02.05 Земельно-имущественные отношения</t>
  </si>
  <si>
    <t xml:space="preserve">ГБПОУ «Миасский машиностроительный колледж»</t>
  </si>
  <si>
    <t xml:space="preserve">35.01.13 Тракторист-машинист сельскохозяйственного производства</t>
  </si>
  <si>
    <t xml:space="preserve">22.02.03 Литейное производство черных и цветных металлов</t>
  </si>
  <si>
    <t xml:space="preserve">ГБПОУ «Миасский педагогический колледж»</t>
  </si>
  <si>
    <t xml:space="preserve">08.02.10 Строительство железных дорог, путь и путевое хозяйство </t>
  </si>
  <si>
    <t xml:space="preserve">22.02.06 Сварочное производство</t>
  </si>
  <si>
    <t xml:space="preserve">ГБПОУ «Озерский технический колледж»</t>
  </si>
  <si>
    <t xml:space="preserve">08.02.11 Управление, эксплуатация и обслуживание многоквартирного дома</t>
  </si>
  <si>
    <t xml:space="preserve">23.02.03 Техническое обслуживание и ремонт автомобильного тр</t>
  </si>
  <si>
    <t xml:space="preserve">ГБПОУ «Первомайский техникум промышленности строительных материалов»</t>
  </si>
  <si>
    <t xml:space="preserve">09.01.03 Оператор информационных систем и ресурсов</t>
  </si>
  <si>
    <t xml:space="preserve">35.01.24 Управляющий сельской усадьбой</t>
  </si>
  <si>
    <t xml:space="preserve">23.02.07 Техническое обслуживание и ремонт двигателей, систем и агрегатов автомобилей</t>
  </si>
  <si>
    <t xml:space="preserve">ГБПОУ «Пластовский горно-технологический колледж»</t>
  </si>
  <si>
    <t xml:space="preserve">09.02.01 Компьютерные системы и комплексы</t>
  </si>
  <si>
    <t xml:space="preserve">35.02.12 Садово-парковое и ландшафтное строительство</t>
  </si>
  <si>
    <t xml:space="preserve">ГАПОУ Челябинской области «Политехнический колледж»</t>
  </si>
  <si>
    <t xml:space="preserve">38.02.01 Экономика и бухгалтерский учет (по отраслям)</t>
  </si>
  <si>
    <t xml:space="preserve">ГБПОУ «Саткинский горно-керамический колледж имени А.К. Савина»</t>
  </si>
  <si>
    <t xml:space="preserve">11.02.16 Монтаж, техническое обслуживание и 
ремонт электронных приборов и устройств</t>
  </si>
  <si>
    <t xml:space="preserve">ГБПОУ «Симский механический техникум»</t>
  </si>
  <si>
    <t xml:space="preserve">08.01.10 Мастер жилищно-комунального хозяйства</t>
  </si>
  <si>
    <t xml:space="preserve">ГБПОУ «Троицкий педагогический колледж»</t>
  </si>
  <si>
    <t xml:space="preserve">10.02.04 Обеспечение информационной безопасности телекоммуникационных систем</t>
  </si>
  <si>
    <t xml:space="preserve">ГБПОУ «Троицкий технологический техникум»</t>
  </si>
  <si>
    <t xml:space="preserve">10.02.05 Обеспечение информационной безопасности автоматизированных систем</t>
  </si>
  <si>
    <t xml:space="preserve">ГБПОУ «Усть-Катавский индустриально-технологический техникум»</t>
  </si>
  <si>
    <t xml:space="preserve">11.01.08 Оператор связи</t>
  </si>
  <si>
    <t xml:space="preserve">42.02.01 Реклама</t>
  </si>
  <si>
    <t xml:space="preserve">ГБПОУ «Чебаркульский профессиональный техникум»</t>
  </si>
  <si>
    <t xml:space="preserve">11.02.02 Техническое обслуживание и ремонт радиоэлектронной техники (по отраслям)</t>
  </si>
  <si>
    <t xml:space="preserve">11.02.12 Почтовая связь</t>
  </si>
  <si>
    <t xml:space="preserve">ГБПОУ «Челябинский автотранспортный техникум» </t>
  </si>
  <si>
    <t xml:space="preserve">ГБПОУ «Челябинский государственный колледж «Рост»</t>
  </si>
  <si>
    <t xml:space="preserve">11.02.16 "Монтаж, техническое обслуживание и ремонт электронных приборов и устройств"</t>
  </si>
  <si>
    <t xml:space="preserve">ГБПОУ «Челябинский государственный колледж индустрии питания и торговли»</t>
  </si>
  <si>
    <t xml:space="preserve">ГБПОУ «Челябинский государственный промышленно-гуманитарный техникум им. А.В. Яковлева»</t>
  </si>
  <si>
    <t xml:space="preserve">13.01.10 Электромонтер по ремонту и обслуживанию электрооборудованию (по отраслям)</t>
  </si>
  <si>
    <t xml:space="preserve">09.01.03 Мастер по обработке цифровой информации</t>
  </si>
  <si>
    <t xml:space="preserve">ГБПОУ «Челябинский колледж индустриальных технологий «Профи» имени Я. П. Осадчего»</t>
  </si>
  <si>
    <t xml:space="preserve">13.02.01 Тепловые электрические станции</t>
  </si>
  <si>
    <t xml:space="preserve">ГБПОУ «Челябинский механико-технологический техникум»</t>
  </si>
  <si>
    <t xml:space="preserve">13.02.02 Теплоснабжение и теплотехническое оборудование</t>
  </si>
  <si>
    <t xml:space="preserve">08.01.28 Мастер отделочных строительных и декоративных работ</t>
  </si>
  <si>
    <t xml:space="preserve">ГБПОУ «Челябинский педагогический колледж №1»</t>
  </si>
  <si>
    <t xml:space="preserve">13.02.03 Электрические станции, сети и системы</t>
  </si>
  <si>
    <t xml:space="preserve">13.02.11 Техническая эксплуатация и обслуживание электрического и электромеханического оборудования (по отраслям)</t>
  </si>
  <si>
    <t xml:space="preserve">ГБПОУ «Челябинский педагогический колледж №2»</t>
  </si>
  <si>
    <t xml:space="preserve">13.02.07 Электроснабжене (по отраслям)</t>
  </si>
  <si>
    <t xml:space="preserve">ГБПОУ «Челябинский профессиональный колледж» </t>
  </si>
  <si>
    <t xml:space="preserve">13.02.09 Монтаж и эксплуатация линий электропредачи</t>
  </si>
  <si>
    <t xml:space="preserve">23.02.07 Техническое обслуживание и ремонт автотранспортных средств</t>
  </si>
  <si>
    <t xml:space="preserve">ГБПОУ «Челябинский радиотехнический техникум»</t>
  </si>
  <si>
    <t xml:space="preserve">ГБПОУ «Челябинский социально-профессиональный колледж «Сфера»</t>
  </si>
  <si>
    <t xml:space="preserve">14.02.02 Радиационная безопасность</t>
  </si>
  <si>
    <t xml:space="preserve">38.02.03 Операционная деятельность в логистике</t>
  </si>
  <si>
    <t xml:space="preserve">ГБПОУ «Челябинский энергетический колледж им. С.М. Кирова»</t>
  </si>
  <si>
    <t xml:space="preserve">15.01.05  Сварщик (ручной и частично механизированной сварки (наплавки))</t>
  </si>
  <si>
    <t xml:space="preserve">51.02.01 Народное художественное творчество</t>
  </si>
  <si>
    <t xml:space="preserve">ГБПОУ «Южно-Уральский агропромышленный колледж»</t>
  </si>
  <si>
    <t xml:space="preserve">15.01.21 Электромонтер охранно-пожарной сгнализации</t>
  </si>
  <si>
    <t xml:space="preserve">53.02.03 Инструментальное исполнительство (по видам инструментов)</t>
  </si>
  <si>
    <t xml:space="preserve">ГБПОУ «Южно-Уральский государственный колледж»</t>
  </si>
  <si>
    <t xml:space="preserve">15.01.32 Оператор станков с программным управлением</t>
  </si>
  <si>
    <t xml:space="preserve">53.02.04 Вокальное искусство </t>
  </si>
  <si>
    <t xml:space="preserve">15.01.33 Токарь на станках с числовым программным управлением</t>
  </si>
  <si>
    <t xml:space="preserve">53.02.05 Сольное и хоровое народное пение</t>
  </si>
  <si>
    <t xml:space="preserve">ГБПОУ «Южно-Уральский многопрофильный колледж»</t>
  </si>
  <si>
    <t xml:space="preserve">15.01.34 Фрезеровщик на станках с числовым программным управлением</t>
  </si>
  <si>
    <t xml:space="preserve">53.02.06 Хоровое дирижирование</t>
  </si>
  <si>
    <t xml:space="preserve">ГБПОУ «Южноуральский энергетический техникум»</t>
  </si>
  <si>
    <t xml:space="preserve">15.01.35 Мастер слесарных работ</t>
  </si>
  <si>
    <t xml:space="preserve">53.02.07 Теория музыки</t>
  </si>
  <si>
    <t xml:space="preserve">ГБПОУ «Юрюзанский технологический техникум»</t>
  </si>
  <si>
    <t xml:space="preserve">15.01.38 Оператор-наладчик металлообрабатывающих станков</t>
  </si>
  <si>
    <t xml:space="preserve">ГБПОУ Челябинской области «Миасский государственный колледж искусства и культуры»</t>
  </si>
  <si>
    <t xml:space="preserve">ГБПОУ Челябинской области «Озерский государственный колледж искусств»</t>
  </si>
  <si>
    <t xml:space="preserve">15.02.03 Техническая эксплуатация гидравлических машин, гидроприводов и гидропневмоавтоматики</t>
  </si>
  <si>
    <t xml:space="preserve">ГБПОУ «Златоустовский медицинский техникум»</t>
  </si>
  <si>
    <t xml:space="preserve">15.02.04  Специальные машины и устройства</t>
  </si>
  <si>
    <t xml:space="preserve">ГБПОУ «Копейский медицинский техникум»</t>
  </si>
  <si>
    <t xml:space="preserve">15.02.08 Технология машиностроения</t>
  </si>
  <si>
    <t xml:space="preserve">ГБПОУ «Магнитогорский медицинский колледж им. П.Ф. Надеждина»</t>
  </si>
  <si>
    <t xml:space="preserve">15.02.09 Аддитивные технологии</t>
  </si>
  <si>
    <t xml:space="preserve">ГБПОУ «Миасский медицинский колледж»</t>
  </si>
  <si>
    <t xml:space="preserve">15.02.10 Мехатроника и мобильная робототехника (по отраслям)</t>
  </si>
  <si>
    <t xml:space="preserve">ГБПОУ «Саткинский медицинский техникум»</t>
  </si>
  <si>
    <t xml:space="preserve">15.02.12 Монтаж, техническое облуживание и ремонт промышленного оборудования (по отраслям)</t>
  </si>
  <si>
    <t xml:space="preserve">ГБПОУ «Троицкий медицинский колледж»</t>
  </si>
  <si>
    <t xml:space="preserve">15.02.14 Оснащение средствами автоматизации технологических процессов и производств  (по отраслям)</t>
  </si>
  <si>
    <t xml:space="preserve">13.02.07 Электроснабжение (по отраслям)</t>
  </si>
  <si>
    <t xml:space="preserve">ГБПОУ «Челябинский медицинский колледж»</t>
  </si>
  <si>
    <t xml:space="preserve">15.02.15 Технология металлобрабатывающего производства</t>
  </si>
  <si>
    <t xml:space="preserve">ЧПОУ «Академический колледж»</t>
  </si>
  <si>
    <t xml:space="preserve">15.02.19 Сварочное производство</t>
  </si>
  <si>
    <t xml:space="preserve">21.02.03 Сооружение и эксплуатация газонефтепроводов и газонефтехранилищ</t>
  </si>
  <si>
    <t xml:space="preserve">ПОУ «Златоустовский юридический колледж «ИЦЫЛ»</t>
  </si>
  <si>
    <t xml:space="preserve">18.01.29 Мастер по обслуживанию магистральных трубопроводов</t>
  </si>
  <si>
    <t xml:space="preserve">ПОУ «Колледж предпринимательства и отраслевых технологий»</t>
  </si>
  <si>
    <t xml:space="preserve">18.02.03 Химическая технология неорганических веществ</t>
  </si>
  <si>
    <t xml:space="preserve">21.02.06 Информационные системы обеспечения градостроительной деятельности</t>
  </si>
  <si>
    <t xml:space="preserve">ПОУ «Колледж управления и права»</t>
  </si>
  <si>
    <t xml:space="preserve">18.02.05 Производство тугоплавких неметаллических и силикатных материалов и изделий</t>
  </si>
  <si>
    <t xml:space="preserve">ЧПОУ «Магнитогорский колледж современного образования»</t>
  </si>
  <si>
    <t xml:space="preserve">18.02.12 Технология аналитического контроля химических соединений</t>
  </si>
  <si>
    <t xml:space="preserve">ЧПОУ «Уральский гуманитарный колледж»</t>
  </si>
  <si>
    <t xml:space="preserve">19.02.03 Технология хлеба, кондитерских и макаронных изделий</t>
  </si>
  <si>
    <t xml:space="preserve">44.02.02 Преподавание в начальных классах</t>
  </si>
  <si>
    <t xml:space="preserve">АНН ПОО «Уральский медицинский колледж»</t>
  </si>
  <si>
    <t xml:space="preserve">19.02.07 Технология молока и молочных продуктов</t>
  </si>
  <si>
    <t xml:space="preserve">44.02.04 Специальное дошкольное образование</t>
  </si>
  <si>
    <t xml:space="preserve">ПОУ «Уральский региональный колледж»</t>
  </si>
  <si>
    <t xml:space="preserve">19.02.08 Технология мяса и мясных продуктов</t>
  </si>
  <si>
    <t xml:space="preserve">49.02.01 Физическая культура</t>
  </si>
  <si>
    <t xml:space="preserve">АНН ПОО «Челябинский колледж Комитент»</t>
  </si>
  <si>
    <t xml:space="preserve">19.02.10 Технология продукции общественного питания</t>
  </si>
  <si>
    <t xml:space="preserve">22.02.05 Обработка металлов давлением</t>
  </si>
  <si>
    <t xml:space="preserve">ПОУ «Челябинский юридический колледж»</t>
  </si>
  <si>
    <t xml:space="preserve">20.02.04 Пожарная безопасность</t>
  </si>
  <si>
    <t xml:space="preserve">ЧУ ПОО «Южно-Уральский колледж бизнеса»</t>
  </si>
  <si>
    <t xml:space="preserve">ГБОУ ВО ЧО «Магнитогорская государственная консерватория (академия) им. М.И. Глинки»</t>
  </si>
  <si>
    <t xml:space="preserve">21.02.04 Землеустройство</t>
  </si>
  <si>
    <t xml:space="preserve">ФГБОУ ВО «Магнитогорский государственный технический университет им. Г.И. Носова»</t>
  </si>
  <si>
    <t xml:space="preserve">ЧОУ ВО «Международный Институт Дизайна и Сервиса»</t>
  </si>
  <si>
    <t xml:space="preserve">ФГБОУ ВО «Уральский государственный университет физической культуры»</t>
  </si>
  <si>
    <t xml:space="preserve">21.02.09 Гидрогеология и инженерная геология</t>
  </si>
  <si>
    <t xml:space="preserve">22.02.01 Металлургия черных металлов</t>
  </si>
  <si>
    <t xml:space="preserve">ФГБОУ ВО «Челябинский государственный университет»</t>
  </si>
  <si>
    <t xml:space="preserve">21.02.12 Технология и техника разведки месторождений полезных ископаемых</t>
  </si>
  <si>
    <t xml:space="preserve">ФГБОУ ВО «Южно-Уральский государственный аграрный университет»</t>
  </si>
  <si>
    <t xml:space="preserve">21.02.13 Геологическая съемка, поиски и разведка месторождений полезных ископаемых</t>
  </si>
  <si>
    <t xml:space="preserve">ФГОУ ВО «Южно-Уральский государственный гуманитарно-педагогический университет»</t>
  </si>
  <si>
    <t xml:space="preserve">21.02.14 Маркшейдерское дело</t>
  </si>
  <si>
    <t xml:space="preserve">23.01.09 Машинист локомотива</t>
  </si>
  <si>
    <t xml:space="preserve">ГБОУ ВО «Южно-Уральский государственный институт искусств им. П.И. Чайковского»</t>
  </si>
  <si>
    <t xml:space="preserve">21.02.15 Открытые горные работы</t>
  </si>
  <si>
    <t xml:space="preserve">ФГБОУ ВО «Южно-Уральский государственный медицинский университет» </t>
  </si>
  <si>
    <t xml:space="preserve">21.02.17 Подземная разработка месторождений полезных ископаемых</t>
  </si>
  <si>
    <t xml:space="preserve">35.01.19 Мастер садово-паркового и ландшафтного строительства</t>
  </si>
  <si>
    <t xml:space="preserve">ФГАОУ ВО «Южно-Уральский государственный университет (НИУ)»</t>
  </si>
  <si>
    <t xml:space="preserve">21.02.18 Обогащение полезных ископаемых</t>
  </si>
  <si>
    <t xml:space="preserve">22.01.11 Оператор металлургического производства</t>
  </si>
  <si>
    <t xml:space="preserve">Златоустовский медико-технологический колледж филиал ФГБОУ ВО «Уральский государственный университет путей сообщения» в г. Златоусте</t>
  </si>
  <si>
    <t xml:space="preserve">22.01.03 Машинист крана металлургического производства</t>
  </si>
  <si>
    <t xml:space="preserve">Озерский технологический институт - филиал ФГАОУ ВО «Национальный исследовательский ядерный университет «МИФИ»</t>
  </si>
  <si>
    <t xml:space="preserve">Челябинский филиал ФГБОУ ВО «Российская академия народного хозяйства и государственной службы при Президенте Российской Федерации»</t>
  </si>
  <si>
    <t xml:space="preserve">40.02.01 Право и организация социального обеспечения</t>
  </si>
  <si>
    <t xml:space="preserve">Уральский филиал ФГБОУ ВО «Российский государственный университет правосудия»</t>
  </si>
  <si>
    <t xml:space="preserve">31.02.01 Лечебное дело</t>
  </si>
  <si>
    <t xml:space="preserve">Снежинский физико-технический институт - филиал ФГАОУ ВО «Национальный исследовательский ядерный университет «МИФИ»</t>
  </si>
  <si>
    <t xml:space="preserve">31.02.05 Стоматология ортопедическая</t>
  </si>
  <si>
    <t xml:space="preserve">Трехгорный технологический институт - филиал ФГАОУ ВО «Национальный исследовательский ядерный университет «МИФИ»</t>
  </si>
  <si>
    <t xml:space="preserve">23.01.06 Машинист дорожных и строительных машин</t>
  </si>
  <si>
    <t xml:space="preserve">31.02.06 Стоматология профилактическая</t>
  </si>
  <si>
    <t xml:space="preserve">Троицкий авиационный технический колледж - филиал ГБОУ ВО «Московский государственный технический университет гражданской авиации» (МГТУ ГА)</t>
  </si>
  <si>
    <t xml:space="preserve">23.01.07 Машинист крана (крановщик)</t>
  </si>
  <si>
    <t xml:space="preserve">33.02.01 Фармация</t>
  </si>
  <si>
    <t xml:space="preserve">Уральский социально-экономический институт (филиал) образовательное учреждение профсоюзов высшего образования «Академия труда и социальных отношений»</t>
  </si>
  <si>
    <t xml:space="preserve">23.01.08 Слесарь по ремонту строительных машин</t>
  </si>
  <si>
    <t xml:space="preserve">34.02.01 Сестринское дело</t>
  </si>
  <si>
    <t xml:space="preserve">Уральский филиал ФГБОУ ВО «Финансовый университет при Правительстве Российской Федерации»</t>
  </si>
  <si>
    <t xml:space="preserve">Челябинский институт путей сообщения - филиал ФГБОУ ВО «Уральский государственный университет путей сообщения»</t>
  </si>
  <si>
    <t xml:space="preserve">23.01.10 Слесарь по обслуживанию и ремонту подвижного состава</t>
  </si>
  <si>
    <t xml:space="preserve">23.02.01 Организация перевозок и управление на транспорте</t>
  </si>
  <si>
    <t xml:space="preserve">23.02.02 Автомобиле- и тракторостроение</t>
  </si>
  <si>
    <t xml:space="preserve">23.02.03 Техническое обслуживание и ремонт автомобильного транспорта</t>
  </si>
  <si>
    <t xml:space="preserve">23.02.04 Техническая эксплуатация подъемно-транспортных, строительных, дорожных машин и оборудования (по отраслям)</t>
  </si>
  <si>
    <t xml:space="preserve">23.02.06 Техническая эксплуатация подвижного состава железных дорог</t>
  </si>
  <si>
    <t xml:space="preserve">27.02.03 Автоматика, телемеханика на транспорте (железнодорожном  транспорте) </t>
  </si>
  <si>
    <t xml:space="preserve">38.01.02 Продавец, контролер-кассир</t>
  </si>
  <si>
    <t xml:space="preserve">27.02.04 Автоматические системы управления </t>
  </si>
  <si>
    <t xml:space="preserve">27.02.07 Управление качеством продукции, процессов и услуг (по отраслям)</t>
  </si>
  <si>
    <t xml:space="preserve">40.02.03 Право и судебное администрирование</t>
  </si>
  <si>
    <t xml:space="preserve">29.02.04 Конструирование, моделирование и технология швейных изделий</t>
  </si>
  <si>
    <t xml:space="preserve">29.02.05 Технология текстильных изделий (по видам)</t>
  </si>
  <si>
    <t xml:space="preserve">31.02.02 Акушерское дело</t>
  </si>
  <si>
    <t xml:space="preserve">31.02.03 Лабораторная диагностика</t>
  </si>
  <si>
    <t xml:space="preserve">40.02.02 Правоохранительая деятельность</t>
  </si>
  <si>
    <t xml:space="preserve">35.02.01 Лесное и лесопарковое хозяйство</t>
  </si>
  <si>
    <t xml:space="preserve">34.01.01 Младшая медицинская сестра по уходу за больными</t>
  </si>
  <si>
    <t xml:space="preserve">35.02.05 Агрономия</t>
  </si>
  <si>
    <t xml:space="preserve">35.02.07 Механизация сельского хозяйства </t>
  </si>
  <si>
    <t xml:space="preserve">35.02.08 Электрификация и автоматизация сельского хозяйства</t>
  </si>
  <si>
    <t xml:space="preserve">35.02.08 Электротехнические системы в агропромышленном комплексе (АПК)</t>
  </si>
  <si>
    <t xml:space="preserve">43.02.13 Технология парикмахерского искусства </t>
  </si>
  <si>
    <t xml:space="preserve">35.02.15 «Кинология» </t>
  </si>
  <si>
    <t xml:space="preserve">36.02.01 Ветеринария</t>
  </si>
  <si>
    <t xml:space="preserve">36.02.02 Зоотехния</t>
  </si>
  <si>
    <t xml:space="preserve">38.02.04 «Коммерция (по отраслям)» </t>
  </si>
  <si>
    <t xml:space="preserve">23.02.06 Техничская эксплуатация подвижного состава железных дорог</t>
  </si>
  <si>
    <t xml:space="preserve">38.02.05 Товароведение и экспертиза качества потребительских товаров</t>
  </si>
  <si>
    <t xml:space="preserve">38.02.06 Финансы</t>
  </si>
  <si>
    <t xml:space="preserve">38.02.07 Банковское дело</t>
  </si>
  <si>
    <t xml:space="preserve">39.02.01 Социальная работа</t>
  </si>
  <si>
    <t xml:space="preserve">39.02.02 Организация сурдокоммуникации</t>
  </si>
  <si>
    <t xml:space="preserve">43.01.07 Слесарь по эксплуатации и ремонту газового оборудования</t>
  </si>
  <si>
    <t xml:space="preserve">43.02.10 Туризм</t>
  </si>
  <si>
    <t xml:space="preserve">43.02.15 Поварское и кондитерское дело</t>
  </si>
  <si>
    <t xml:space="preserve">40.02.04 Юриспруденция</t>
  </si>
  <si>
    <t xml:space="preserve">54.01.20 Графический дизайнер</t>
  </si>
  <si>
    <t xml:space="preserve">20.02.02 Защита в чрезвычайных ситуациях</t>
  </si>
  <si>
    <t xml:space="preserve">43.01.02 Парикмахер</t>
  </si>
  <si>
    <t xml:space="preserve">23.02.01 Организация перевозок и управление на транспорте (железнодорожный транспорт)</t>
  </si>
  <si>
    <t xml:space="preserve">43.02.06 Сервис на транспорте (по видам транспорта)</t>
  </si>
  <si>
    <t xml:space="preserve">43.02.12 Технологии эстетических услуг</t>
  </si>
  <si>
    <t xml:space="preserve">43.02.13 Технологии парикмахерского искусства</t>
  </si>
  <si>
    <t xml:space="preserve">43.02.14 Гостиничное дело</t>
  </si>
  <si>
    <t xml:space="preserve">53.02.02 Музыкальное искусство эстрады (по видам)</t>
  </si>
  <si>
    <t xml:space="preserve">43.02.16 Туризм и гостеприимство</t>
  </si>
  <si>
    <t xml:space="preserve">44.02.03 Педагогика дополнительного образования</t>
  </si>
  <si>
    <t xml:space="preserve">54.02.01 Дизайн (по отраслям)</t>
  </si>
  <si>
    <t xml:space="preserve">52.02.04 Актерское искусство</t>
  </si>
  <si>
    <t xml:space="preserve">44.02.05 Коррекционная педагогика в начальном образовании</t>
  </si>
  <si>
    <t xml:space="preserve">46.02.01 Документационное обеспечение управления и архивоведение</t>
  </si>
  <si>
    <t xml:space="preserve">38.02.04 Коммерция (по отраслям)</t>
  </si>
  <si>
    <t xml:space="preserve">49.02.01 «Физическая культура»</t>
  </si>
  <si>
    <t xml:space="preserve">49.02.02 «Адаптивная физическая культура»</t>
  </si>
  <si>
    <t xml:space="preserve">51.02.01 Народное художественное творчество  (по видам) </t>
  </si>
  <si>
    <t xml:space="preserve">51.02.02 Социольно-культурная деятельность </t>
  </si>
  <si>
    <t xml:space="preserve">51.02.03 Библиотековедение  </t>
  </si>
  <si>
    <t xml:space="preserve">52.02.01 Искусство балета</t>
  </si>
  <si>
    <t xml:space="preserve">52.02.02 Искусство танца  ИОПвОИ</t>
  </si>
  <si>
    <t xml:space="preserve">53.01.01 Мастер по ремонту и обслуживанию музыкальных инструментов (по видам)</t>
  </si>
  <si>
    <t xml:space="preserve">53.02.01 Музыкальное образование</t>
  </si>
  <si>
    <t xml:space="preserve">53.02.02 Музыкальное искусство эстрады  (по видам)</t>
  </si>
  <si>
    <t xml:space="preserve">53.02.04 Вокальное искусство</t>
  </si>
  <si>
    <t xml:space="preserve">54.01.02 Ювелир</t>
  </si>
  <si>
    <t xml:space="preserve">54.01.06 Изготовитель художественных изделий из металла</t>
  </si>
  <si>
    <t xml:space="preserve">54.02.02 Декоративно-прикладное искусство и народные промыслы  (по видам)  ППССЗ </t>
  </si>
  <si>
    <t xml:space="preserve">54.02.05 Живопись  ППССЗ</t>
  </si>
  <si>
    <t xml:space="preserve">54.02.06 Изобразительное искусство и черчение</t>
  </si>
  <si>
    <t xml:space="preserve">54.02.07 Скульптура ППССЗ</t>
  </si>
  <si>
    <t xml:space="preserve">54.02.08 Техника и искусство фотографии</t>
  </si>
  <si>
    <t xml:space="preserve">55.02.02 Анимация (по видам)</t>
  </si>
  <si>
    <t xml:space="preserve"> 25.02.01 Техническая эксплуатация летательных аппаратов и двигателей</t>
  </si>
  <si>
    <t xml:space="preserve">25.02.03 Техническая эксплуатация электрифицированных и пилотажно-навигационных комплексов</t>
  </si>
  <si>
    <t xml:space="preserve">08.01.24 Мастер столярно-плотничных, паркетных и стекольных работ</t>
  </si>
  <si>
    <t xml:space="preserve">11.02.01 Радиоаппаратостроение</t>
  </si>
  <si>
    <t xml:space="preserve">13.02.10 Электрические машины и аппараты</t>
  </si>
  <si>
    <t xml:space="preserve">29.01.29 Мастер столярного и мебельного производства </t>
  </si>
  <si>
    <t xml:space="preserve">31.02.04 Медицинская оптика</t>
  </si>
  <si>
    <t xml:space="preserve">23.02.01 Организация перевозок и управление на транспорте (по видам)</t>
  </si>
  <si>
    <t xml:space="preserve">38.02.07 Банковское дело </t>
  </si>
  <si>
    <t xml:space="preserve">38.02.03 Операционная деятельность в логистике </t>
  </si>
  <si>
    <t xml:space="preserve">25.02.03 Техническая эксплуатация электрифицированных 
и пилотажно-навигационных комплексов
</t>
  </si>
  <si>
    <t xml:space="preserve">15.01.32 ОПЕРАТОР СТАНКОВ С ПРОГРАММНЫМ УПРАВЛЕНИЕМ</t>
  </si>
  <si>
    <t xml:space="preserve">53.02.01 Музыкальное образование </t>
  </si>
  <si>
    <t xml:space="preserve">09.01.03. Оператор информационных систем и ресурсов</t>
  </si>
  <si>
    <t xml:space="preserve">15.02.14 Оснащение средствами автоматизации технологических процессов и производств (по отраслям)</t>
  </si>
  <si>
    <t xml:space="preserve">27.02.04 Автоматические системы управления</t>
  </si>
  <si>
    <t xml:space="preserve">09.01.03 Мастер по обработке цифровой тнформации</t>
  </si>
  <si>
    <t xml:space="preserve">09.01.03 Оператор информационных систем и ресурсов </t>
  </si>
  <si>
    <t xml:space="preserve">49.02.02 Адаптивная физическая культура</t>
  </si>
  <si>
    <t xml:space="preserve">23.02.07 Техническое обслуживание и ремонт систем, узлов и агрегатов автомобиля</t>
  </si>
  <si>
    <t xml:space="preserve">15.01.15 Сварщик (ручной и частично механизированной сварки (наплавки))</t>
  </si>
  <si>
    <t xml:space="preserve">54.02.02 Декоративно-прикладное искусство и народные промыслы (по видам)</t>
  </si>
  <si>
    <t xml:space="preserve">15.02.16 Технология машиностроения</t>
  </si>
  <si>
    <t xml:space="preserve">15.02.14 Оснащение средствами автоматизвции технологических процессов и производств (производство машин и оборудования)</t>
  </si>
  <si>
    <t xml:space="preserve">15.02.32 Оператор станков с программным управлением</t>
  </si>
  <si>
    <t xml:space="preserve"> 44.02.04 Специальное дошкольное образование</t>
  </si>
  <si>
    <t xml:space="preserve">54.02.05 Живопись </t>
  </si>
  <si>
    <t xml:space="preserve">54.02.07 Скульптура</t>
  </si>
  <si>
    <t xml:space="preserve">51.02.03 Библиотековедение</t>
  </si>
  <si>
    <t xml:space="preserve">51.02.02 Социольно-культурная деятельность</t>
  </si>
  <si>
    <t xml:space="preserve">52.02.02 Искусство танца </t>
  </si>
  <si>
    <t xml:space="preserve">08.01.07 Мастер общестроительных работ </t>
  </si>
  <si>
    <t xml:space="preserve">35.01.19 Мастер столярного и мебельного производства </t>
  </si>
  <si>
    <t xml:space="preserve">23.01.07 Мастер по ремонту и обслуживанию автомобилей</t>
  </si>
  <si>
    <t xml:space="preserve">Выпуск 2024</t>
  </si>
  <si>
    <t xml:space="preserve">выбрать из списка</t>
  </si>
  <si>
    <t xml:space="preserve">15.02.07 Автоматизация технологических процессов и производств</t>
  </si>
  <si>
    <t xml:space="preserve">35.01.28 Мастер столярного и мебельного производства </t>
  </si>
  <si>
    <t xml:space="preserve">43.02.17 Технология индустрии красоты</t>
  </si>
  <si>
    <r>
      <t xml:space="preserve">Факт трудоустройства (по состоянию на 20</t>
    </r>
    <r>
      <rPr>
        <sz val="20"/>
        <color indexed="2"/>
        <rFont val="Times New Roman"/>
      </rPr>
      <t>.08.2025</t>
    </r>
    <r>
      <rPr>
        <sz val="20"/>
        <rFont val="Times New Roman"/>
      </rPr>
      <t>)</t>
    </r>
  </si>
  <si>
    <r>
      <t xml:space="preserve">Общая численность выпускников, завершивших обучение 
</t>
    </r>
    <r>
      <rPr>
        <b/>
        <u val="single"/>
        <sz val="14"/>
        <rFont val="Times New Roman"/>
      </rPr>
      <t xml:space="preserve">в 2025 году</t>
    </r>
  </si>
  <si>
    <r>
      <t xml:space="preserve">из них (</t>
    </r>
    <r>
      <rPr>
        <b/>
        <u val="single"/>
        <sz val="11"/>
        <rFont val="Times New Roman"/>
      </rPr>
      <t xml:space="preserve">из 3</t>
    </r>
    <r>
      <rPr>
        <b/>
        <sz val="11"/>
        <rFont val="Times New Roman"/>
      </rPr>
      <t xml:space="preserve">): трудоустроились по специальности на предприятия Челябинской области</t>
    </r>
  </si>
  <si>
    <r>
      <t xml:space="preserve">из них (</t>
    </r>
    <r>
      <rPr>
        <b/>
        <u val="single"/>
        <sz val="11"/>
        <rFont val="Times New Roman"/>
      </rPr>
      <t xml:space="preserve">из 3.3</t>
    </r>
    <r>
      <rPr>
        <b/>
        <sz val="11"/>
        <rFont val="Times New Roman"/>
      </rPr>
      <t xml:space="preserve">): трудоустроились по специальности на предприятия Челябинской области</t>
    </r>
  </si>
  <si>
    <t xml:space="preserve">гр. 1</t>
  </si>
  <si>
    <t xml:space="preserve">гр. 1.1
</t>
  </si>
  <si>
    <t xml:space="preserve">гр. 1.2
</t>
  </si>
  <si>
    <t xml:space="preserve">гр. 2
</t>
  </si>
  <si>
    <t xml:space="preserve">гр. 2.1</t>
  </si>
  <si>
    <t xml:space="preserve">гр. 2.2</t>
  </si>
  <si>
    <t xml:space="preserve">гр. 3</t>
  </si>
  <si>
    <t xml:space="preserve">гр. 3*
(гр. 3* &lt; = гр. 3)</t>
  </si>
  <si>
    <t xml:space="preserve">гр. 3.1</t>
  </si>
  <si>
    <t xml:space="preserve">гр. 3.2</t>
  </si>
  <si>
    <t xml:space="preserve">гр. 3.3</t>
  </si>
  <si>
    <t xml:space="preserve">гр. 3**
(гр. 3** &lt; = гр. 3*) </t>
  </si>
  <si>
    <t xml:space="preserve">гр. 3.4</t>
  </si>
  <si>
    <t xml:space="preserve">гр. 3.5</t>
  </si>
  <si>
    <t xml:space="preserve">гр. 3.6</t>
  </si>
  <si>
    <t xml:space="preserve">гр. 3.7</t>
  </si>
  <si>
    <t xml:space="preserve">гр. 3.8</t>
  </si>
  <si>
    <t xml:space="preserve">гр. 3.9</t>
  </si>
  <si>
    <t xml:space="preserve">гр. 3.10</t>
  </si>
  <si>
    <t xml:space="preserve">гр. 4</t>
  </si>
  <si>
    <t xml:space="preserve">гр. 4.1</t>
  </si>
  <si>
    <t xml:space="preserve">гр. 4.2</t>
  </si>
  <si>
    <t xml:space="preserve">гр. 5</t>
  </si>
  <si>
    <t xml:space="preserve">гр. 5.1</t>
  </si>
  <si>
    <t xml:space="preserve">гр. 6</t>
  </si>
  <si>
    <t xml:space="preserve">гр. 6.1</t>
  </si>
  <si>
    <t xml:space="preserve">гр. 7</t>
  </si>
  <si>
    <t xml:space="preserve">гр. 7.1</t>
  </si>
  <si>
    <t xml:space="preserve">гр. 8</t>
  </si>
  <si>
    <t xml:space="preserve">гр. 8.1</t>
  </si>
  <si>
    <t xml:space="preserve">гр. 9</t>
  </si>
  <si>
    <t xml:space="preserve">гр. 9.1</t>
  </si>
  <si>
    <t xml:space="preserve">гр. 10</t>
  </si>
  <si>
    <t xml:space="preserve">гр. 10.1</t>
  </si>
  <si>
    <t xml:space="preserve">гр. 11</t>
  </si>
  <si>
    <t xml:space="preserve">гр. 11.1</t>
  </si>
  <si>
    <t xml:space="preserve">гр. 12</t>
  </si>
  <si>
    <t xml:space="preserve">гр. 12.1</t>
  </si>
  <si>
    <t xml:space="preserve">гр. 13</t>
  </si>
  <si>
    <t xml:space="preserve">гр. 13.1</t>
  </si>
  <si>
    <t xml:space="preserve">гр. 14</t>
  </si>
  <si>
    <t xml:space="preserve">гр. 14.1</t>
  </si>
  <si>
    <t xml:space="preserve">гр. 15</t>
  </si>
  <si>
    <t xml:space="preserve">гр. 15.1</t>
  </si>
  <si>
    <t xml:space="preserve">05.01.01 Гидрометнаблюдатель</t>
  </si>
  <si>
    <t xml:space="preserve">05.02.01 Картография</t>
  </si>
  <si>
    <t xml:space="preserve">ГБПОУ "Южно-Уральский государственный технический колледж"</t>
  </si>
  <si>
    <t xml:space="preserve">ГБПОУ «Верхнеуральский агротехнологический техникум – казачий кадетский корпус»</t>
  </si>
  <si>
    <t xml:space="preserve">05.02.02 Гидрология</t>
  </si>
  <si>
    <t xml:space="preserve">05.02.03 Метеорология</t>
  </si>
  <si>
    <t xml:space="preserve">08.01.01 Изготовитель арматурных сеток и каркасов</t>
  </si>
  <si>
    <t xml:space="preserve">08.01.02 Монтажник трубопроводов</t>
  </si>
  <si>
    <t xml:space="preserve">08.01.04 Кровельщик</t>
  </si>
  <si>
    <t xml:space="preserve">08.01.05 Мастер столярно-плотничных и паркетных работ</t>
  </si>
  <si>
    <t xml:space="preserve">08.01.06 Мастер сухого строительства</t>
  </si>
  <si>
    <t xml:space="preserve">08.01.08 Мастер отделочных строительных работ</t>
  </si>
  <si>
    <t xml:space="preserve">08.01.09 Слесарь по строительно-монтажным работам</t>
  </si>
  <si>
    <t xml:space="preserve">08.01.10 Мастер жилищно-коммунального хозяйства</t>
  </si>
  <si>
    <t xml:space="preserve">08.01.11 Машинист машин и оборудования в производстве цемента</t>
  </si>
  <si>
    <t xml:space="preserve">08.01.13 Изготовитель железобетонных изделий</t>
  </si>
  <si>
    <t xml:space="preserve">08.01.14 Монтажник санитарно-технических, вентиляционных систем и оборудования</t>
  </si>
  <si>
    <t xml:space="preserve">08.01.15 Слесарь по изготовлению деталей и узлов технических систем в строительстве</t>
  </si>
  <si>
    <t xml:space="preserve">08.01.16 Электромонтажник по сигнализации, централизации и блокировке</t>
  </si>
  <si>
    <t xml:space="preserve">2302.07 Техническое обслуживание и ремонт двигателей, систем и агрегатов автомобилей</t>
  </si>
  <si>
    <t xml:space="preserve">08.01.17 Электромонтажник-наладчик</t>
  </si>
  <si>
    <t xml:space="preserve">08.01.18 Электромонтажник электрических сетей и электрооборудования</t>
  </si>
  <si>
    <t xml:space="preserve">08.01.19 Электромонтажник по силовым сетям и электрооборудованию</t>
  </si>
  <si>
    <t xml:space="preserve">08.01.21 Монтажник электрических подъемников (лифтов)</t>
  </si>
  <si>
    <t xml:space="preserve">08.01.22 Мастер путевых машин</t>
  </si>
  <si>
    <t xml:space="preserve">08.01.23 Бригадир-путеец</t>
  </si>
  <si>
    <t xml:space="preserve">08.01.27 Мастер общестроительных работ</t>
  </si>
  <si>
    <t xml:space="preserve">08.01.30 Электромонтажник слаботочных систем</t>
  </si>
  <si>
    <t xml:space="preserve">08.01.31 Электромонтажник электрических сетей и электрооборудования</t>
  </si>
  <si>
    <t xml:space="preserve">08.01.32 Мастер аварийно-восстановительных работ на сетях водоснабжения и водоотведения</t>
  </si>
  <si>
    <t xml:space="preserve">08.02.02 Строительство и эксплуатация инженерных сооружений</t>
  </si>
  <si>
    <t xml:space="preserve">08.02.03 Производство неметаллических строительных изделий и конструкций</t>
  </si>
  <si>
    <t xml:space="preserve">08.02.06 Строительство и эксплуатация городских путей сообщения</t>
  </si>
  <si>
    <t xml:space="preserve">08.02.10 Строительство железных дорог, путь и путевое хозяйство</t>
  </si>
  <si>
    <t xml:space="preserve">08.02.12 Строительство и эксплуатация автомобильных дорог, аэродромов и городских путей сообщения</t>
  </si>
  <si>
    <t xml:space="preserve">08.02.13 Монтаж и эксплуатация внутренних сантехнических устройств, кондиционирования воздуха и вентиляции</t>
  </si>
  <si>
    <t xml:space="preserve">08.02.14 Эксплуатация и обслуживание многоквартирного дома</t>
  </si>
  <si>
    <t xml:space="preserve">08.02.15 Информационное моделирование в строительстве</t>
  </si>
  <si>
    <t xml:space="preserve">09.01.01 Наладчик аппаратного и программного обеспечения</t>
  </si>
  <si>
    <t xml:space="preserve">09.01.02 Наладчик компьютерных сетей</t>
  </si>
  <si>
    <t xml:space="preserve">09.01.04 Наладчик аппаратных и программных средств инфокоммуникационных систем</t>
  </si>
  <si>
    <t xml:space="preserve">09.01.05 Оператор технической поддержки</t>
  </si>
  <si>
    <t xml:space="preserve">09.02.02 Компьютерные сети</t>
  </si>
  <si>
    <t xml:space="preserve">09.02.03 Программирование в компьютерных системах</t>
  </si>
  <si>
    <t xml:space="preserve">09.02.04 Информационные системы (по отраслям)</t>
  </si>
  <si>
    <t xml:space="preserve">09.02.05 Прикладная информатика (по отраслям)</t>
  </si>
  <si>
    <t xml:space="preserve">09.02.08 Интеллектуальные интегрированные системы</t>
  </si>
  <si>
    <t xml:space="preserve">09.02.09 Веб-разработка</t>
  </si>
  <si>
    <t xml:space="preserve">09.02.10 Разработка компьютерных игр, дополненной и виртуальной реальности</t>
  </si>
  <si>
    <t xml:space="preserve">09.02.11 Разработка и управление программным обеспечением</t>
  </si>
  <si>
    <t xml:space="preserve">09.02.12 Техническая эксплуатация и сопровождение информационных систем</t>
  </si>
  <si>
    <t xml:space="preserve">09.02.13 Интеграция решений с применением технологий искусственного интеллекта</t>
  </si>
  <si>
    <t xml:space="preserve">10.02.01 Организация и технология защиты информации</t>
  </si>
  <si>
    <t xml:space="preserve">10.02.02 Информационная безопасность телекоммуникационных систем</t>
  </si>
  <si>
    <t xml:space="preserve">10.02.03 Информационная безопасность автоматизированных систем</t>
  </si>
  <si>
    <t xml:space="preserve">11.01.01 Монтажник радиоэлектронной аппаратуры и приборов</t>
  </si>
  <si>
    <t xml:space="preserve">11.01.02 Радиомеханик</t>
  </si>
  <si>
    <t xml:space="preserve">11.01.05 Монтажник связи</t>
  </si>
  <si>
    <t xml:space="preserve">11.01.06 Электромонтер оборудования электросвязи и проводного вещания</t>
  </si>
  <si>
    <t xml:space="preserve">11.01.07 Электромонтер по ремонту линейно-кабельных сооружений телефонной связи и проводного вещания</t>
  </si>
  <si>
    <t xml:space="preserve">11.01.08 Оператор почтовой связи</t>
  </si>
  <si>
    <t xml:space="preserve">11.01.11 Наладчик технологического оборудования (электронная техника)</t>
  </si>
  <si>
    <t xml:space="preserve">11.01.14 Оператор автоматической линии сборки радиоэлектронной аппаратуры и приборов</t>
  </si>
  <si>
    <t xml:space="preserve">11.02.03 Эксплуатация оборудования радиосвязи и электрорадионавигации судов</t>
  </si>
  <si>
    <t xml:space="preserve">11.02.04 Радиотехнические комплексы и системы управления космических летательных аппаратов</t>
  </si>
  <si>
    <t xml:space="preserve">11.02.05 Аудиовизуальная техника</t>
  </si>
  <si>
    <t xml:space="preserve">11.02.06 Техническая эксплуатация транспортного радиоэлектронного оборудования (по видам транспорта)</t>
  </si>
  <si>
    <t xml:space="preserve">11.02.07 Радиотехнические информационные системы</t>
  </si>
  <si>
    <t xml:space="preserve">11.02.08 Средства связи с подвижными объектами</t>
  </si>
  <si>
    <t xml:space="preserve">11.02.09 Многоканальные телекоммуникационные системы</t>
  </si>
  <si>
    <t xml:space="preserve">11.02.10 Радиосвязь, радиовещание и телевидение</t>
  </si>
  <si>
    <t xml:space="preserve">11.02.13 Твердотельная электроника</t>
  </si>
  <si>
    <t xml:space="preserve">11.02.14 Электронные приборы и устройства</t>
  </si>
  <si>
    <t xml:space="preserve">11.02.16 Монтаж, техническое обслуживание и ремонт электронных приборов и устройств</t>
  </si>
  <si>
    <t xml:space="preserve">11.02.17 Разработка электронных устройств и систем</t>
  </si>
  <si>
    <t xml:space="preserve">11.02.18 Системы радиосвязи, мобильной связи и телерадиовещания</t>
  </si>
  <si>
    <t xml:space="preserve">11.02.19 Квантовые коммуникации</t>
  </si>
  <si>
    <t xml:space="preserve">12.01.02 Оптик-механик</t>
  </si>
  <si>
    <t xml:space="preserve">12.01.07 Электромеханик по ремонту и обслуживанию электронной медицинской аппаратуры</t>
  </si>
  <si>
    <t xml:space="preserve">12.01.09 Мастер по изготовлению и сборке деталей и узлов оптических и оптико-электронных приборов и систем</t>
  </si>
  <si>
    <t xml:space="preserve">12.02.01 Авиационные приборы и комплексы</t>
  </si>
  <si>
    <t xml:space="preserve">12.02.03 Радиоэлектронные приборные устройства</t>
  </si>
  <si>
    <t xml:space="preserve">12.02.03 Радиоэлектронные приборы и устройства</t>
  </si>
  <si>
    <t xml:space="preserve">12.02.04 Электромеханические приборные устройства</t>
  </si>
  <si>
    <t xml:space="preserve">12.02.05 Оптические и оптико-электронные приборы и системы</t>
  </si>
  <si>
    <t xml:space="preserve">12.02.06 Биотехнические и медицинские аппараты и системы</t>
  </si>
  <si>
    <t xml:space="preserve">12.02.07 Монтаж, техническое обслуживание и ремонт медицинской техники</t>
  </si>
  <si>
    <t xml:space="preserve">12.02.08 Протезно-ортопедическая и реабилитационная техника</t>
  </si>
  <si>
    <t xml:space="preserve">12.02.09 Производство и эксплуатация оптических и оптико-электронных приборов и систем</t>
  </si>
  <si>
    <t xml:space="preserve">12.02.10 Монтаж, техническое обслуживание и ремонт биотехнических и медицинских аппаратов и систем</t>
  </si>
  <si>
    <t xml:space="preserve">13.01.01 Машинист котлов</t>
  </si>
  <si>
    <t xml:space="preserve">13.01.02 Машинист паровых турбин</t>
  </si>
  <si>
    <t xml:space="preserve">13.01.03 Электрослесарь по ремонту оборудования электростанций</t>
  </si>
  <si>
    <t xml:space="preserve">13.01.04 Слесарь по ремонту оборудования электростанций</t>
  </si>
  <si>
    <t xml:space="preserve">13.01.05 Электромонтер по техническому обслуживанию электростанций и сетей</t>
  </si>
  <si>
    <t xml:space="preserve">13.01.06 Электромонтер-линейщик по монтажу воздушных линий высокого напряжения и контактной сети</t>
  </si>
  <si>
    <t xml:space="preserve">13.01.07 Электромонтер по ремонту электросетей</t>
  </si>
  <si>
    <t xml:space="preserve">13.01.10 Электромонтер по ремонту и обслуживанию электрооборудования (по отраслям)</t>
  </si>
  <si>
    <t xml:space="preserve">13.01.13 Электромонтажник-схемщик</t>
  </si>
  <si>
    <t xml:space="preserve">13.01.14 Электромеханик по лифтам</t>
  </si>
  <si>
    <t xml:space="preserve">13.01.15 Машинист энергоблока</t>
  </si>
  <si>
    <t xml:space="preserve">13.01.16 Электромонтер по техническому обслуживанию и ремонту оборудования подстанций и сетей</t>
  </si>
  <si>
    <t xml:space="preserve">13.01.17 Электрослесарь по ремонту оборудования электростанций</t>
  </si>
  <si>
    <t xml:space="preserve">13.02.04 Гидроэлектроэнергетические установки</t>
  </si>
  <si>
    <t xml:space="preserve">13.02.05 Технология воды, топлива и смазочных материалов на электрических станциях</t>
  </si>
  <si>
    <t xml:space="preserve">13.02.06 Релейная защита и автоматизация электроэнергетических систем</t>
  </si>
  <si>
    <t xml:space="preserve">13.02.07 Электроснабжение</t>
  </si>
  <si>
    <t xml:space="preserve">13.02.08 Электроизоляционная, кабельная и конденсаторная техника</t>
  </si>
  <si>
    <t xml:space="preserve">13.02.09 Монтаж и эксплуатация линий электропередачи</t>
  </si>
  <si>
    <t xml:space="preserve">13.02.12 Электрические станции, сети, их релейная защита и автоматизация</t>
  </si>
  <si>
    <t xml:space="preserve">13.02.13 Эксплуатация и обслуживание электрического и электромеханического оборудования (по отраслям)</t>
  </si>
  <si>
    <t xml:space="preserve">14.02.01 Атомные электрические станции и установки</t>
  </si>
  <si>
    <t xml:space="preserve">15.01.04 Наладчик сварочного и газоплазморезательного оборудования</t>
  </si>
  <si>
    <t xml:space="preserve">15.01.05 Сварщик (электросварочные и газосварочные работы)</t>
  </si>
  <si>
    <t xml:space="preserve">15.01.06 Сварщик на лазерных установках</t>
  </si>
  <si>
    <t xml:space="preserve">15.01.08 Наладчик литейного и кузнечного оборудования</t>
  </si>
  <si>
    <t xml:space="preserve">15.01.08 Наладчик литейного оборудования</t>
  </si>
  <si>
    <t xml:space="preserve">15.01.09 Машинист лесозаготовительных и трелевочных машин</t>
  </si>
  <si>
    <t xml:space="preserve">15.01.10 Слесарь по ремонту лесозаготовительного оборудования</t>
  </si>
  <si>
    <t xml:space="preserve">15.01.13 Монтажник технологического оборудования (по видам оборудования)</t>
  </si>
  <si>
    <t xml:space="preserve">15.01.13 Монтажник-наладчик технологического оборудования</t>
  </si>
  <si>
    <t xml:space="preserve">15.01.17 Электромеханик по торговому и холодильному оборудованию</t>
  </si>
  <si>
    <t xml:space="preserve">15.01.18 Машинист холодильных установок</t>
  </si>
  <si>
    <t xml:space="preserve">15.01.19 Наладчик контрольно-измерительных приборов и автоматики</t>
  </si>
  <si>
    <t xml:space="preserve">15.01.20 Слесарь по контрольно-измерительным приборам и автоматике</t>
  </si>
  <si>
    <t xml:space="preserve">15.01.21 Электромонтер охранно-пожарной сигнализации</t>
  </si>
  <si>
    <t xml:space="preserve">15.01.22 Чертежник-конструктор</t>
  </si>
  <si>
    <t xml:space="preserve">15.01.23 Наладчик станков и оборудования в механообработке</t>
  </si>
  <si>
    <t xml:space="preserve">15.01.25 Станочник (металлообработка)</t>
  </si>
  <si>
    <t xml:space="preserve">15.01.26 Токарь-универсал</t>
  </si>
  <si>
    <t xml:space="preserve">15.01.27 Фрезеровщик-универсал</t>
  </si>
  <si>
    <t xml:space="preserve">15.01.29 Контролер качества в машиностроении</t>
  </si>
  <si>
    <t xml:space="preserve">15.01.29 Контролер станочных и слесарных работ</t>
  </si>
  <si>
    <t xml:space="preserve">15.01.30 Слесарь</t>
  </si>
  <si>
    <t xml:space="preserve">15.01.31 Мастер контрольно-измерительных приборов и автоматики</t>
  </si>
  <si>
    <t xml:space="preserve">15.01.36 Дефектоскопист</t>
  </si>
  <si>
    <t xml:space="preserve">15.01.37 Слесарь-наладчик контрольно-измерительных приборов и автоматики</t>
  </si>
  <si>
    <t xml:space="preserve">15.02.02 Техническая эксплуатация оборудования для производства электронной техники</t>
  </si>
  <si>
    <t xml:space="preserve">15.02.03 Монтаж, техническое обслуживание и ремонт гидравлического и пневматического оборудования (по отраслям)</t>
  </si>
  <si>
    <t xml:space="preserve">15.02.04 Специальные машины и устройства</t>
  </si>
  <si>
    <t xml:space="preserve">15.02.05 Техническая эксплуатация оборудования в торговле и общественном питании</t>
  </si>
  <si>
    <t xml:space="preserve">15.02.06 Монтаж и техническая эксплуатация холодильно-компрессорных машин и установок (по отраслям)</t>
  </si>
  <si>
    <t xml:space="preserve">15.02.06 Монтаж, техническая эксплуатация и ремонт холодильно-компрессорных и теплонасосных машин и установок (по отраслям)</t>
  </si>
  <si>
    <t xml:space="preserve">15.02.10 Мехатроника и робототехника (по отраслям)</t>
  </si>
  <si>
    <t xml:space="preserve">15.02.11 Техническая эксплуатация и обслуживание роботизированного производства</t>
  </si>
  <si>
    <t xml:space="preserve">15.02.13 Техническое обслуживание и ремонт систем вентиляции и кондиционирования</t>
  </si>
  <si>
    <t xml:space="preserve">15.02.17 Монтаж, техническое обслуживание, эксплуатация и ремонт промышленного оборудования (по отраслям)</t>
  </si>
  <si>
    <t xml:space="preserve">15.02.18 Техническая эксплуатация и обслуживание роботизированного производства (по отраслям)</t>
  </si>
  <si>
    <t xml:space="preserve">18.01.01 Лаборант по физико-механическим испытаниям</t>
  </si>
  <si>
    <t xml:space="preserve">18.01.02 Лаборант-эколог</t>
  </si>
  <si>
    <t xml:space="preserve">18.01.03 Аппаратчик-оператор экологических установок</t>
  </si>
  <si>
    <t xml:space="preserve">18.01.05 Аппаратчик-оператор производства неорганических веществ</t>
  </si>
  <si>
    <t xml:space="preserve">18.01.06 Оператор производства стекловолокна, стекловолокнистых материалов и изделий стеклопластиков</t>
  </si>
  <si>
    <t xml:space="preserve">18.01.08 Мастер по изготовлению, обработке, отделке деталей и изделий из стекла</t>
  </si>
  <si>
    <t xml:space="preserve">18.01.08 Мастер-изготовитель деталей и изделий из стекла</t>
  </si>
  <si>
    <t xml:space="preserve">18.01.12 Изготовитель фарфоровых и фаянсовых изделий</t>
  </si>
  <si>
    <t xml:space="preserve">18.01.22 Оператор в производстве шин</t>
  </si>
  <si>
    <t xml:space="preserve">18.01.24 Мастер шиномонтажной мастерской</t>
  </si>
  <si>
    <t xml:space="preserve">18.01.26 Аппаратчик-оператор нефтехимического производства</t>
  </si>
  <si>
    <t xml:space="preserve">18.01.27 Машинист технологических насосов и компрессоров</t>
  </si>
  <si>
    <t xml:space="preserve">18.01.28 Оператор нефтепереработки</t>
  </si>
  <si>
    <t xml:space="preserve">18.01.31 Машинист машин коксохимического производства</t>
  </si>
  <si>
    <t xml:space="preserve">18.01.32 Аппаратчик-оператор азотных производств и продуктов органического синтеза</t>
  </si>
  <si>
    <t xml:space="preserve">18.01.33 Лаборант по контролю качества сырья, реактивов, промежуточных продуктов, готовой продукции, отходов производства (по отраслям)</t>
  </si>
  <si>
    <t xml:space="preserve">18.01.34 Лаборант по контролю качества сырья, реактивов, промежуточных продуктов, готовой продукции, отходов производства (по отраслям)</t>
  </si>
  <si>
    <t xml:space="preserve">18.01.35 Аппаратчик-оператор производства химических соединений</t>
  </si>
  <si>
    <t xml:space="preserve">18.02.01 Аналитический контроль качества химических соединений</t>
  </si>
  <si>
    <t xml:space="preserve">18.02.04 Электрохимическое производство</t>
  </si>
  <si>
    <t xml:space="preserve">18.02.06 Химическая технология органических веществ</t>
  </si>
  <si>
    <t xml:space="preserve">18.02.07 Технология производства и переработки пластических масс и эластомеров</t>
  </si>
  <si>
    <t xml:space="preserve">18.02.09 Переработка нефти и газа</t>
  </si>
  <si>
    <t xml:space="preserve">18.02.10 Коксохимическое производство</t>
  </si>
  <si>
    <t xml:space="preserve">18.02.11 Технология пиротехнических составов и изделий</t>
  </si>
  <si>
    <t xml:space="preserve">18.02.11 Технология производства энергонасыщенных материалов и изделий</t>
  </si>
  <si>
    <t xml:space="preserve">18.02.13 Технология производства изделий из полимерных композитов</t>
  </si>
  <si>
    <t xml:space="preserve">18.02.14 Химическая технология производства химических соединений</t>
  </si>
  <si>
    <t xml:space="preserve">18.02.15 Биохимическое производство</t>
  </si>
  <si>
    <t xml:space="preserve">19.01.01 Аппаратчик-оператор в биотехнологии</t>
  </si>
  <si>
    <t xml:space="preserve">19.01.01 Аппаратчик-оператор производства биотехнологической продукции для пищевой промышленности</t>
  </si>
  <si>
    <t xml:space="preserve">19.01.02 Лаборант-аналитик</t>
  </si>
  <si>
    <t xml:space="preserve">19.01.04 Пекарь</t>
  </si>
  <si>
    <t xml:space="preserve">19.01.06 Аппаратчик производства сахара</t>
  </si>
  <si>
    <t xml:space="preserve">19.01.07 Кондитер сахаристых изделий</t>
  </si>
  <si>
    <t xml:space="preserve"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</si>
  <si>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 xml:space="preserve">19.01.09 Наладчик оборудования в производстве пищевой продукции (по отраслям производства)</t>
  </si>
  <si>
    <t xml:space="preserve">19.01.10 Мастер производства молочной продукции</t>
  </si>
  <si>
    <t xml:space="preserve">19.01.11 Изготовитель мороженого</t>
  </si>
  <si>
    <t xml:space="preserve">19.01.12 Переработчик скота и мяса</t>
  </si>
  <si>
    <t xml:space="preserve">19.01.14 Оператор процессов колбасного производства</t>
  </si>
  <si>
    <t xml:space="preserve">19.01.15 Аппаратчик получения растительного масла</t>
  </si>
  <si>
    <t xml:space="preserve">19.01.18 Аппаратчик-оператор производства продуктов питания из растительного сырья</t>
  </si>
  <si>
    <t xml:space="preserve">19.01.19 Аппаратчик-оператор производства продуктов питания животного происхождения</t>
  </si>
  <si>
    <t xml:space="preserve">19.01.20 Аппаратчик-оператор производства продукции общественного питания массового изготовления и специализированных пищевых продуктов</t>
  </si>
  <si>
    <t xml:space="preserve">19.02.01 Биохимическое производство</t>
  </si>
  <si>
    <t xml:space="preserve">19.02.02 Технология хранения и переработки зерна</t>
  </si>
  <si>
    <t xml:space="preserve">19.02.04 Технология сахаристых продуктов</t>
  </si>
  <si>
    <t xml:space="preserve">19.02.05 Технология бродильных производств и виноделие</t>
  </si>
  <si>
    <t xml:space="preserve">19.02.06 Технология консервов и пищеконцентратов</t>
  </si>
  <si>
    <t xml:space="preserve">19.02.09 Технология жиров и жирозаменителей</t>
  </si>
  <si>
    <t xml:space="preserve">19.02.11 Технология продуктов питания из растительного сырья</t>
  </si>
  <si>
    <t xml:space="preserve">19.02.12 Технология продуктов питания животного происхождения</t>
  </si>
  <si>
    <t xml:space="preserve">19.02.13 Технология продуктов общественного питания массового изготовления и специализированных пищевых продуктов</t>
  </si>
  <si>
    <t xml:space="preserve">19.02.14 Эксплуатация, механизация, автоматизация и роботизация технологического оборудования и процессов пищевой промышленности</t>
  </si>
  <si>
    <t xml:space="preserve">19.02.15 Биотехнология пищевой промышленности</t>
  </si>
  <si>
    <t xml:space="preserve">20.01.01 Пожарный</t>
  </si>
  <si>
    <t xml:space="preserve">20.02.01 Рациональное использование природохозяйственных комплексов</t>
  </si>
  <si>
    <t xml:space="preserve">20.02.01 Экологическая безопасность природных комплексов</t>
  </si>
  <si>
    <t xml:space="preserve">20.02.03 Природоохранное обустройство территорий</t>
  </si>
  <si>
    <t xml:space="preserve">20.02.05 Организация оперативного (экстренного) реагирования в чрезвычайных ситуациях</t>
  </si>
  <si>
    <t xml:space="preserve">20.02.06 Безопасность на акватории</t>
  </si>
  <si>
    <t xml:space="preserve">21.01.01 Оператор нефтяных и газовых скважин</t>
  </si>
  <si>
    <t xml:space="preserve">21.01.02 Оператор по ремонту скважин</t>
  </si>
  <si>
    <t xml:space="preserve">21.01.03 Бурильщик эксплуатационных и разведочных скважин</t>
  </si>
  <si>
    <t xml:space="preserve">21.01.04 Машинист на буровых установках</t>
  </si>
  <si>
    <t xml:space="preserve">21.01.07 Бурильщик морского бурения скважин</t>
  </si>
  <si>
    <t xml:space="preserve">21.01.08 Машинист на открытых горных работах</t>
  </si>
  <si>
    <t xml:space="preserve">21.01.10 Ремонтник горного оборудования</t>
  </si>
  <si>
    <t xml:space="preserve">21.01.13 Проходчик</t>
  </si>
  <si>
    <t xml:space="preserve">21.01.15 Электрослесарь подземный</t>
  </si>
  <si>
    <t xml:space="preserve">21.01.16 Обогатитель полезных ископаемых</t>
  </si>
  <si>
    <t xml:space="preserve">21.01.17 Мастер по обслуживанию магистральных трубопроводов</t>
  </si>
  <si>
    <t xml:space="preserve">21.02.01 Разработка и эксплуатация нефтяных и газовых месторождений</t>
  </si>
  <si>
    <t xml:space="preserve">21.02.02 Бурение нефтяных и газовых скважин</t>
  </si>
  <si>
    <t xml:space="preserve">21.02.07 Аэрофотогеодезия</t>
  </si>
  <si>
    <t xml:space="preserve">21.02.08 Прикладная геодезия</t>
  </si>
  <si>
    <t xml:space="preserve">21.02.10 Геология и разведка нефтяных и газовых месторождений</t>
  </si>
  <si>
    <t xml:space="preserve">21.02.11 Геофизические методы поисков и разведки месторождений полезных ископаемых</t>
  </si>
  <si>
    <t xml:space="preserve">21.02.16 Шахтное строительство</t>
  </si>
  <si>
    <t xml:space="preserve">21.02.19 Землеустройство</t>
  </si>
  <si>
    <t xml:space="preserve">21.02.20 Прикладная геодезия</t>
  </si>
  <si>
    <t xml:space="preserve">22.01.04 Контролер металлургического производства</t>
  </si>
  <si>
    <t xml:space="preserve">22.01.05 Аппаратчик-оператор в производстве цветных металлов</t>
  </si>
  <si>
    <t xml:space="preserve">22.01.08 Оператор прокатного производства</t>
  </si>
  <si>
    <t xml:space="preserve">22.01.09 Оператор трубного производства</t>
  </si>
  <si>
    <t xml:space="preserve">22.02.02 Металлургия цветных металлов</t>
  </si>
  <si>
    <t xml:space="preserve">22.02.04 Металловедение и термическая обработка металлов</t>
  </si>
  <si>
    <t xml:space="preserve">22.02.07 Порошковая металлургия, композиционные материалы, покрытия</t>
  </si>
  <si>
    <t xml:space="preserve">22.02.08 Металлургическое производство (по видам производства)</t>
  </si>
  <si>
    <t xml:space="preserve">23.01.01 Оператор транспортного терминала</t>
  </si>
  <si>
    <t xml:space="preserve">23.01.02 Докер-механизатор</t>
  </si>
  <si>
    <t xml:space="preserve">23.01.03 Автомеханик</t>
  </si>
  <si>
    <t xml:space="preserve">23.01.04 Водитель городского электротранспорта</t>
  </si>
  <si>
    <t xml:space="preserve">23.01.09 Помощник машиниста (по видам подвижного состава железнодорожного транспорта)</t>
  </si>
  <si>
    <t xml:space="preserve">23.01.11 Слесарь-электрик по ремонту электрооборудования подвижного состава (электровозов, электропоездов)</t>
  </si>
  <si>
    <t xml:space="preserve">23.01.12 Слесарь-электрик метрополитена</t>
  </si>
  <si>
    <t xml:space="preserve">23.01.13 Электромонтер тяговой подстанции</t>
  </si>
  <si>
    <t xml:space="preserve">23.01.14 Электромонтер устройств сигнализации, централизации, блокировки (СЦБ)</t>
  </si>
  <si>
    <t xml:space="preserve">23.01.15 Оператор поста централизации</t>
  </si>
  <si>
    <t xml:space="preserve">23.01.16 Составитель поездов</t>
  </si>
  <si>
    <t xml:space="preserve">23.01.18 Мастер вертикального транспорта</t>
  </si>
  <si>
    <t xml:space="preserve">23.01.19 Оператор по обработке перевозочных документов на железнодорожном транспорте</t>
  </si>
  <si>
    <t xml:space="preserve">23.01.20 Мастер по комплексному обслуживанию пути рельсового транспорта</t>
  </si>
  <si>
    <t xml:space="preserve">23.01.21 Мастер путевых машин</t>
  </si>
  <si>
    <t xml:space="preserve">23.01.22 Проводник на железнодорожном транспорте</t>
  </si>
  <si>
    <t xml:space="preserve">23.01.23 Электромонтер объектов транспортной инфраструктуры</t>
  </si>
  <si>
    <t xml:space="preserve">23.02.05 Эксплуатация транспортного электрооборудования и автоматики (по видам транспорта, за исключением водного)</t>
  </si>
  <si>
    <t xml:space="preserve">23.02.08 Строительство железных дорог, путь и путевое хозяйство</t>
  </si>
  <si>
    <t xml:space="preserve">23.02.09 Автоматика и телемеханика на транспорте (железнодорожном транспорте)</t>
  </si>
  <si>
    <t xml:space="preserve">24.01.01 Слесарь-сборщик авиационной техники</t>
  </si>
  <si>
    <t xml:space="preserve">24.01.02 Электромонтажник авиационной техники</t>
  </si>
  <si>
    <t xml:space="preserve">24.01.04 Слесарь по ремонту авиационной техники</t>
  </si>
  <si>
    <t xml:space="preserve">24.02.01 Производство летательных аппаратов</t>
  </si>
  <si>
    <t xml:space="preserve">24.02.02 Производство авиационных двигателей</t>
  </si>
  <si>
    <t xml:space="preserve">24.02.04 Радиотехнические комплексы и системы управления космических летательных аппаратов</t>
  </si>
  <si>
    <t xml:space="preserve">25.02.01 Техническая эксплуатация летательных аппаратов и двигателей</t>
  </si>
  <si>
    <t xml:space="preserve">25.02.02 Обслуживание летательных аппаратов горюче-смазочными материалами</t>
  </si>
  <si>
    <t xml:space="preserve">25.02.04 Летная эксплуатация летательных аппаратов</t>
  </si>
  <si>
    <t xml:space="preserve">25.02.05 Управление движением воздушного транспорта</t>
  </si>
  <si>
    <t xml:space="preserve">25.02.06 Производство и обслуживание авиационной техники</t>
  </si>
  <si>
    <t xml:space="preserve">25.02.07 Техническое обслуживание авиационных двигателей</t>
  </si>
  <si>
    <t xml:space="preserve">25.02.08 Эксплуатация беспилотных авиационных систем</t>
  </si>
  <si>
    <t xml:space="preserve">25.02.09 Организация воздушных перевозок и авиационных работ</t>
  </si>
  <si>
    <t xml:space="preserve">25.02.10 Транспортная безопасность воздушного транспорта</t>
  </si>
  <si>
    <t xml:space="preserve">26.01.01 Судостроитель-судоремонтник металлических судов</t>
  </si>
  <si>
    <t xml:space="preserve">26.01.02 Судостроитель-судоремонтник неметаллических судов</t>
  </si>
  <si>
    <t xml:space="preserve">26.01.03 Слесарь-монтажник судовой</t>
  </si>
  <si>
    <t xml:space="preserve">26.01.05 Электрорадиомонтажник судовой</t>
  </si>
  <si>
    <t xml:space="preserve">26.01.06 Моторист-рулевой</t>
  </si>
  <si>
    <t xml:space="preserve">26.01.06 Судоводитель-помощник механика маломерного судна</t>
  </si>
  <si>
    <t xml:space="preserve">26.01.07 Матрос</t>
  </si>
  <si>
    <t xml:space="preserve">26.01.08 Моторист (машинист)</t>
  </si>
  <si>
    <t xml:space="preserve">26.01.09 Моторист судовой</t>
  </si>
  <si>
    <t xml:space="preserve">26.01.10 Механик маломерного судна</t>
  </si>
  <si>
    <t xml:space="preserve">26.01.12 Электрик судовой</t>
  </si>
  <si>
    <t xml:space="preserve">26.01.13 Водолаз</t>
  </si>
  <si>
    <t xml:space="preserve">26.02.01 Эксплуатация внутренних водных путей</t>
  </si>
  <si>
    <t xml:space="preserve">26.02.02 Судостроение</t>
  </si>
  <si>
    <t xml:space="preserve">26.02.03 Судовождение</t>
  </si>
  <si>
    <t xml:space="preserve">26.02.04 Монтаж и техническое обслуживание судовых машин и механизмов</t>
  </si>
  <si>
    <t xml:space="preserve">26.02.05 Эксплуатация судовых энергетических установок</t>
  </si>
  <si>
    <t xml:space="preserve">26.02.06 Эксплуатация судового электрооборудования и средств автоматики</t>
  </si>
  <si>
    <t xml:space="preserve">27.01.01 Контролер измерительных приборов</t>
  </si>
  <si>
    <t xml:space="preserve">27.02.01 Метрология</t>
  </si>
  <si>
    <t xml:space="preserve">27.02.02 Техническое регулирование и управление качеством</t>
  </si>
  <si>
    <t xml:space="preserve">27.02.03 Автоматика и телемеханика на транспорте (железнодорожном транспорте)</t>
  </si>
  <si>
    <t xml:space="preserve">27.02.05 Системы и средства диспетчерского управления</t>
  </si>
  <si>
    <t xml:space="preserve">27.02.06 Контроль работы измерительных приборов</t>
  </si>
  <si>
    <t xml:space="preserve">27.02.06 Метрологический контроль средств измерений</t>
  </si>
  <si>
    <t xml:space="preserve">29.01.01 Скорняк</t>
  </si>
  <si>
    <t xml:space="preserve">29.01.02 Обувщик (широкого профиля)</t>
  </si>
  <si>
    <t xml:space="preserve">29.01.03 Сборщик обуви</t>
  </si>
  <si>
    <t xml:space="preserve">29.01.04 Художник по костюму</t>
  </si>
  <si>
    <t xml:space="preserve">29.01.05 Закройщик</t>
  </si>
  <si>
    <t xml:space="preserve">29.01.07 Портной</t>
  </si>
  <si>
    <t xml:space="preserve">29.01.08 Оператор швейного оборудования</t>
  </si>
  <si>
    <t xml:space="preserve">29.01.09 Вышивальщица</t>
  </si>
  <si>
    <t xml:space="preserve">29.01.09 Мастер-исполнитель художественной вышивки (по видам)</t>
  </si>
  <si>
    <t xml:space="preserve">29.01.10 Модистка головных уборов</t>
  </si>
  <si>
    <t xml:space="preserve">29.01.16 Ткач</t>
  </si>
  <si>
    <t xml:space="preserve">29.01.17 Оператор вязально-швейного оборудования</t>
  </si>
  <si>
    <t xml:space="preserve">29.01.24 Оператор электронного набора и верстки</t>
  </si>
  <si>
    <t xml:space="preserve">29.01.25 Переплетчик</t>
  </si>
  <si>
    <t xml:space="preserve">29.01.26 Печатник плоской печати</t>
  </si>
  <si>
    <t xml:space="preserve">29.01.27 Мастер печатного дела</t>
  </si>
  <si>
    <t xml:space="preserve">29.01.28 Мастер по обработке алмазов</t>
  </si>
  <si>
    <t xml:space="preserve">29.01.28 Огранщик алмазов в бриллианты</t>
  </si>
  <si>
    <t xml:space="preserve">29.01.29 Мастер столярного и мебельного производства</t>
  </si>
  <si>
    <t xml:space="preserve">29.01.31 Мастер скорняжных работ</t>
  </si>
  <si>
    <t xml:space="preserve">29.01.32 Мастер обувного производства</t>
  </si>
  <si>
    <t xml:space="preserve">29.01.33 Мастер по изготовлению швейных изделий</t>
  </si>
  <si>
    <t xml:space="preserve">29.01.34 Оператор оборудования швейного производства (по видам)</t>
  </si>
  <si>
    <t xml:space="preserve">29.01.35 Оператор оборудования производства текстильных изделий (по видам)</t>
  </si>
  <si>
    <t xml:space="preserve">29.01.36 Мастер полиграфического производства</t>
  </si>
  <si>
    <t xml:space="preserve">29.02.01 Конструирование, моделирование и технология изделий из кожи</t>
  </si>
  <si>
    <t xml:space="preserve">29.02.02 Технология кожи и меха</t>
  </si>
  <si>
    <t xml:space="preserve">29.02.03 Конструирование, моделирование и технология изделий из меха</t>
  </si>
  <si>
    <t xml:space="preserve">29.02.06 Полиграфическое производство</t>
  </si>
  <si>
    <t xml:space="preserve">29.02.07 Производство изделий из бумаги и картона</t>
  </si>
  <si>
    <t xml:space="preserve">29.02.08 Технология обработки алмазов</t>
  </si>
  <si>
    <t xml:space="preserve">29.02.09 Печатное дело</t>
  </si>
  <si>
    <t xml:space="preserve">29.02.10 Конструирование, моделирование и технология изготовления изделий легкой промышленности (по видам)</t>
  </si>
  <si>
    <t xml:space="preserve">29.02.11 Полиграфическое производство</t>
  </si>
  <si>
    <t xml:space="preserve">31.01.01 Медицинский администратор</t>
  </si>
  <si>
    <t xml:space="preserve">31.02.07 Стоматологическое дело</t>
  </si>
  <si>
    <t xml:space="preserve">32.02.01 Медико-профилактическое дело</t>
  </si>
  <si>
    <t xml:space="preserve">34.02.02 Медицинский массаж (для обучения лиц с ограниченными возможностями здоровья по зрению)</t>
  </si>
  <si>
    <t xml:space="preserve">35.01.01 Мастер по лесному хозяйству</t>
  </si>
  <si>
    <t xml:space="preserve">35.01.02 Станочник деревообрабатывающих станков</t>
  </si>
  <si>
    <t xml:space="preserve">35.01.03 Станочник-обработчик</t>
  </si>
  <si>
    <t xml:space="preserve">35.01.04 Оператор линии и установок в деревообработке</t>
  </si>
  <si>
    <t xml:space="preserve">35.01.05 Контролер качества материалов и продукции деревообрабатывающего производства</t>
  </si>
  <si>
    <t xml:space="preserve">35.01.05 Контролер полуфабрикатов и изделий из древесины</t>
  </si>
  <si>
    <t xml:space="preserve">35.01.06 Машинист машин по производству бумаги и картона</t>
  </si>
  <si>
    <t xml:space="preserve">35.01.06 Оператор машин по производству бумаги и картона</t>
  </si>
  <si>
    <t xml:space="preserve">35.01.09 Мастер растениеводства</t>
  </si>
  <si>
    <t xml:space="preserve">35.01.10 Овощевод защищенного грунта</t>
  </si>
  <si>
    <t xml:space="preserve">35.01.12 Заготовитель продуктов и сырья</t>
  </si>
  <si>
    <t xml:space="preserve">35.01.14 Мастер по техническому обслуживанию и ремонту машинно-тракторного парка</t>
  </si>
  <si>
    <t xml:space="preserve">35.01.15 Электромонтер по ремонту и обслуживанию электрооборудования в сельскохозяйственном производстве</t>
  </si>
  <si>
    <t xml:space="preserve">35.01.16 Мастер по водным биоресурсам и аквакультуре</t>
  </si>
  <si>
    <t xml:space="preserve">35.01.16 Рыбовод</t>
  </si>
  <si>
    <t xml:space="preserve">35.01.17 Обработчик рыбы и морепродуктов</t>
  </si>
  <si>
    <t xml:space="preserve">35.01.20 Пчеловод</t>
  </si>
  <si>
    <t xml:space="preserve">35.01.21 Оленевод-механизатор</t>
  </si>
  <si>
    <t xml:space="preserve">35.01.23 Хозяйка(ин) усадьбы</t>
  </si>
  <si>
    <t xml:space="preserve">35.01.25 Оператор-станочник деревообрабатывающего оборудования</t>
  </si>
  <si>
    <t xml:space="preserve">35.01.26 Мастер растениеводства</t>
  </si>
  <si>
    <t xml:space="preserve">35.01.28 Мастер столярного и мебельного производства</t>
  </si>
  <si>
    <t xml:space="preserve">35.01.29 Слесарь по ремонту лесозаготовительного оборудования</t>
  </si>
  <si>
    <t xml:space="preserve">35.01.30 Машинист лесозаготовительных и трелевочных машин</t>
  </si>
  <si>
    <t xml:space="preserve">35.01.31 Матрос промысловой команды</t>
  </si>
  <si>
    <t xml:space="preserve">35.01.32 Мастер по техническому обеспечению рыболовства</t>
  </si>
  <si>
    <t xml:space="preserve">35.01.33 Мастер по техническому обеспечению рыбоводства</t>
  </si>
  <si>
    <t xml:space="preserve">35.01.34 Аппаратчик-оператор производства продукции из водных биоресурсов на судах рыбопромыслового флота и береговых предприятиях</t>
  </si>
  <si>
    <t xml:space="preserve">35.01.35 Фермер</t>
  </si>
  <si>
    <t xml:space="preserve">35.02.02 Технология лесозаготовок</t>
  </si>
  <si>
    <t xml:space="preserve">35.02.03 Технология деревообработки</t>
  </si>
  <si>
    <t xml:space="preserve">35.02.04 Технология комплексной переработки древесины</t>
  </si>
  <si>
    <t xml:space="preserve">35.02.06 Технология производства и переработки сельскохозяйственной продукции</t>
  </si>
  <si>
    <t xml:space="preserve">35.02.07 Механизация сельского хозяйства</t>
  </si>
  <si>
    <t xml:space="preserve">35.02.09 Водные биоресурсы и аквакультура</t>
  </si>
  <si>
    <t xml:space="preserve">35.02.09 Ихтиология и рыбоводство</t>
  </si>
  <si>
    <t xml:space="preserve">35.02.10 Обработка водных биоресурсов</t>
  </si>
  <si>
    <t xml:space="preserve">35.02.11 Промышленное рыболовство</t>
  </si>
  <si>
    <t xml:space="preserve">35.02.13 Пчеловодство</t>
  </si>
  <si>
    <t xml:space="preserve">35.02.14 Охотоведение и звероводство</t>
  </si>
  <si>
    <t xml:space="preserve">35.02.15 Кинология</t>
  </si>
  <si>
    <t xml:space="preserve">35.02.17 Агромелиорация</t>
  </si>
  <si>
    <t xml:space="preserve">35.02.18 Технология переработки древесины</t>
  </si>
  <si>
    <t xml:space="preserve">35.02.19 Техническое обеспечение рыбоводства</t>
  </si>
  <si>
    <t xml:space="preserve">35.02.20 Технология производства, первичной переработки и хранения сельскохозяйственной продукции</t>
  </si>
  <si>
    <t xml:space="preserve">36.01.01 Младший ветеринарный фельдшер</t>
  </si>
  <si>
    <t xml:space="preserve">36.01.02 Мастер животноводства</t>
  </si>
  <si>
    <t xml:space="preserve">36.01.03 Тренер-наездник лошадей</t>
  </si>
  <si>
    <t xml:space="preserve">36.01.04 Пчеловод</t>
  </si>
  <si>
    <t xml:space="preserve">36.01.05 Лаборант в области ветеринарии</t>
  </si>
  <si>
    <t xml:space="preserve">36.01.06 Мастер оленеводства</t>
  </si>
  <si>
    <t xml:space="preserve">36.02.03 Зоотехния</t>
  </si>
  <si>
    <t xml:space="preserve">36.02.04 Охотоведение и звероводство</t>
  </si>
  <si>
    <t xml:space="preserve">36.02.05 Кинология</t>
  </si>
  <si>
    <t xml:space="preserve">38.01.01 Оператор диспетчерской (производственно-диспетчерской) службы</t>
  </si>
  <si>
    <t xml:space="preserve">38.01.02 Продавец</t>
  </si>
  <si>
    <t xml:space="preserve">38.01.03 Контролер банка</t>
  </si>
  <si>
    <t xml:space="preserve">38.02.02 Страховое дело (по отраслям)</t>
  </si>
  <si>
    <t xml:space="preserve">38.02.08 Торговое дело</t>
  </si>
  <si>
    <t xml:space="preserve">38.02.09 Конгрессно-выставочная деятельность</t>
  </si>
  <si>
    <t xml:space="preserve">39.01.01 Социальный работник</t>
  </si>
  <si>
    <t xml:space="preserve">39.02.02 Сурдокоммуникация</t>
  </si>
  <si>
    <t xml:space="preserve">39.02.03 Обеспечение деятельности службы занятости населения</t>
  </si>
  <si>
    <t xml:space="preserve">40.02.02 Правоохранительная деятельность</t>
  </si>
  <si>
    <t xml:space="preserve">42.01.01 Агент рекламный</t>
  </si>
  <si>
    <t xml:space="preserve">42.02.02 Издательское дело</t>
  </si>
  <si>
    <t xml:space="preserve">43.01.01 Официант, бармен</t>
  </si>
  <si>
    <t xml:space="preserve">43.01.03 Бортпроводник судовой</t>
  </si>
  <si>
    <t xml:space="preserve">43.01.04 Повар судовой</t>
  </si>
  <si>
    <t xml:space="preserve">43.01.05 Оператор по обработке перевозочных документов на железнодорожном транспорте</t>
  </si>
  <si>
    <t xml:space="preserve">43.01.06 Проводник на железнодорожном транспорте</t>
  </si>
  <si>
    <t xml:space="preserve">43.01.11 Мастер флористического сервиса</t>
  </si>
  <si>
    <t xml:space="preserve">43.02.01 Организация обслуживания в общественном питании</t>
  </si>
  <si>
    <t xml:space="preserve">43.02.02 Парикмахерское искусство</t>
  </si>
  <si>
    <t xml:space="preserve">43.02.03 Стилистика и искусство визажа</t>
  </si>
  <si>
    <t xml:space="preserve">43.02.04 Прикладная эстетика</t>
  </si>
  <si>
    <t xml:space="preserve">43.02.05 Флористика</t>
  </si>
  <si>
    <t xml:space="preserve">43.02.07 Сервис по химической обработке изделий</t>
  </si>
  <si>
    <t xml:space="preserve">43.02.08 Сервис домашнего и коммунального хозяйства</t>
  </si>
  <si>
    <t xml:space="preserve">43.02.11 Гостиничный сервис</t>
  </si>
  <si>
    <t xml:space="preserve">43.02.12 Технология эстетических услуг</t>
  </si>
  <si>
    <t xml:space="preserve">43.02.13 Технология парикмахерского искусства</t>
  </si>
  <si>
    <t xml:space="preserve">43.02.17 Технологии индустрии красоты</t>
  </si>
  <si>
    <t xml:space="preserve">44.02.06 Профессиональное обучение (по отраслям)</t>
  </si>
  <si>
    <t xml:space="preserve">44.02.07 Преподавание в основном общем образовании (по профилям)</t>
  </si>
  <si>
    <t xml:space="preserve">46.01.01 Секретарь</t>
  </si>
  <si>
    <t xml:space="preserve">46.01.02 Архивариус</t>
  </si>
  <si>
    <t xml:space="preserve">46.02.02 Обеспечение технологического сопровождения цифровой трансформации документированных сфер деятельности</t>
  </si>
  <si>
    <t xml:space="preserve">49.02.03 Спорт</t>
  </si>
  <si>
    <t xml:space="preserve">50.02.01 Мировая художественная культура</t>
  </si>
  <si>
    <t xml:space="preserve">51.02.01 Народное художественное творчество (по видам)</t>
  </si>
  <si>
    <t xml:space="preserve">51.02.02 Социально-культурная деятельность (по видам)</t>
  </si>
  <si>
    <t xml:space="preserve">51.02.03 Библиотечно-информационная деятельность</t>
  </si>
  <si>
    <t xml:space="preserve">52.02.02 Искусство танца (по видам)</t>
  </si>
  <si>
    <t xml:space="preserve">52.02.03 Цирковое искусство</t>
  </si>
  <si>
    <t xml:space="preserve">52.02.05 Искусство эстрады</t>
  </si>
  <si>
    <t xml:space="preserve">53.02.06 Хоровое дирижирование с присвоением квалификаций хормейстер, преподаватель</t>
  </si>
  <si>
    <t xml:space="preserve">53.02.08 Музыкальное звукооператорское мастерство</t>
  </si>
  <si>
    <t xml:space="preserve">53.02.09 Театрально-декорационное искусство (по видам)</t>
  </si>
  <si>
    <t xml:space="preserve">54.01.01 Исполнитель художественно-оформительских работ</t>
  </si>
  <si>
    <t xml:space="preserve">54.01.03 Фотограф</t>
  </si>
  <si>
    <t xml:space="preserve">54.01.04 Мастер народных художественных промыслов</t>
  </si>
  <si>
    <t xml:space="preserve">54.01.05 Изготовитель художественных изделий из тканей с художественной росписью</t>
  </si>
  <si>
    <t xml:space="preserve">54.01.07 Изготовитель художественных изделий из керамики</t>
  </si>
  <si>
    <t xml:space="preserve">54.01.10 Художник росписи по дереву</t>
  </si>
  <si>
    <t xml:space="preserve">54.01.11 Художник росписи по ткани</t>
  </si>
  <si>
    <t xml:space="preserve">54.01.12 Художник миниатюрной живописи</t>
  </si>
  <si>
    <t xml:space="preserve">54.01.13 Изготовитель художественных изделий из дерева</t>
  </si>
  <si>
    <t xml:space="preserve">54.01.14 Резчик</t>
  </si>
  <si>
    <t xml:space="preserve">54.01.16 Лепщик-модельщик архитектурных деталей</t>
  </si>
  <si>
    <t xml:space="preserve">54.01.17 Реставратор строительный</t>
  </si>
  <si>
    <t xml:space="preserve">54.01.19 Реставратор памятников каменного и деревянного зодчества</t>
  </si>
  <si>
    <t xml:space="preserve">54.01.21 Изготовитель художественных изделий из твердых материалов (по видам, за исключением металла)</t>
  </si>
  <si>
    <t xml:space="preserve">54.01.22 Реставратор</t>
  </si>
  <si>
    <t xml:space="preserve">54.02.03 Художественное оформление изделий текстильной и легкой промышленности</t>
  </si>
  <si>
    <t xml:space="preserve">54.02.04 Реставрация</t>
  </si>
  <si>
    <t xml:space="preserve">54.02.05 Живопись (по видам)</t>
  </si>
  <si>
    <t xml:space="preserve">54.02.05 Живопись с присвоением квалификаций художник-живописец, преподаватель</t>
  </si>
  <si>
    <t xml:space="preserve">55.02.01 Театральная и аудиовизуальная техника (по видам)</t>
  </si>
  <si>
    <t xml:space="preserve">55.02.02 Анимация и анимационное кино (по видам)</t>
  </si>
  <si>
    <t xml:space="preserve">55.02.03 Кино- и телепроизводство (по видам)</t>
  </si>
  <si>
    <t xml:space="preserve">Названия строк</t>
  </si>
  <si>
    <t xml:space="preserve">АННПОО «Уральский медицинский колледж»</t>
  </si>
  <si>
    <t xml:space="preserve">АНО ПО «Челябинский колледж Комитент»</t>
  </si>
  <si>
    <t xml:space="preserve">АНОПО "Челябинский колледж Комитент"</t>
  </si>
  <si>
    <t xml:space="preserve">ГБПОУ  Челябинской области «Озерский государственный колледж искусств»</t>
  </si>
  <si>
    <t xml:space="preserve">ГБПОУ "Магнитогорский медицинский колледж им. П.Ф. Надеждина"</t>
  </si>
  <si>
    <t xml:space="preserve">ГБПОУ "Миасский геологоразведочный колледж"</t>
  </si>
  <si>
    <t xml:space="preserve">ГБПОУ "Миасский педагогический колледж"</t>
  </si>
  <si>
    <t xml:space="preserve">ГБПОУ "Озёрский Технический колледж"</t>
  </si>
  <si>
    <t xml:space="preserve">ГБПОУ "Челябинский колледж индустриальных технологий "ПРОФИ" им. Я.П. Осадчего"</t>
  </si>
  <si>
    <t xml:space="preserve">ГБПОУ "Челябинский медицинский колледж"</t>
  </si>
  <si>
    <t xml:space="preserve">ГБПОУ "Челябинский профессиональный колледж"</t>
  </si>
  <si>
    <t xml:space="preserve">ГБПОУ "Южно-Уральский многопрофильный колледж"</t>
  </si>
  <si>
    <t xml:space="preserve">ГБПОУ "Юрюзанский технологический техникум"</t>
  </si>
  <si>
    <t xml:space="preserve">09.02.04 Информационные системы(по отраслям)</t>
  </si>
  <si>
    <t xml:space="preserve">11.02.16 Монтаж, техническое обслуживание и</t>
  </si>
  <si>
    <t xml:space="preserve">ГБПОУ «Челябинский автотранспортный техникум»</t>
  </si>
  <si>
    <t xml:space="preserve">ГБПОУ Магнитогорский медицинский колледж им. П.Ф Надеждина"</t>
  </si>
  <si>
    <t xml:space="preserve">ГБПОУ Юрюзанский технологический техникум</t>
  </si>
  <si>
    <t xml:space="preserve">ЗМТК УрГУПС</t>
  </si>
  <si>
    <t xml:space="preserve">ПОУ "Колледж предпринимательства и отраслевых технологий"</t>
  </si>
  <si>
    <t xml:space="preserve">ФГБОУ ВО "Южно-Уральский государственный медицинский университет" Минздрава России, медицинский колледж</t>
  </si>
  <si>
    <t xml:space="preserve">ФГБОУ ВО Челябинкий государственный университет</t>
  </si>
  <si>
    <t xml:space="preserve">ФГОУ ВО Челябинский государственный университет</t>
  </si>
  <si>
    <t xml:space="preserve">ЧПОУ "Златоустовский юридический колледж "Ицыл""</t>
  </si>
  <si>
    <t xml:space="preserve">ЧПОУ «Златоустовский юридический колледж «ИЦЫЛ»</t>
  </si>
  <si>
    <t xml:space="preserve">ЧУ ПОО "Южно-Уральский колледж бизнеса"</t>
  </si>
  <si>
    <t xml:space="preserve">Челябинский колледж физической культуры ФГБОУ ВО «УралГУФК»</t>
  </si>
  <si>
    <t xml:space="preserve">34.02.01Сестринское дело</t>
  </si>
  <si>
    <t xml:space="preserve">35.02.15 «Кинология»</t>
  </si>
  <si>
    <t xml:space="preserve">44.02.05 Коррекционная педагогика в начальном образовангии</t>
  </si>
  <si>
    <t>(пусто)</t>
  </si>
  <si>
    <t xml:space="preserve">Общий итог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</si>
</sst>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;@"/>
  </numFmts>
  <fonts count="15">
    <font>
      <sz val="11.000000"/>
      <color theme="1"/>
      <name val="Calibri"/>
      <scheme val="minor"/>
    </font>
    <font>
      <sz val="11.000000"/>
      <color theme="1"/>
      <name val="Times New Roman"/>
    </font>
    <font>
      <sz val="11.000000"/>
      <color theme="1"/>
      <name val="Calibri"/>
    </font>
    <font>
      <sz val="11.000000"/>
      <name val="Times New Roman"/>
    </font>
    <font>
      <sz val="10.000000"/>
      <color theme="1"/>
      <name val="Times New Roman"/>
    </font>
    <font>
      <sz val="20.000000"/>
      <name val="Times New Roman"/>
    </font>
    <font>
      <sz val="20.000000"/>
      <color theme="1"/>
      <name val="Calibri"/>
      <scheme val="minor"/>
    </font>
    <font>
      <b/>
      <sz val="11.000000"/>
      <name val="Times New Roman"/>
    </font>
    <font>
      <b/>
      <sz val="11.000000"/>
      <color theme="1"/>
      <name val="Times New Roman"/>
    </font>
    <font>
      <sz val="12.000000"/>
      <color theme="1"/>
      <name val="Times New Roman"/>
    </font>
    <font>
      <sz val="11.000000"/>
      <name val="Calibri"/>
      <scheme val="minor"/>
    </font>
    <font>
      <sz val="10.000000"/>
      <name val="Times New Roman"/>
    </font>
    <font>
      <sz val="8.000000"/>
      <name val="Times New Roman"/>
    </font>
    <font>
      <b/>
      <sz val="11.000000"/>
      <color theme="0"/>
      <name val="Times New Roman"/>
    </font>
    <font>
      <sz val="11.000000"/>
      <name val="Calibri"/>
    </font>
  </fonts>
  <fills count="3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FEFEF"/>
        <bgColor indexed="65"/>
      </patternFill>
    </fill>
    <fill>
      <patternFill patternType="solid">
        <fgColor rgb="FFE2EFDA"/>
        <bgColor rgb="FFE2EFDA"/>
      </patternFill>
    </fill>
    <fill>
      <patternFill patternType="solid">
        <fgColor rgb="FFDDEBF7"/>
        <bgColor rgb="FFDDEBF7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  <fill>
      <patternFill patternType="solid">
        <fgColor rgb="FFFFC000"/>
        <bgColor rgb="FFFFC000"/>
      </patternFill>
    </fill>
    <fill>
      <patternFill patternType="solid">
        <fgColor rgb="FFC6E0B4"/>
        <bgColor rgb="FFC6E0B4"/>
      </patternFill>
    </fill>
    <fill>
      <patternFill patternType="solid">
        <fgColor indexed="5"/>
        <bgColor indexed="5"/>
      </patternFill>
    </fill>
    <fill>
      <patternFill patternType="solid">
        <fgColor rgb="FFBDD7EE"/>
        <bgColor rgb="FFBDD7EE"/>
      </patternFill>
    </fill>
    <fill>
      <patternFill patternType="solid">
        <fgColor rgb="FFFFE699"/>
        <bgColor rgb="FFFFE699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DADADA"/>
        <bgColor rgb="FFDADADA"/>
      </patternFill>
    </fill>
    <fill>
      <patternFill patternType="solid">
        <fgColor rgb="FFFFC000"/>
        <bgColor rgb="FFFFC000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rgb="FFFFE5FF"/>
        <bgColor rgb="FFFFE5FF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indexed="26"/>
      </patternFill>
    </fill>
    <fill>
      <patternFill patternType="solid">
        <fgColor rgb="FFA9D08E"/>
        <bgColor rgb="FFA9D08E"/>
      </patternFill>
    </fill>
    <fill>
      <patternFill patternType="solid">
        <fgColor rgb="FF548235"/>
        <bgColor rgb="FF54823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EFEFEF"/>
        <bgColor rgb="FFEFEFEF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7575"/>
        <bgColor rgb="FFFF7575"/>
      </patternFill>
    </fill>
    <fill>
      <patternFill patternType="solid">
        <fgColor theme="0" tint="-0.14999847407452621"/>
        <bgColor theme="0" tint="-0.14999847407452621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8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218">
    <xf fontId="0" fillId="0" borderId="0" numFmtId="0" xfId="0"/>
    <xf fontId="4" fillId="2" borderId="0" numFmtId="0" xfId="0" applyFont="1" applyFill="1" applyAlignment="1">
      <alignment horizontal="left" wrapText="1"/>
    </xf>
    <xf fontId="5" fillId="3" borderId="1" numFmtId="0" xfId="0" applyFont="1" applyFill="1" applyBorder="1" applyAlignment="1" applyProtection="1">
      <alignment horizontal="center" vertical="center" wrapText="1"/>
      <protection locked="0"/>
    </xf>
    <xf fontId="5" fillId="4" borderId="1" numFmtId="0" xfId="0" applyFont="1" applyFill="1" applyBorder="1" applyAlignment="1" applyProtection="1">
      <alignment horizontal="center" vertical="center" wrapText="1"/>
      <protection locked="0"/>
    </xf>
    <xf fontId="5" fillId="5" borderId="1" numFmtId="0" xfId="0" applyFont="1" applyFill="1" applyBorder="1" applyAlignment="1" applyProtection="1">
      <alignment horizontal="center" vertical="center" wrapText="1"/>
      <protection locked="0"/>
    </xf>
    <xf fontId="5" fillId="6" borderId="1" numFmtId="0" xfId="0" applyFont="1" applyFill="1" applyBorder="1" applyAlignment="1" applyProtection="1">
      <alignment horizontal="center" vertical="center" wrapText="1"/>
      <protection locked="0"/>
    </xf>
    <xf fontId="5" fillId="7" borderId="1" numFmtId="0" xfId="0" applyFont="1" applyFill="1" applyBorder="1" applyAlignment="1" applyProtection="1">
      <alignment horizontal="center" vertical="center" wrapText="1"/>
      <protection locked="0"/>
    </xf>
    <xf fontId="6" fillId="0" borderId="0" numFmtId="0" xfId="0" applyFont="1"/>
    <xf fontId="3" fillId="3" borderId="1" numFmtId="0" xfId="0" applyFont="1" applyFill="1" applyBorder="1" applyAlignment="1" applyProtection="1">
      <alignment horizontal="center" vertical="center" wrapText="1"/>
      <protection locked="0"/>
    </xf>
    <xf fontId="7" fillId="3" borderId="1" numFmtId="0" xfId="0" applyFont="1" applyFill="1" applyBorder="1" applyAlignment="1">
      <alignment horizontal="center" vertical="center" wrapText="1"/>
    </xf>
    <xf fontId="7" fillId="8" borderId="1" numFmtId="0" xfId="0" applyFont="1" applyFill="1" applyBorder="1" applyAlignment="1" applyProtection="1">
      <alignment horizontal="center" vertical="center" wrapText="1"/>
      <protection hidden="1"/>
    </xf>
    <xf fontId="3" fillId="8" borderId="1" numFmtId="0" xfId="0" applyFont="1" applyFill="1" applyBorder="1" applyAlignment="1" applyProtection="1">
      <alignment horizontal="center" vertical="center" wrapText="1"/>
      <protection locked="0"/>
    </xf>
    <xf fontId="7" fillId="9" borderId="1" numFmtId="0" xfId="0" applyFont="1" applyFill="1" applyBorder="1" applyAlignment="1" applyProtection="1">
      <alignment horizontal="center" vertical="center" wrapText="1"/>
      <protection locked="0"/>
    </xf>
    <xf fontId="7" fillId="10" borderId="1" numFmtId="0" xfId="0" applyFont="1" applyFill="1" applyBorder="1" applyAlignment="1" applyProtection="1">
      <alignment horizontal="center" vertical="center" wrapText="1"/>
      <protection locked="0"/>
    </xf>
    <xf fontId="3" fillId="4" borderId="1" numFmtId="0" xfId="0" applyFont="1" applyFill="1" applyBorder="1" applyAlignment="1" applyProtection="1">
      <alignment horizontal="center" vertical="center" wrapText="1"/>
      <protection locked="0"/>
    </xf>
    <xf fontId="7" fillId="11" borderId="1" numFmtId="0" xfId="0" applyFont="1" applyFill="1" applyBorder="1" applyAlignment="1">
      <alignment horizontal="center" vertical="center" wrapText="1"/>
    </xf>
    <xf fontId="3" fillId="5" borderId="1" numFmtId="0" xfId="0" applyFont="1" applyFill="1" applyBorder="1" applyAlignment="1" applyProtection="1">
      <alignment horizontal="center" vertical="center" wrapText="1"/>
      <protection locked="0"/>
    </xf>
    <xf fontId="7" fillId="11" borderId="1" numFmtId="0" xfId="0" applyFont="1" applyFill="1" applyBorder="1" applyAlignment="1" applyProtection="1">
      <alignment horizontal="center" vertical="center" wrapText="1"/>
      <protection locked="0"/>
    </xf>
    <xf fontId="7" fillId="12" borderId="1" numFmtId="0" xfId="0" applyFont="1" applyFill="1" applyBorder="1" applyAlignment="1" applyProtection="1">
      <alignment horizontal="center" vertical="center" wrapText="1"/>
      <protection locked="0"/>
    </xf>
    <xf fontId="3" fillId="6" borderId="1" numFmtId="0" xfId="0" applyFont="1" applyFill="1" applyBorder="1" applyAlignment="1" applyProtection="1">
      <alignment horizontal="center" vertical="center" wrapText="1"/>
      <protection locked="0"/>
    </xf>
    <xf fontId="7" fillId="13" borderId="1" numFmtId="0" xfId="0" applyFont="1" applyFill="1" applyBorder="1" applyAlignment="1" applyProtection="1">
      <alignment horizontal="center" vertical="center" wrapText="1"/>
      <protection locked="0"/>
    </xf>
    <xf fontId="3" fillId="7" borderId="1" numFmtId="0" xfId="0" applyFont="1" applyFill="1" applyBorder="1" applyAlignment="1" applyProtection="1">
      <alignment horizontal="center" vertical="center" wrapText="1"/>
      <protection locked="0"/>
    </xf>
    <xf fontId="8" fillId="0" borderId="2" numFmtId="0" xfId="1" applyFont="1" applyBorder="1" applyAlignment="1" applyProtection="1">
      <alignment horizontal="center" vertical="center"/>
      <protection locked="0"/>
    </xf>
    <xf fontId="4" fillId="2" borderId="1" numFmtId="0" xfId="0" applyFont="1" applyFill="1" applyBorder="1" applyAlignment="1">
      <alignment horizontal="left" vertical="center" wrapText="1"/>
    </xf>
    <xf fontId="3" fillId="3" borderId="1" numFmtId="49" xfId="0" applyNumberFormat="1" applyFont="1" applyFill="1" applyBorder="1" applyAlignment="1" applyProtection="1">
      <alignment horizontal="center" vertical="center" wrapText="1"/>
      <protection locked="0"/>
    </xf>
    <xf fontId="7" fillId="3" borderId="1" numFmtId="49" xfId="0" applyNumberFormat="1" applyFont="1" applyFill="1" applyBorder="1" applyAlignment="1">
      <alignment horizontal="center" vertical="center" wrapText="1"/>
    </xf>
    <xf fontId="7" fillId="8" borderId="1" numFmtId="49" xfId="0" applyNumberFormat="1" applyFont="1" applyFill="1" applyBorder="1" applyAlignment="1" applyProtection="1">
      <alignment horizontal="center" vertical="center" wrapText="1"/>
      <protection hidden="1"/>
    </xf>
    <xf fontId="3" fillId="8" borderId="1" numFmtId="49" xfId="0" applyNumberFormat="1" applyFont="1" applyFill="1" applyBorder="1" applyAlignment="1" applyProtection="1">
      <alignment horizontal="center" vertical="center" wrapText="1"/>
      <protection locked="0"/>
    </xf>
    <xf fontId="7" fillId="9" borderId="1" numFmtId="49" xfId="0" applyNumberFormat="1" applyFont="1" applyFill="1" applyBorder="1" applyAlignment="1">
      <alignment horizontal="center" vertical="center" wrapText="1"/>
    </xf>
    <xf fontId="7" fillId="10" borderId="1" numFmtId="49" xfId="0" applyNumberFormat="1" applyFont="1" applyFill="1" applyBorder="1" applyAlignment="1">
      <alignment horizontal="center" vertical="center" wrapText="1"/>
    </xf>
    <xf fontId="3" fillId="4" borderId="1" numFmtId="49" xfId="0" applyNumberFormat="1" applyFont="1" applyFill="1" applyBorder="1" applyAlignment="1" applyProtection="1">
      <alignment horizontal="center" vertical="center" wrapText="1"/>
      <protection locked="0"/>
    </xf>
    <xf fontId="7" fillId="11" borderId="1" numFmtId="49" xfId="0" applyNumberFormat="1" applyFont="1" applyFill="1" applyBorder="1" applyAlignment="1">
      <alignment horizontal="center" vertical="center" wrapText="1"/>
    </xf>
    <xf fontId="3" fillId="5" borderId="1" numFmtId="49" xfId="0" applyNumberFormat="1" applyFont="1" applyFill="1" applyBorder="1" applyAlignment="1" applyProtection="1">
      <alignment horizontal="center" vertical="center" wrapText="1"/>
      <protection locked="0"/>
    </xf>
    <xf fontId="7" fillId="11" borderId="1" numFmtId="49" xfId="0" applyNumberFormat="1" applyFont="1" applyFill="1" applyBorder="1" applyAlignment="1" applyProtection="1">
      <alignment horizontal="center" vertical="center" wrapText="1"/>
      <protection locked="0"/>
    </xf>
    <xf fontId="7" fillId="12" borderId="1" numFmtId="49" xfId="0" applyNumberFormat="1" applyFont="1" applyFill="1" applyBorder="1" applyAlignment="1" applyProtection="1">
      <alignment horizontal="center" vertical="center" wrapText="1"/>
      <protection locked="0"/>
    </xf>
    <xf fontId="3" fillId="6" borderId="1" numFmtId="49" xfId="0" applyNumberFormat="1" applyFont="1" applyFill="1" applyBorder="1" applyAlignment="1" applyProtection="1">
      <alignment horizontal="center" vertical="center" wrapText="1"/>
      <protection locked="0"/>
    </xf>
    <xf fontId="7" fillId="13" borderId="1" numFmtId="49" xfId="0" applyNumberFormat="1" applyFont="1" applyFill="1" applyBorder="1" applyAlignment="1" applyProtection="1">
      <alignment horizontal="center" vertical="center" wrapText="1"/>
      <protection locked="0"/>
    </xf>
    <xf fontId="3" fillId="7" borderId="1" numFmtId="49" xfId="0" applyNumberFormat="1" applyFont="1" applyFill="1" applyBorder="1" applyAlignment="1" applyProtection="1">
      <alignment horizontal="center" vertical="center" wrapText="1"/>
      <protection locked="0"/>
    </xf>
    <xf fontId="9" fillId="0" borderId="1" numFmtId="0" xfId="0" applyFont="1" applyBorder="1" applyAlignment="1" applyProtection="1">
      <alignment horizontal="justify" vertical="center"/>
      <protection locked="0"/>
    </xf>
    <xf fontId="3" fillId="14" borderId="3" numFmtId="0" xfId="0" applyFont="1" applyFill="1" applyBorder="1" applyAlignment="1" applyProtection="1">
      <alignment horizontal="center" vertical="center" wrapText="1"/>
      <protection locked="0"/>
    </xf>
    <xf fontId="7" fillId="14" borderId="3" numFmtId="0" xfId="0" applyFont="1" applyFill="1" applyBorder="1" applyAlignment="1">
      <alignment horizontal="center" vertical="center" wrapText="1"/>
    </xf>
    <xf fontId="7" fillId="8" borderId="3" numFmtId="0" xfId="0" applyFont="1" applyFill="1" applyBorder="1" applyAlignment="1" applyProtection="1">
      <alignment horizontal="center" vertical="center" wrapText="1"/>
      <protection hidden="1"/>
    </xf>
    <xf fontId="7" fillId="9" borderId="3" numFmtId="0" xfId="0" applyFont="1" applyFill="1" applyBorder="1" applyAlignment="1" applyProtection="1">
      <alignment horizontal="center" vertical="center" wrapText="1"/>
      <protection hidden="1"/>
    </xf>
    <xf fontId="7" fillId="10" borderId="3" numFmtId="0" xfId="0" applyFont="1" applyFill="1" applyBorder="1" applyAlignment="1" applyProtection="1">
      <alignment horizontal="center" vertical="center" wrapText="1"/>
      <protection hidden="1"/>
    </xf>
    <xf fontId="7" fillId="4" borderId="3" numFmtId="0" xfId="0" applyFont="1" applyFill="1" applyBorder="1" applyAlignment="1" applyProtection="1">
      <alignment horizontal="center" vertical="center" wrapText="1"/>
      <protection hidden="1"/>
    </xf>
    <xf fontId="7" fillId="11" borderId="3" numFmtId="0" xfId="0" applyFont="1" applyFill="1" applyBorder="1" applyAlignment="1" applyProtection="1">
      <alignment horizontal="center" vertical="center" wrapText="1"/>
      <protection hidden="1"/>
    </xf>
    <xf fontId="7" fillId="5" borderId="3" numFmtId="0" xfId="0" applyFont="1" applyFill="1" applyBorder="1" applyAlignment="1" applyProtection="1">
      <alignment horizontal="center" vertical="center" wrapText="1"/>
      <protection hidden="1"/>
    </xf>
    <xf fontId="7" fillId="12" borderId="3" numFmtId="0" xfId="0" applyFont="1" applyFill="1" applyBorder="1" applyAlignment="1" applyProtection="1">
      <alignment horizontal="center" vertical="center" wrapText="1"/>
      <protection hidden="1"/>
    </xf>
    <xf fontId="7" fillId="6" borderId="3" numFmtId="0" xfId="0" applyFont="1" applyFill="1" applyBorder="1" applyAlignment="1" applyProtection="1">
      <alignment horizontal="center" vertical="center" wrapText="1"/>
      <protection hidden="1"/>
    </xf>
    <xf fontId="7" fillId="13" borderId="3" numFmtId="0" xfId="0" applyFont="1" applyFill="1" applyBorder="1" applyAlignment="1" applyProtection="1">
      <alignment horizontal="center" vertical="center" wrapText="1"/>
      <protection hidden="1"/>
    </xf>
    <xf fontId="7" fillId="7" borderId="3" numFmtId="0" xfId="0" applyFont="1" applyFill="1" applyBorder="1" applyAlignment="1" applyProtection="1">
      <alignment horizontal="center" vertical="center" wrapText="1"/>
      <protection hidden="1"/>
    </xf>
    <xf fontId="3" fillId="0" borderId="1" numFmtId="0" xfId="0" applyFont="1" applyBorder="1" applyAlignment="1">
      <alignment wrapText="1"/>
    </xf>
    <xf fontId="7" fillId="15" borderId="1" numFmtId="0" xfId="0" applyFont="1" applyFill="1" applyBorder="1" applyAlignment="1">
      <alignment horizontal="center" vertical="center" wrapText="1"/>
    </xf>
    <xf fontId="8" fillId="16" borderId="1" numFmtId="0" xfId="0" applyFont="1" applyFill="1" applyBorder="1" applyAlignment="1">
      <alignment horizontal="center" vertical="center" wrapText="1"/>
    </xf>
    <xf fontId="7" fillId="16" borderId="1" numFmtId="0" xfId="0" applyFont="1" applyFill="1" applyBorder="1" applyAlignment="1">
      <alignment horizontal="center" vertical="center" wrapText="1"/>
    </xf>
    <xf fontId="7" fillId="17" borderId="1" numFmtId="0" xfId="0" applyFont="1" applyFill="1" applyBorder="1" applyAlignment="1">
      <alignment horizontal="center" vertical="center" wrapText="1"/>
    </xf>
    <xf fontId="7" fillId="18" borderId="1" numFmtId="0" xfId="0" applyFont="1" applyFill="1" applyBorder="1" applyAlignment="1">
      <alignment horizontal="center" vertical="center" wrapText="1"/>
    </xf>
    <xf fontId="10" fillId="19" borderId="1" numFmtId="0" xfId="0" applyFont="1" applyFill="1" applyBorder="1"/>
    <xf fontId="7" fillId="19" borderId="1" numFmtId="0" xfId="0" applyFont="1" applyFill="1" applyBorder="1" applyAlignment="1">
      <alignment horizontal="center" vertical="center" wrapText="1"/>
    </xf>
    <xf fontId="10" fillId="0" borderId="1" numFmtId="0" xfId="0" applyFont="1" applyBorder="1"/>
    <xf fontId="0" fillId="0" borderId="1" numFmtId="49" xfId="4" applyNumberFormat="1" applyBorder="1" applyAlignment="1">
      <alignment horizontal="left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4" fillId="0" borderId="3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left" vertical="center" wrapText="1"/>
    </xf>
    <xf fontId="4" fillId="0" borderId="5" numFmtId="0" xfId="1" applyFont="1" applyBorder="1" applyAlignment="1" applyProtection="1">
      <alignment horizontal="center" vertical="top" wrapText="1"/>
      <protection locked="0"/>
    </xf>
    <xf fontId="4" fillId="0" borderId="1" numFmtId="0" xfId="0" applyFont="1" applyBorder="1" applyAlignment="1">
      <alignment wrapText="1"/>
    </xf>
    <xf fontId="4" fillId="0" borderId="1" numFmtId="0" xfId="2" applyFont="1" applyBorder="1" applyAlignment="1">
      <alignment horizontal="center" vertical="center" wrapText="1"/>
    </xf>
    <xf fontId="4" fillId="0" borderId="1" numFmtId="14" xfId="0" applyNumberFormat="1" applyFont="1" applyBorder="1" applyAlignment="1">
      <alignment horizontal="center" vertical="center" wrapText="1"/>
    </xf>
    <xf fontId="0" fillId="20" borderId="1" numFmtId="49" xfId="4" applyNumberFormat="1" applyFill="1" applyBorder="1" applyAlignment="1">
      <alignment horizontal="left" vertical="center" wrapText="1"/>
    </xf>
    <xf fontId="1" fillId="0" borderId="3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left" vertical="center" wrapText="1"/>
    </xf>
    <xf fontId="1" fillId="0" borderId="1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 wrapText="1"/>
    </xf>
    <xf fontId="11" fillId="2" borderId="1" numFmtId="0" xfId="0" applyFont="1" applyFill="1" applyBorder="1" applyAlignment="1">
      <alignment horizontal="left" vertical="center" wrapText="1"/>
    </xf>
    <xf fontId="11" fillId="2" borderId="4" numFmtId="0" xfId="0" applyFont="1" applyFill="1" applyBorder="1" applyAlignment="1">
      <alignment horizontal="left" vertical="center" wrapText="1"/>
    </xf>
    <xf fontId="4" fillId="2" borderId="6" numFmtId="0" xfId="0" applyFont="1" applyFill="1" applyBorder="1" applyAlignment="1">
      <alignment horizontal="left" vertical="center" wrapText="1"/>
    </xf>
    <xf fontId="4" fillId="2" borderId="1" numFmtId="0" xfId="2" applyFont="1" applyFill="1" applyBorder="1" applyAlignment="1">
      <alignment horizontal="left" vertical="center" wrapText="1"/>
    </xf>
    <xf fontId="4" fillId="2" borderId="1" numFmtId="0" xfId="3" applyFont="1" applyFill="1" applyBorder="1" applyAlignment="1" applyProtection="1">
      <alignment horizontal="left" vertical="center" wrapText="1"/>
      <protection locked="0"/>
    </xf>
    <xf fontId="4" fillId="2" borderId="1" numFmtId="0" xfId="0" applyFont="1" applyFill="1" applyBorder="1" applyAlignment="1">
      <alignment horizontal="left" vertical="top" wrapText="1"/>
    </xf>
    <xf fontId="9" fillId="0" borderId="5" numFmtId="0" xfId="1" applyFont="1" applyBorder="1" applyAlignment="1" applyProtection="1">
      <alignment horizontal="center" vertical="top" wrapText="1"/>
      <protection locked="0"/>
    </xf>
    <xf fontId="4" fillId="2" borderId="1" numFmtId="160" xfId="0" applyNumberFormat="1" applyFont="1" applyFill="1" applyBorder="1" applyAlignment="1">
      <alignment horizontal="left" vertical="center" wrapText="1"/>
    </xf>
    <xf fontId="4" fillId="2" borderId="5" numFmtId="0" xfId="0" applyFont="1" applyFill="1" applyBorder="1" applyAlignment="1">
      <alignment horizontal="left" wrapText="1"/>
    </xf>
    <xf fontId="9" fillId="0" borderId="1" numFmtId="0" xfId="0" applyFont="1" applyBorder="1" applyAlignment="1" applyProtection="1">
      <alignment horizontal="center" wrapText="1"/>
      <protection locked="0"/>
    </xf>
    <xf fontId="4" fillId="2" borderId="5" numFmtId="160" xfId="0" applyNumberFormat="1" applyFont="1" applyFill="1" applyBorder="1" applyAlignment="1">
      <alignment horizontal="left" vertical="center" wrapText="1"/>
    </xf>
    <xf fontId="4" fillId="2" borderId="5" numFmtId="0" xfId="0" applyFont="1" applyFill="1" applyBorder="1" applyAlignment="1">
      <alignment horizontal="left" vertical="center" wrapText="1"/>
    </xf>
    <xf fontId="4" fillId="0" borderId="1" numFmtId="0" xfId="0" applyFont="1" applyBorder="1" applyAlignment="1">
      <alignment vertical="center"/>
    </xf>
    <xf fontId="4" fillId="2" borderId="1" numFmtId="14" xfId="0" applyNumberFormat="1" applyFont="1" applyFill="1" applyBorder="1" applyAlignment="1">
      <alignment horizontal="left" vertical="center" wrapText="1"/>
    </xf>
    <xf fontId="4" fillId="2" borderId="1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left" wrapText="1"/>
    </xf>
    <xf fontId="4" fillId="2" borderId="1" numFmtId="49" xfId="0" applyNumberFormat="1" applyFont="1" applyFill="1" applyBorder="1" applyAlignment="1">
      <alignment horizontal="center" vertical="center" wrapText="1"/>
    </xf>
    <xf fontId="1" fillId="0" borderId="1" numFmtId="0" xfId="0" applyFont="1" applyBorder="1" applyAlignment="1" applyProtection="1">
      <alignment wrapText="1"/>
      <protection locked="0"/>
    </xf>
    <xf fontId="1" fillId="2" borderId="7" numFmtId="0" xfId="0" applyFont="1" applyFill="1" applyBorder="1" applyAlignment="1" applyProtection="1">
      <alignment horizontal="left" vertical="center" wrapText="1"/>
      <protection locked="0"/>
    </xf>
    <xf fontId="4" fillId="2" borderId="7" numFmtId="0" xfId="0" applyFont="1" applyFill="1" applyBorder="1" applyAlignment="1">
      <alignment horizontal="left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4" fillId="2" borderId="7" numFmtId="160" xfId="0" applyNumberFormat="1" applyFont="1" applyFill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4" fillId="2" borderId="7" numFmtId="49" xfId="0" applyNumberFormat="1" applyFont="1" applyFill="1" applyBorder="1" applyAlignment="1">
      <alignment horizontal="left" vertical="center" wrapText="1"/>
    </xf>
    <xf fontId="4" fillId="2" borderId="7" numFmtId="0" xfId="0" applyFont="1" applyFill="1" applyBorder="1" applyAlignment="1" applyProtection="1">
      <alignment horizontal="left" vertical="center" wrapText="1"/>
      <protection locked="0"/>
    </xf>
    <xf fontId="11" fillId="2" borderId="7" numFmtId="0" xfId="0" applyFont="1" applyFill="1" applyBorder="1" applyAlignment="1">
      <alignment horizontal="left" vertical="center" wrapText="1"/>
    </xf>
    <xf fontId="4" fillId="2" borderId="8" numFmtId="0" xfId="0" applyFont="1" applyFill="1" applyBorder="1" applyAlignment="1">
      <alignment horizontal="left" vertical="center" wrapText="1"/>
    </xf>
    <xf fontId="4" fillId="2" borderId="1" numFmtId="0" xfId="0" applyFont="1" applyFill="1" applyBorder="1" applyAlignment="1" applyProtection="1">
      <alignment horizontal="left" vertical="center" wrapText="1"/>
      <protection locked="0"/>
    </xf>
    <xf fontId="11" fillId="0" borderId="9" numFmtId="0" xfId="0" applyFont="1" applyBorder="1" applyAlignment="1">
      <alignment horizontal="left" vertical="center" wrapText="1"/>
    </xf>
    <xf fontId="4" fillId="2" borderId="9" numFmtId="0" xfId="0" applyFont="1" applyFill="1" applyBorder="1" applyAlignment="1">
      <alignment horizontal="left" vertical="center" wrapText="1"/>
    </xf>
    <xf fontId="11" fillId="0" borderId="10" numFmtId="0" xfId="0" applyFont="1" applyBorder="1" applyAlignment="1">
      <alignment horizontal="left" vertical="center" wrapText="1"/>
    </xf>
    <xf fontId="11" fillId="0" borderId="1" numFmtId="0" xfId="0" applyFont="1" applyBorder="1" applyAlignment="1">
      <alignment horizontal="left" vertical="center" wrapText="1"/>
    </xf>
    <xf fontId="4" fillId="2" borderId="9" numFmtId="0" xfId="4" applyFont="1" applyFill="1" applyBorder="1" applyAlignment="1">
      <alignment horizontal="left" vertical="center" wrapText="1"/>
    </xf>
    <xf fontId="4" fillId="2" borderId="1" numFmtId="0" xfId="0" applyFont="1" applyFill="1" applyBorder="1" applyAlignment="1" applyProtection="1">
      <alignment horizontal="left" wrapText="1"/>
      <protection locked="0"/>
    </xf>
    <xf fontId="4" fillId="21" borderId="1" numFmtId="0" xfId="0" applyFont="1" applyFill="1" applyBorder="1" applyAlignment="1">
      <alignment horizontal="center" vertical="center" wrapText="1"/>
    </xf>
    <xf fontId="1" fillId="21" borderId="11" numFmtId="0" xfId="0" applyFont="1" applyFill="1" applyBorder="1" applyAlignment="1">
      <alignment horizontal="center" vertical="center" wrapText="1"/>
    </xf>
    <xf fontId="4" fillId="2" borderId="11" numFmtId="0" xfId="0" applyFont="1" applyFill="1" applyBorder="1" applyAlignment="1">
      <alignment horizontal="left" vertical="center" wrapText="1"/>
    </xf>
    <xf fontId="4" fillId="2" borderId="11" numFmtId="0" xfId="0" applyFont="1" applyFill="1" applyBorder="1" applyAlignment="1" applyProtection="1">
      <alignment horizontal="left" wrapText="1"/>
      <protection locked="0"/>
    </xf>
    <xf fontId="4" fillId="0" borderId="3" numFmtId="160" xfId="0" applyNumberFormat="1" applyFont="1" applyBorder="1" applyAlignment="1">
      <alignment horizontal="center" vertical="center" wrapText="1"/>
    </xf>
    <xf fontId="11" fillId="22" borderId="1" numFmtId="0" xfId="1" applyFont="1" applyFill="1" applyBorder="1" applyAlignment="1">
      <alignment horizontal="center" vertical="center" wrapText="1"/>
    </xf>
    <xf fontId="4" fillId="2" borderId="1" numFmtId="0" xfId="6" applyFont="1" applyFill="1" applyBorder="1" applyAlignment="1" applyProtection="1">
      <alignment horizontal="left" wrapText="1"/>
      <protection locked="0"/>
    </xf>
    <xf fontId="4" fillId="2" borderId="1" numFmtId="0" xfId="0" applyFont="1" applyFill="1" applyBorder="1" applyAlignment="1">
      <alignment horizontal="justify" vertical="center" wrapText="1"/>
    </xf>
    <xf fontId="4" fillId="2" borderId="1" numFmtId="49" xfId="0" applyNumberFormat="1" applyFont="1" applyFill="1" applyBorder="1" applyAlignment="1">
      <alignment horizontal="left" vertical="center" wrapText="1"/>
    </xf>
    <xf fontId="4" fillId="18" borderId="1" numFmtId="0" xfId="0" applyFont="1" applyFill="1" applyBorder="1" applyAlignment="1">
      <alignment horizontal="center" vertical="center" wrapText="1"/>
    </xf>
    <xf fontId="11" fillId="0" borderId="1" numFmtId="0" xfId="5" applyFont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1" fillId="0" borderId="1" numFmtId="0" xfId="3" applyFont="1" applyBorder="1" applyAlignment="1" applyProtection="1">
      <alignment horizontal="left" vertical="center" wrapText="1"/>
      <protection locked="0"/>
    </xf>
    <xf fontId="4" fillId="2" borderId="12" numFmtId="0" xfId="0" applyFont="1" applyFill="1" applyBorder="1" applyAlignment="1">
      <alignment horizontal="left" vertical="center" wrapText="1"/>
    </xf>
    <xf fontId="4" fillId="2" borderId="13" numFmtId="0" xfId="0" applyFont="1" applyFill="1" applyBorder="1" applyAlignment="1">
      <alignment horizontal="left" vertical="center" wrapText="1"/>
    </xf>
    <xf fontId="9" fillId="0" borderId="1" numFmtId="0" xfId="0" applyFont="1" applyBorder="1" applyAlignment="1">
      <alignment horizontal="center" wrapText="1"/>
    </xf>
    <xf fontId="4" fillId="2" borderId="13" numFmtId="0" xfId="2" applyFont="1" applyFill="1" applyBorder="1" applyAlignment="1">
      <alignment horizontal="left" vertical="center" wrapText="1"/>
    </xf>
    <xf fontId="4" fillId="0" borderId="7" numFmtId="0" xfId="0" applyFont="1" applyBorder="1" applyAlignment="1">
      <alignment horizontal="center" vertical="center" wrapText="1"/>
    </xf>
    <xf fontId="1" fillId="0" borderId="1" numFmtId="0" xfId="6" applyFont="1" applyBorder="1" applyAlignment="1" applyProtection="1">
      <alignment wrapText="1"/>
      <protection locked="0"/>
    </xf>
    <xf fontId="4" fillId="2" borderId="1" numFmtId="0" xfId="6" applyFont="1" applyFill="1" applyBorder="1" applyAlignment="1">
      <alignment horizontal="left" wrapText="1"/>
    </xf>
    <xf fontId="1" fillId="0" borderId="1" numFmtId="0" xfId="6" applyFont="1" applyBorder="1" applyAlignment="1">
      <alignment horizontal="left" wrapText="1"/>
    </xf>
    <xf fontId="4" fillId="2" borderId="0" numFmtId="0" xfId="0" applyFont="1" applyFill="1" applyAlignment="1">
      <alignment horizontal="left" vertical="center" wrapText="1"/>
    </xf>
    <xf fontId="4" fillId="0" borderId="0" numFmtId="0" xfId="0" applyFont="1" applyAlignment="1">
      <alignment horizontal="center" vertical="center" wrapText="1"/>
    </xf>
    <xf fontId="1" fillId="0" borderId="1" numFmtId="0" xfId="6" applyFont="1" applyBorder="1" applyAlignment="1">
      <alignment wrapText="1"/>
    </xf>
    <xf fontId="4" fillId="0" borderId="1" numFmtId="0" xfId="1" applyFont="1" applyBorder="1" applyAlignment="1" applyProtection="1">
      <alignment vertical="top" wrapText="1"/>
      <protection locked="0"/>
    </xf>
    <xf fontId="4" fillId="2" borderId="3" numFmtId="0" xfId="2" applyFont="1" applyFill="1" applyBorder="1" applyAlignment="1">
      <alignment horizontal="left" vertical="center" wrapText="1"/>
    </xf>
    <xf fontId="4" fillId="0" borderId="1" numFmtId="0" xfId="0" applyFont="1" applyBorder="1" applyAlignment="1">
      <alignment vertical="top" wrapText="1"/>
    </xf>
    <xf fontId="4" fillId="0" borderId="3" numFmtId="0" xfId="0" applyFont="1" applyBorder="1" applyAlignment="1">
      <alignment vertical="top" wrapText="1"/>
    </xf>
    <xf fontId="4" fillId="0" borderId="4" numFmtId="0" xfId="0" applyFont="1" applyBorder="1" applyAlignment="1">
      <alignment vertical="top" wrapText="1"/>
    </xf>
    <xf fontId="4" fillId="2" borderId="3" numFmtId="0" xfId="0" applyFont="1" applyFill="1" applyBorder="1" applyAlignment="1">
      <alignment horizontal="left" vertical="center" wrapText="1"/>
    </xf>
    <xf fontId="4" fillId="2" borderId="1" numFmtId="0" xfId="1" applyFont="1" applyFill="1" applyBorder="1" applyAlignment="1" applyProtection="1">
      <alignment horizontal="left" vertical="top" wrapText="1"/>
      <protection locked="0"/>
    </xf>
    <xf fontId="3" fillId="0" borderId="3" numFmtId="0" xfId="0" applyFont="1" applyBorder="1" applyAlignment="1">
      <alignment horizontal="left" vertical="center" wrapText="1"/>
    </xf>
    <xf fontId="4" fillId="2" borderId="12" numFmtId="0" xfId="6" applyFont="1" applyFill="1" applyBorder="1" applyAlignment="1">
      <alignment horizontal="left" wrapText="1"/>
    </xf>
    <xf fontId="11" fillId="2" borderId="12" numFmtId="0" xfId="0" applyFont="1" applyFill="1" applyBorder="1" applyAlignment="1">
      <alignment horizontal="left" vertical="center" wrapText="1"/>
    </xf>
    <xf fontId="3" fillId="0" borderId="14" numFmtId="0" xfId="0" applyFont="1" applyBorder="1" applyAlignment="1">
      <alignment horizontal="left" vertical="center" wrapText="1"/>
    </xf>
    <xf fontId="4" fillId="2" borderId="12" numFmtId="0" xfId="1" applyFont="1" applyFill="1" applyBorder="1" applyAlignment="1" applyProtection="1">
      <alignment horizontal="left" vertical="top" wrapText="1"/>
      <protection locked="0"/>
    </xf>
    <xf fontId="3" fillId="0" borderId="13" numFmtId="0" xfId="0" applyFont="1" applyBorder="1" applyAlignment="1">
      <alignment horizontal="left" vertical="center" wrapText="1"/>
    </xf>
    <xf fontId="3" fillId="0" borderId="15" numFmtId="0" xfId="0" applyFont="1" applyBorder="1" applyAlignment="1">
      <alignment horizontal="left" vertical="center" wrapText="1"/>
    </xf>
    <xf fontId="4" fillId="2" borderId="12" numFmtId="0" xfId="0" applyFont="1" applyFill="1" applyBorder="1" applyAlignment="1" applyProtection="1">
      <alignment horizontal="left" wrapText="1"/>
      <protection locked="0"/>
    </xf>
    <xf fontId="4" fillId="0" borderId="1" numFmtId="0" xfId="7" applyFont="1" applyBorder="1" applyAlignment="1">
      <alignment horizontal="center" vertical="center" wrapText="1"/>
    </xf>
    <xf fontId="11" fillId="2" borderId="1" numFmtId="0" xfId="5" applyFont="1" applyFill="1" applyBorder="1" applyAlignment="1">
      <alignment horizontal="left" vertical="center" wrapText="1"/>
    </xf>
    <xf fontId="11" fillId="0" borderId="14" numFmtId="0" xfId="0" applyFont="1" applyBorder="1" applyAlignment="1">
      <alignment horizontal="center" vertical="center" wrapText="1"/>
    </xf>
    <xf fontId="11" fillId="2" borderId="12" numFmtId="0" xfId="5" applyFont="1" applyFill="1" applyBorder="1" applyAlignment="1">
      <alignment horizontal="left" vertical="center" wrapText="1"/>
    </xf>
    <xf fontId="11" fillId="0" borderId="13" numFmtId="0" xfId="0" applyFont="1" applyBorder="1" applyAlignment="1">
      <alignment horizontal="center" vertical="center" wrapText="1"/>
    </xf>
    <xf fontId="11" fillId="0" borderId="15" numFmtId="0" xfId="0" applyFont="1" applyBorder="1" applyAlignment="1">
      <alignment horizontal="center" vertical="center" wrapText="1"/>
    </xf>
    <xf fontId="4" fillId="2" borderId="12" numFmtId="0" xfId="0" applyFont="1" applyFill="1" applyBorder="1" applyAlignment="1">
      <alignment horizontal="left" wrapText="1"/>
    </xf>
    <xf fontId="11" fillId="0" borderId="12" numFmtId="0" xfId="0" applyFont="1" applyBorder="1" applyAlignment="1">
      <alignment horizontal="center" vertical="center" wrapText="1"/>
    </xf>
    <xf fontId="12" fillId="0" borderId="12" numFmtId="0" xfId="0" applyFont="1" applyBorder="1" applyAlignment="1">
      <alignment horizontal="center" vertical="center" wrapText="1"/>
    </xf>
    <xf fontId="12" fillId="0" borderId="14" numFmtId="0" xfId="0" applyFont="1" applyBorder="1" applyAlignment="1">
      <alignment horizontal="center" vertical="center" wrapText="1"/>
    </xf>
    <xf fontId="12" fillId="0" borderId="1" numFmtId="0" xfId="0" applyFont="1" applyBorder="1" applyAlignment="1">
      <alignment horizontal="center" vertical="center" wrapText="1"/>
    </xf>
    <xf fontId="12" fillId="0" borderId="13" numFmtId="0" xfId="0" applyFont="1" applyBorder="1" applyAlignment="1">
      <alignment horizontal="center" vertical="center" wrapText="1"/>
    </xf>
    <xf fontId="4" fillId="0" borderId="3" numFmtId="14" xfId="0" applyNumberFormat="1" applyFont="1" applyBorder="1" applyAlignment="1">
      <alignment horizontal="center" vertical="center" wrapText="1"/>
    </xf>
    <xf fontId="1" fillId="0" borderId="4" numFmtId="0" xfId="0" applyFont="1" applyBorder="1" applyAlignment="1" applyProtection="1">
      <alignment wrapText="1"/>
      <protection locked="0"/>
    </xf>
    <xf fontId="1" fillId="0" borderId="3" numFmtId="0" xfId="0" applyFont="1" applyBorder="1" applyAlignment="1" applyProtection="1">
      <alignment wrapText="1"/>
      <protection locked="0"/>
    </xf>
    <xf fontId="5" fillId="8" borderId="1" numFmtId="0" xfId="0" applyFont="1" applyFill="1" applyBorder="1" applyAlignment="1" applyProtection="1">
      <alignment horizontal="center" vertical="center" wrapText="1"/>
      <protection locked="0"/>
    </xf>
    <xf fontId="5" fillId="23" borderId="1" numFmtId="0" xfId="0" applyFont="1" applyFill="1" applyBorder="1" applyAlignment="1" applyProtection="1">
      <alignment horizontal="center" vertical="center" wrapText="1"/>
      <protection locked="0"/>
    </xf>
    <xf fontId="7" fillId="23" borderId="1" numFmtId="0" xfId="0" applyFont="1" applyFill="1" applyBorder="1" applyAlignment="1" applyProtection="1">
      <alignment horizontal="center" vertical="center" wrapText="1"/>
      <protection locked="0"/>
    </xf>
    <xf fontId="3" fillId="23" borderId="1" numFmtId="0" xfId="0" applyFont="1" applyFill="1" applyBorder="1" applyAlignment="1" applyProtection="1">
      <alignment horizontal="center" vertical="center" wrapText="1"/>
      <protection locked="0"/>
    </xf>
    <xf fontId="3" fillId="24" borderId="1" numFmtId="0" xfId="0" applyFont="1" applyFill="1" applyBorder="1" applyAlignment="1" applyProtection="1">
      <alignment horizontal="center" vertical="center" wrapText="1"/>
      <protection locked="0"/>
    </xf>
    <xf fontId="7" fillId="14" borderId="3" numFmtId="0" xfId="0" applyFont="1" applyFill="1" applyBorder="1" applyAlignment="1" applyProtection="1">
      <alignment horizontal="center" vertical="center" wrapText="1"/>
      <protection hidden="1"/>
    </xf>
    <xf fontId="8" fillId="25" borderId="1" numFmtId="0" xfId="0" applyFont="1" applyFill="1" applyBorder="1" applyAlignment="1">
      <alignment horizontal="center" vertical="center" wrapText="1"/>
    </xf>
    <xf fontId="7" fillId="26" borderId="1" numFmtId="0" xfId="0" applyFont="1" applyFill="1" applyBorder="1" applyAlignment="1">
      <alignment horizontal="center" vertical="center" wrapText="1"/>
    </xf>
    <xf fontId="7" fillId="2" borderId="1" numFmtId="0" xfId="0" applyFont="1" applyFill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0" numFmtId="0" xfId="0" applyFont="1"/>
    <xf fontId="5" fillId="3" borderId="9" numFmtId="0" xfId="0" applyFont="1" applyFill="1" applyBorder="1" applyAlignment="1" applyProtection="1">
      <alignment horizontal="center" vertical="center" wrapText="1"/>
      <protection locked="0"/>
    </xf>
    <xf fontId="5" fillId="3" borderId="16" numFmtId="0" xfId="0" applyFont="1" applyFill="1" applyBorder="1" applyAlignment="1" applyProtection="1">
      <alignment horizontal="center" vertical="center" wrapText="1"/>
      <protection locked="0"/>
    </xf>
    <xf fontId="5" fillId="3" borderId="7" numFmtId="0" xfId="0" applyFont="1" applyFill="1" applyBorder="1" applyAlignment="1" applyProtection="1">
      <alignment horizontal="center" vertical="center" wrapText="1"/>
      <protection locked="0"/>
    </xf>
    <xf fontId="5" fillId="4" borderId="9" numFmtId="0" xfId="0" applyFont="1" applyFill="1" applyBorder="1" applyAlignment="1" applyProtection="1">
      <alignment horizontal="center" vertical="center" wrapText="1"/>
      <protection locked="0"/>
    </xf>
    <xf fontId="5" fillId="4" borderId="16" numFmtId="0" xfId="0" applyFont="1" applyFill="1" applyBorder="1" applyAlignment="1" applyProtection="1">
      <alignment horizontal="center" vertical="center" wrapText="1"/>
      <protection locked="0"/>
    </xf>
    <xf fontId="5" fillId="4" borderId="7" numFmtId="0" xfId="0" applyFont="1" applyFill="1" applyBorder="1" applyAlignment="1" applyProtection="1">
      <alignment horizontal="center" vertical="center" wrapText="1"/>
      <protection locked="0"/>
    </xf>
    <xf fontId="5" fillId="5" borderId="9" numFmtId="0" xfId="0" applyFont="1" applyFill="1" applyBorder="1" applyAlignment="1" applyProtection="1">
      <alignment horizontal="center" vertical="center" wrapText="1"/>
      <protection locked="0"/>
    </xf>
    <xf fontId="5" fillId="5" borderId="16" numFmtId="0" xfId="0" applyFont="1" applyFill="1" applyBorder="1" applyAlignment="1" applyProtection="1">
      <alignment horizontal="center" vertical="center" wrapText="1"/>
      <protection locked="0"/>
    </xf>
    <xf fontId="5" fillId="5" borderId="7" numFmtId="0" xfId="0" applyFont="1" applyFill="1" applyBorder="1" applyAlignment="1" applyProtection="1">
      <alignment horizontal="center" vertical="center" wrapText="1"/>
      <protection locked="0"/>
    </xf>
    <xf fontId="5" fillId="6" borderId="9" numFmtId="0" xfId="0" applyFont="1" applyFill="1" applyBorder="1" applyAlignment="1" applyProtection="1">
      <alignment horizontal="center" vertical="center" wrapText="1"/>
      <protection locked="0"/>
    </xf>
    <xf fontId="5" fillId="6" borderId="16" numFmtId="0" xfId="0" applyFont="1" applyFill="1" applyBorder="1" applyAlignment="1" applyProtection="1">
      <alignment horizontal="center" vertical="center" wrapText="1"/>
      <protection locked="0"/>
    </xf>
    <xf fontId="5" fillId="6" borderId="7" numFmtId="0" xfId="0" applyFont="1" applyFill="1" applyBorder="1" applyAlignment="1" applyProtection="1">
      <alignment horizontal="center" vertical="center" wrapText="1"/>
      <protection locked="0"/>
    </xf>
    <xf fontId="5" fillId="7" borderId="9" numFmtId="0" xfId="0" applyFont="1" applyFill="1" applyBorder="1" applyAlignment="1" applyProtection="1">
      <alignment horizontal="center" vertical="center" wrapText="1"/>
      <protection locked="0"/>
    </xf>
    <xf fontId="5" fillId="7" borderId="16" numFmtId="0" xfId="0" applyFont="1" applyFill="1" applyBorder="1" applyAlignment="1" applyProtection="1">
      <alignment horizontal="center" vertical="center" wrapText="1"/>
      <protection locked="0"/>
    </xf>
    <xf fontId="5" fillId="7" borderId="7" numFmtId="0" xfId="0" applyFont="1" applyFill="1" applyBorder="1" applyAlignment="1" applyProtection="1">
      <alignment horizontal="center" vertical="center" wrapText="1"/>
      <protection locked="0"/>
    </xf>
    <xf fontId="13" fillId="27" borderId="1" numFmtId="0" xfId="1" applyFont="1" applyFill="1" applyBorder="1" applyAlignment="1">
      <alignment horizontal="center" vertical="center"/>
    </xf>
    <xf fontId="1" fillId="0" borderId="1" numFmtId="0" xfId="0" applyFont="1" applyBorder="1" applyAlignment="1" applyProtection="1">
      <alignment horizontal="justify" vertical="center"/>
      <protection locked="0"/>
    </xf>
    <xf fontId="1" fillId="0" borderId="1" numFmtId="0" xfId="0" applyFont="1" applyBorder="1" applyAlignment="1">
      <alignment horizontal="justify" vertical="center"/>
    </xf>
    <xf fontId="3" fillId="28" borderId="1" numFmtId="0" xfId="0" applyFont="1" applyFill="1" applyBorder="1" applyAlignment="1" applyProtection="1">
      <alignment horizontal="center" vertical="center" wrapText="1"/>
      <protection locked="0"/>
    </xf>
    <xf fontId="7" fillId="14" borderId="1" numFmtId="0" xfId="0" applyFont="1" applyFill="1" applyBorder="1" applyAlignment="1">
      <alignment horizontal="center" vertical="center" wrapText="1"/>
    </xf>
    <xf fontId="7" fillId="29" borderId="1" numFmtId="0" xfId="0" applyFont="1" applyFill="1" applyBorder="1" applyAlignment="1" applyProtection="1">
      <alignment horizontal="center" vertical="center" wrapText="1"/>
      <protection hidden="1"/>
    </xf>
    <xf fontId="7" fillId="15" borderId="3" numFmtId="0" xfId="0" applyFont="1" applyFill="1" applyBorder="1" applyAlignment="1">
      <alignment horizontal="center" vertical="center" wrapText="1"/>
    </xf>
    <xf fontId="7" fillId="10" borderId="1" numFmtId="0" xfId="0" applyFont="1" applyFill="1" applyBorder="1" applyAlignment="1">
      <alignment horizontal="center" vertical="center" wrapText="1"/>
    </xf>
    <xf fontId="10" fillId="19" borderId="1" numFmtId="0" xfId="0" applyFont="1" applyFill="1" applyBorder="1" applyAlignment="1">
      <alignment wrapText="1"/>
    </xf>
    <xf fontId="14" fillId="10" borderId="1" numFmtId="0" xfId="0" applyFont="1" applyFill="1" applyBorder="1"/>
    <xf fontId="10" fillId="30" borderId="1" numFmtId="0" xfId="0" applyFont="1" applyFill="1" applyBorder="1" applyAlignment="1">
      <alignment wrapText="1"/>
    </xf>
    <xf fontId="10" fillId="0" borderId="1" numFmtId="0" xfId="0" applyFont="1" applyBorder="1" applyAlignment="1">
      <alignment wrapText="1"/>
    </xf>
    <xf fontId="11" fillId="0" borderId="3" numFmtId="0" xfId="0" applyFont="1" applyBorder="1" applyAlignment="1">
      <alignment horizontal="center" vertical="center" wrapText="1"/>
    </xf>
    <xf fontId="7" fillId="26" borderId="3" numFmtId="0" xfId="0" applyFont="1" applyFill="1" applyBorder="1" applyAlignment="1">
      <alignment horizontal="center" vertical="center" wrapText="1"/>
    </xf>
    <xf fontId="10" fillId="19" borderId="3" numFmtId="0" xfId="0" applyFont="1" applyFill="1" applyBorder="1" applyAlignment="1">
      <alignment wrapText="1"/>
    </xf>
    <xf fontId="10" fillId="30" borderId="3" numFmtId="0" xfId="0" applyFont="1" applyFill="1" applyBorder="1" applyAlignment="1">
      <alignment wrapText="1"/>
    </xf>
    <xf fontId="7" fillId="19" borderId="3" numFmtId="0" xfId="0" applyFont="1" applyFill="1" applyBorder="1" applyAlignment="1">
      <alignment horizontal="center" vertical="center" wrapText="1"/>
    </xf>
    <xf fontId="10" fillId="0" borderId="3" numFmtId="0" xfId="0" applyFont="1" applyBorder="1" applyAlignment="1">
      <alignment wrapText="1"/>
    </xf>
    <xf fontId="7" fillId="19" borderId="7" numFmtId="0" xfId="0" applyFont="1" applyFill="1" applyBorder="1" applyAlignment="1">
      <alignment horizontal="center" vertical="center" wrapText="1"/>
    </xf>
    <xf fontId="1" fillId="31" borderId="0" numFmtId="0" xfId="0" applyFont="1" applyFill="1"/>
    <xf fontId="1" fillId="31" borderId="1" numFmtId="0" xfId="0" applyFont="1" applyFill="1" applyBorder="1" applyAlignment="1">
      <alignment horizontal="justify" vertical="center"/>
    </xf>
  </cellXfs>
  <cellStyles count="8">
    <cellStyle name="Обычный" xfId="0" builtinId="0"/>
    <cellStyle name="Обычный 2" xfId="1"/>
    <cellStyle name="Обычный 3" xfId="2"/>
    <cellStyle name="Обычный 3 2" xfId="3"/>
    <cellStyle name="Обычный 3 2 2" xfId="4"/>
    <cellStyle name="Обычный 4" xfId="5"/>
    <cellStyle name="Обычный 5" xfId="6"/>
    <cellStyle name="Обычный 6" xfId="7"/>
  </cellStyles>
  <dxfs count="3">
    <dxf>
      <font>
        <strike val="0"/>
        <u val="none"/>
        <vertAlign val="baseline"/>
        <sz val="11.000000"/>
        <color theme="1"/>
        <name val="Times New Roman"/>
        <scheme val="none"/>
      </font>
      <fill>
        <patternFill patternType="solid">
          <fgColor indexed="65"/>
          <bgColor indexed="65"/>
        </patternFill>
      </fill>
      <alignment indent="0" relativeIndent="0" shrinkToFit="0" textRotation="0" vertical="center" wrapText="0"/>
      <border>
        <left style="none"/>
        <right style="thin">
          <color auto="1"/>
        </right>
        <top style="thin">
          <color auto="1"/>
        </top>
        <bottom style="thin">
          <color auto="1"/>
        </bottom>
        <diagonal style="none"/>
      </border>
    </dxf>
    <dxf>
      <font>
        <strike val="0"/>
        <u val="none"/>
        <vertAlign val="baseline"/>
        <sz val="11.000000"/>
        <color theme="1"/>
        <name val="Times New Roman"/>
        <scheme val="none"/>
      </font>
      <fill>
        <patternFill patternType="solid">
          <fgColor indexed="65"/>
          <bgColor indexed="65"/>
        </patternFill>
      </fill>
      <alignment indent="0" relativeIndent="0" shrinkToFit="0" textRotation="0" vertical="center" wrapText="0"/>
      <border>
        <left style="none"/>
        <right style="thin">
          <color auto="1"/>
        </right>
        <top style="thin">
          <color auto="1"/>
        </top>
        <bottom style="thin">
          <color auto="1"/>
        </bottom>
        <diagonal style="none"/>
      </border>
    </dxf>
    <dxf>
      <font>
        <strike val="0"/>
        <u val="none"/>
        <vertAlign val="baseline"/>
        <sz val="11.000000"/>
        <color theme="1"/>
        <name val="Times New Roman"/>
        <scheme val="none"/>
      </font>
      <fill>
        <patternFill patternType="solid">
          <fgColor indexed="65"/>
          <bgColor indexed="65"/>
        </patternFill>
      </fill>
      <alignment indent="0" relativeIndent="0" shrinkToFit="0" textRotation="0" vertical="center" wrapText="0"/>
      <border>
        <left style="none"/>
        <right style="thin">
          <color auto="1"/>
        </right>
        <top style="thin">
          <color auto="1"/>
        </top>
        <bottom style="thin">
          <color auto="1"/>
        </bottom>
        <diagonal style="none"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34324" ref="BE2:BE86">
  <autoFilter ref="BE2:BE86"/>
  <sortState ref="BE3:BE85">
    <sortCondition ref="BE3:BE85"/>
  </sortState>
  <tableColumns count="1">
    <tableColumn id="1" name="Наименование ПОО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Таблица13432" ref="BE2:BE85">
  <autoFilter ref="BE2:BE85"/>
  <sortState ref="BE3:BE84">
    <sortCondition ref="BE3:BE84"/>
  </sortState>
  <tableColumns count="1">
    <tableColumn id="1" name="Наименование ПОО" dataDxfId="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displayName="Таблица134356" ref="BF2:BF87">
  <autoFilter ref="BF2:BF87"/>
  <sortState ref="BF3:BF86">
    <sortCondition ref="BF3:BF86"/>
  </sortState>
  <tableColumns count="1">
    <tableColumn id="1" name="Наименование ПОО" dataDxfId="2"/>
  </tableColumns>
  <tableStyleInfo name="TableStyleLight9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60" workbookViewId="0">
      <selection activeCell="T5" activeCellId="0" sqref="T5:T23"/>
    </sheetView>
  </sheetViews>
  <sheetFormatPr defaultRowHeight="14.25"/>
  <cols>
    <col customWidth="1" min="1" max="1" width="19.5703125"/>
    <col customWidth="1" min="2" max="2" width="18.85546875"/>
    <col customWidth="1" min="57" max="57" width="48"/>
    <col customWidth="1" min="60" max="60" style="1" width="68"/>
    <col customWidth="1" min="64" max="64" width="43.85546875"/>
  </cols>
  <sheetData>
    <row r="1" ht="26.25" customHeight="1">
      <c r="A1" s="2"/>
      <c r="B1" s="2"/>
      <c r="C1" s="2"/>
      <c r="D1" s="2"/>
      <c r="E1" s="2"/>
      <c r="F1" s="2"/>
      <c r="G1" s="2"/>
      <c r="H1" s="3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5" t="s">
        <v>2</v>
      </c>
      <c r="AD1" s="5"/>
      <c r="AE1" s="5"/>
      <c r="AF1" s="5"/>
      <c r="AG1" s="5"/>
      <c r="AH1" s="5"/>
      <c r="AI1" s="5"/>
      <c r="AJ1" s="5"/>
      <c r="AK1" s="6" t="s">
        <v>3</v>
      </c>
      <c r="AL1" s="6"/>
      <c r="AM1" s="6"/>
      <c r="AN1" s="6"/>
      <c r="AO1" s="6"/>
      <c r="AP1" s="6"/>
      <c r="AQ1" s="6"/>
      <c r="AR1" s="6"/>
      <c r="BE1" s="7"/>
      <c r="BF1" s="7"/>
      <c r="BG1" s="7"/>
      <c r="BI1" s="7"/>
      <c r="BJ1" s="7"/>
      <c r="BK1" s="7"/>
      <c r="BL1" s="7"/>
    </row>
    <row r="2" ht="409.5">
      <c r="A2" s="8" t="s">
        <v>4</v>
      </c>
      <c r="B2" s="8" t="s">
        <v>5</v>
      </c>
      <c r="C2" s="9" t="s">
        <v>6</v>
      </c>
      <c r="D2" s="9" t="s">
        <v>7</v>
      </c>
      <c r="E2" s="10" t="s">
        <v>8</v>
      </c>
      <c r="F2" s="11" t="s">
        <v>9</v>
      </c>
      <c r="G2" s="11" t="s">
        <v>10</v>
      </c>
      <c r="H2" s="12" t="s">
        <v>11</v>
      </c>
      <c r="I2" s="13" t="s">
        <v>12</v>
      </c>
      <c r="J2" s="14" t="s">
        <v>13</v>
      </c>
      <c r="K2" s="14" t="s">
        <v>14</v>
      </c>
      <c r="L2" s="14" t="s">
        <v>15</v>
      </c>
      <c r="M2" s="14" t="s">
        <v>16</v>
      </c>
      <c r="N2" s="14" t="s">
        <v>17</v>
      </c>
      <c r="O2" s="14" t="s">
        <v>18</v>
      </c>
      <c r="P2" s="14" t="s">
        <v>19</v>
      </c>
      <c r="Q2" s="14" t="s">
        <v>20</v>
      </c>
      <c r="R2" s="14" t="s">
        <v>21</v>
      </c>
      <c r="S2" s="14" t="s">
        <v>22</v>
      </c>
      <c r="T2" s="15" t="s">
        <v>23</v>
      </c>
      <c r="U2" s="16" t="s">
        <v>24</v>
      </c>
      <c r="V2" s="16" t="s">
        <v>25</v>
      </c>
      <c r="W2" s="17" t="s">
        <v>26</v>
      </c>
      <c r="X2" s="16" t="s">
        <v>27</v>
      </c>
      <c r="Y2" s="17" t="s">
        <v>28</v>
      </c>
      <c r="Z2" s="16" t="s">
        <v>29</v>
      </c>
      <c r="AA2" s="17" t="s">
        <v>30</v>
      </c>
      <c r="AB2" s="16" t="s">
        <v>31</v>
      </c>
      <c r="AC2" s="18" t="s">
        <v>32</v>
      </c>
      <c r="AD2" s="19" t="s">
        <v>33</v>
      </c>
      <c r="AE2" s="18" t="s">
        <v>34</v>
      </c>
      <c r="AF2" s="19" t="s">
        <v>35</v>
      </c>
      <c r="AG2" s="18" t="s">
        <v>36</v>
      </c>
      <c r="AH2" s="19" t="s">
        <v>37</v>
      </c>
      <c r="AI2" s="18" t="s">
        <v>38</v>
      </c>
      <c r="AJ2" s="19" t="s">
        <v>39</v>
      </c>
      <c r="AK2" s="20" t="s">
        <v>40</v>
      </c>
      <c r="AL2" s="21" t="s">
        <v>41</v>
      </c>
      <c r="AM2" s="20" t="s">
        <v>42</v>
      </c>
      <c r="AN2" s="21" t="s">
        <v>43</v>
      </c>
      <c r="AO2" s="20" t="s">
        <v>44</v>
      </c>
      <c r="AP2" s="21" t="s">
        <v>45</v>
      </c>
      <c r="AQ2" s="20" t="s">
        <v>46</v>
      </c>
      <c r="AR2" s="21" t="s">
        <v>47</v>
      </c>
      <c r="BE2" s="22" t="s">
        <v>48</v>
      </c>
      <c r="BH2" s="23" t="s">
        <v>49</v>
      </c>
      <c r="BL2" s="23" t="s">
        <v>49</v>
      </c>
    </row>
    <row r="3" ht="30">
      <c r="A3" s="8"/>
      <c r="B3" s="24" t="s">
        <v>50</v>
      </c>
      <c r="C3" s="25" t="s">
        <v>51</v>
      </c>
      <c r="D3" s="25" t="s">
        <v>52</v>
      </c>
      <c r="E3" s="26">
        <v>2</v>
      </c>
      <c r="F3" s="27" t="s">
        <v>53</v>
      </c>
      <c r="G3" s="27" t="s">
        <v>54</v>
      </c>
      <c r="H3" s="28">
        <v>3</v>
      </c>
      <c r="I3" s="29"/>
      <c r="J3" s="30" t="s">
        <v>55</v>
      </c>
      <c r="K3" s="30" t="s">
        <v>56</v>
      </c>
      <c r="L3" s="30" t="s">
        <v>57</v>
      </c>
      <c r="M3" s="30" t="s">
        <v>58</v>
      </c>
      <c r="N3" s="30" t="s">
        <v>59</v>
      </c>
      <c r="O3" s="30" t="s">
        <v>60</v>
      </c>
      <c r="P3" s="30" t="s">
        <v>61</v>
      </c>
      <c r="Q3" s="30" t="s">
        <v>62</v>
      </c>
      <c r="R3" s="30" t="s">
        <v>63</v>
      </c>
      <c r="S3" s="30" t="s">
        <v>64</v>
      </c>
      <c r="T3" s="31" t="s">
        <v>65</v>
      </c>
      <c r="U3" s="32" t="s">
        <v>66</v>
      </c>
      <c r="V3" s="32" t="s">
        <v>67</v>
      </c>
      <c r="W3" s="33" t="s">
        <v>68</v>
      </c>
      <c r="X3" s="32" t="s">
        <v>69</v>
      </c>
      <c r="Y3" s="33" t="s">
        <v>70</v>
      </c>
      <c r="Z3" s="32" t="s">
        <v>71</v>
      </c>
      <c r="AA3" s="33" t="s">
        <v>72</v>
      </c>
      <c r="AB3" s="32" t="s">
        <v>73</v>
      </c>
      <c r="AC3" s="34" t="s">
        <v>74</v>
      </c>
      <c r="AD3" s="35" t="s">
        <v>75</v>
      </c>
      <c r="AE3" s="34" t="s">
        <v>76</v>
      </c>
      <c r="AF3" s="35" t="s">
        <v>77</v>
      </c>
      <c r="AG3" s="34" t="s">
        <v>78</v>
      </c>
      <c r="AH3" s="35" t="s">
        <v>79</v>
      </c>
      <c r="AI3" s="34" t="s">
        <v>80</v>
      </c>
      <c r="AJ3" s="35" t="s">
        <v>81</v>
      </c>
      <c r="AK3" s="36" t="s">
        <v>82</v>
      </c>
      <c r="AL3" s="37" t="s">
        <v>83</v>
      </c>
      <c r="AM3" s="36" t="s">
        <v>84</v>
      </c>
      <c r="AN3" s="37" t="s">
        <v>85</v>
      </c>
      <c r="AO3" s="36" t="s">
        <v>86</v>
      </c>
      <c r="AP3" s="37" t="s">
        <v>87</v>
      </c>
      <c r="AQ3" s="36" t="s">
        <v>88</v>
      </c>
      <c r="AR3" s="37" t="s">
        <v>89</v>
      </c>
      <c r="BE3" s="38" t="s">
        <v>90</v>
      </c>
      <c r="BH3" s="23"/>
      <c r="BL3" s="23"/>
    </row>
    <row r="4" ht="45">
      <c r="A4" s="39"/>
      <c r="B4" s="39"/>
      <c r="C4" s="40">
        <f>(H4+T4)/E4*100</f>
        <v>90.880503144654085</v>
      </c>
      <c r="D4" s="40">
        <f>(H4+T4+Y4)/(E4-W4-AA4)*100</f>
        <v>100</v>
      </c>
      <c r="E4" s="41">
        <f>SUM(E5:E871)</f>
        <v>636</v>
      </c>
      <c r="F4" s="41">
        <f>SUM(F5:F871)</f>
        <v>0</v>
      </c>
      <c r="G4" s="41">
        <f t="shared" ref="G4:AR4" si="0">SUM(G5:G871)</f>
        <v>0</v>
      </c>
      <c r="H4" s="42">
        <f t="shared" si="0"/>
        <v>534</v>
      </c>
      <c r="I4" s="43">
        <f t="shared" si="0"/>
        <v>538</v>
      </c>
      <c r="J4" s="44">
        <f t="shared" si="0"/>
        <v>0</v>
      </c>
      <c r="K4" s="44">
        <f t="shared" si="0"/>
        <v>0</v>
      </c>
      <c r="L4" s="44">
        <f t="shared" si="0"/>
        <v>532</v>
      </c>
      <c r="M4" s="44">
        <f t="shared" si="0"/>
        <v>0</v>
      </c>
      <c r="N4" s="44">
        <f t="shared" si="0"/>
        <v>0</v>
      </c>
      <c r="O4" s="44">
        <f t="shared" si="0"/>
        <v>0</v>
      </c>
      <c r="P4" s="44">
        <f t="shared" si="0"/>
        <v>2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5">
        <f>SUM(T5:T871)</f>
        <v>44</v>
      </c>
      <c r="U4" s="46">
        <f t="shared" si="0"/>
        <v>0</v>
      </c>
      <c r="V4" s="46">
        <f t="shared" si="0"/>
        <v>44</v>
      </c>
      <c r="W4" s="45">
        <f t="shared" si="0"/>
        <v>58</v>
      </c>
      <c r="X4" s="46">
        <f t="shared" si="0"/>
        <v>0</v>
      </c>
      <c r="Y4" s="45">
        <f t="shared" si="0"/>
        <v>0</v>
      </c>
      <c r="Z4" s="46">
        <f t="shared" si="0"/>
        <v>0</v>
      </c>
      <c r="AA4" s="45">
        <f t="shared" si="0"/>
        <v>0</v>
      </c>
      <c r="AB4" s="46">
        <f t="shared" si="0"/>
        <v>0</v>
      </c>
      <c r="AC4" s="47">
        <f>SUM(AC5:AC871)</f>
        <v>0</v>
      </c>
      <c r="AD4" s="48">
        <f t="shared" si="0"/>
        <v>0</v>
      </c>
      <c r="AE4" s="47">
        <f t="shared" si="0"/>
        <v>0</v>
      </c>
      <c r="AF4" s="48">
        <f t="shared" si="0"/>
        <v>0</v>
      </c>
      <c r="AG4" s="47">
        <f t="shared" si="0"/>
        <v>0</v>
      </c>
      <c r="AH4" s="48">
        <f t="shared" si="0"/>
        <v>0</v>
      </c>
      <c r="AI4" s="47">
        <f t="shared" si="0"/>
        <v>0</v>
      </c>
      <c r="AJ4" s="48">
        <f t="shared" si="0"/>
        <v>0</v>
      </c>
      <c r="AK4" s="49">
        <f t="shared" si="0"/>
        <v>0</v>
      </c>
      <c r="AL4" s="50">
        <f t="shared" si="0"/>
        <v>0</v>
      </c>
      <c r="AM4" s="49">
        <f t="shared" si="0"/>
        <v>0</v>
      </c>
      <c r="AN4" s="50">
        <f t="shared" si="0"/>
        <v>0</v>
      </c>
      <c r="AO4" s="49">
        <f t="shared" si="0"/>
        <v>0</v>
      </c>
      <c r="AP4" s="50">
        <f t="shared" si="0"/>
        <v>0</v>
      </c>
      <c r="AQ4" s="49">
        <f>SUM(AQ5:AQ871)</f>
        <v>0</v>
      </c>
      <c r="AR4" s="50">
        <f t="shared" si="0"/>
        <v>0</v>
      </c>
      <c r="BE4" s="38" t="s">
        <v>91</v>
      </c>
      <c r="BH4" s="23"/>
      <c r="BL4" s="23"/>
    </row>
    <row r="5" ht="71.25">
      <c r="A5" s="51" t="s">
        <v>92</v>
      </c>
      <c r="B5" s="51" t="s">
        <v>93</v>
      </c>
      <c r="C5" s="52">
        <v>77.777777779999994</v>
      </c>
      <c r="D5" s="52">
        <v>100</v>
      </c>
      <c r="E5" s="53">
        <f t="shared" ref="E5:E23" si="1">SUM(H5,T5,W5,Y5,AC5,AA5,AE5,AG5,AG5,AI5,AK5,AM5,AO5,AQ5)</f>
        <v>35</v>
      </c>
      <c r="F5" s="54">
        <v>0</v>
      </c>
      <c r="G5" s="54">
        <v>0</v>
      </c>
      <c r="H5" s="55">
        <f t="shared" ref="H5:H23" si="2">SUM(L5,N5,P5,R5,)</f>
        <v>27</v>
      </c>
      <c r="I5" s="56">
        <v>28</v>
      </c>
      <c r="J5" s="57"/>
      <c r="K5" s="57"/>
      <c r="L5" s="57">
        <v>27</v>
      </c>
      <c r="M5" s="57"/>
      <c r="N5" s="57"/>
      <c r="O5" s="57"/>
      <c r="P5" s="57"/>
      <c r="Q5" s="57"/>
      <c r="R5" s="57"/>
      <c r="S5" s="57"/>
      <c r="T5" s="58">
        <f t="shared" ref="T5:T23" si="3">SUM(U5:V5)</f>
        <v>0</v>
      </c>
      <c r="U5" s="59"/>
      <c r="V5" s="59"/>
      <c r="W5" s="59">
        <v>8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BE5" s="38" t="s">
        <v>94</v>
      </c>
      <c r="BH5" s="60" t="s">
        <v>95</v>
      </c>
      <c r="BL5" s="61" t="s">
        <v>96</v>
      </c>
    </row>
    <row r="6" ht="71.25">
      <c r="A6" s="51" t="s">
        <v>92</v>
      </c>
      <c r="B6" s="51" t="s">
        <v>97</v>
      </c>
      <c r="C6" s="52">
        <v>93.055555560000002</v>
      </c>
      <c r="D6" s="52">
        <v>100</v>
      </c>
      <c r="E6" s="53">
        <f t="shared" si="1"/>
        <v>72</v>
      </c>
      <c r="F6" s="54">
        <v>0</v>
      </c>
      <c r="G6" s="54">
        <v>0</v>
      </c>
      <c r="H6" s="55">
        <f t="shared" si="2"/>
        <v>60</v>
      </c>
      <c r="I6" s="56">
        <v>60</v>
      </c>
      <c r="J6" s="57"/>
      <c r="K6" s="57"/>
      <c r="L6" s="57">
        <v>60</v>
      </c>
      <c r="M6" s="57"/>
      <c r="N6" s="57"/>
      <c r="O6" s="57"/>
      <c r="P6" s="57"/>
      <c r="Q6" s="57"/>
      <c r="R6" s="57"/>
      <c r="S6" s="57"/>
      <c r="T6" s="58">
        <f t="shared" si="3"/>
        <v>7</v>
      </c>
      <c r="U6" s="59"/>
      <c r="V6" s="59">
        <v>7</v>
      </c>
      <c r="W6" s="59">
        <v>5</v>
      </c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BE6" s="38" t="s">
        <v>98</v>
      </c>
      <c r="BH6" s="60" t="s">
        <v>99</v>
      </c>
      <c r="BL6" s="62" t="s">
        <v>100</v>
      </c>
    </row>
    <row r="7" ht="71.25">
      <c r="A7" s="51" t="s">
        <v>92</v>
      </c>
      <c r="B7" s="51" t="s">
        <v>101</v>
      </c>
      <c r="C7" s="52">
        <v>90.909090910000003</v>
      </c>
      <c r="D7" s="52">
        <v>100</v>
      </c>
      <c r="E7" s="53">
        <f t="shared" si="1"/>
        <v>55</v>
      </c>
      <c r="F7" s="54">
        <v>0</v>
      </c>
      <c r="G7" s="54">
        <v>0</v>
      </c>
      <c r="H7" s="55">
        <f t="shared" si="2"/>
        <v>46</v>
      </c>
      <c r="I7" s="56">
        <v>46</v>
      </c>
      <c r="J7" s="57"/>
      <c r="K7" s="57"/>
      <c r="L7" s="57">
        <v>46</v>
      </c>
      <c r="M7" s="57"/>
      <c r="N7" s="57"/>
      <c r="O7" s="57"/>
      <c r="P7" s="57"/>
      <c r="Q7" s="57"/>
      <c r="R7" s="57"/>
      <c r="S7" s="57"/>
      <c r="T7" s="58">
        <f t="shared" si="3"/>
        <v>4</v>
      </c>
      <c r="U7" s="59"/>
      <c r="V7" s="59">
        <v>4</v>
      </c>
      <c r="W7" s="59">
        <v>5</v>
      </c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BE7" s="38" t="s">
        <v>102</v>
      </c>
      <c r="BH7" s="60" t="s">
        <v>93</v>
      </c>
      <c r="BL7" s="63" t="s">
        <v>103</v>
      </c>
    </row>
    <row r="8" ht="99.75">
      <c r="A8" s="51" t="s">
        <v>92</v>
      </c>
      <c r="B8" s="51" t="s">
        <v>104</v>
      </c>
      <c r="C8" s="52">
        <v>93.877551019999999</v>
      </c>
      <c r="D8" s="52">
        <v>100</v>
      </c>
      <c r="E8" s="53">
        <f t="shared" si="1"/>
        <v>49</v>
      </c>
      <c r="F8" s="54">
        <v>0</v>
      </c>
      <c r="G8" s="54">
        <v>0</v>
      </c>
      <c r="H8" s="55">
        <f t="shared" si="2"/>
        <v>46</v>
      </c>
      <c r="I8" s="56">
        <v>46</v>
      </c>
      <c r="J8" s="57"/>
      <c r="K8" s="57"/>
      <c r="L8" s="57">
        <v>46</v>
      </c>
      <c r="M8" s="57"/>
      <c r="N8" s="57"/>
      <c r="O8" s="57"/>
      <c r="P8" s="57"/>
      <c r="Q8" s="57"/>
      <c r="R8" s="57"/>
      <c r="S8" s="57"/>
      <c r="T8" s="58">
        <f t="shared" si="3"/>
        <v>0</v>
      </c>
      <c r="U8" s="59"/>
      <c r="V8" s="59"/>
      <c r="W8" s="59">
        <v>3</v>
      </c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BE8" s="38" t="s">
        <v>105</v>
      </c>
      <c r="BH8" s="60" t="s">
        <v>106</v>
      </c>
      <c r="BL8" s="62" t="s">
        <v>107</v>
      </c>
    </row>
    <row r="9" ht="71.25">
      <c r="A9" s="51" t="s">
        <v>92</v>
      </c>
      <c r="B9" s="51" t="s">
        <v>108</v>
      </c>
      <c r="C9" s="52">
        <v>89.473684210000002</v>
      </c>
      <c r="D9" s="52">
        <v>100</v>
      </c>
      <c r="E9" s="53">
        <f t="shared" si="1"/>
        <v>19</v>
      </c>
      <c r="F9" s="54">
        <v>0</v>
      </c>
      <c r="G9" s="54">
        <v>0</v>
      </c>
      <c r="H9" s="55">
        <f t="shared" si="2"/>
        <v>16</v>
      </c>
      <c r="I9" s="56">
        <v>16</v>
      </c>
      <c r="J9" s="57"/>
      <c r="K9" s="57"/>
      <c r="L9" s="57">
        <v>16</v>
      </c>
      <c r="M9" s="57"/>
      <c r="N9" s="57"/>
      <c r="O9" s="57"/>
      <c r="P9" s="57"/>
      <c r="Q9" s="57"/>
      <c r="R9" s="57"/>
      <c r="S9" s="57"/>
      <c r="T9" s="58">
        <f t="shared" si="3"/>
        <v>1</v>
      </c>
      <c r="U9" s="59"/>
      <c r="V9" s="59">
        <v>1</v>
      </c>
      <c r="W9" s="59">
        <v>2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BE9" s="38" t="s">
        <v>109</v>
      </c>
      <c r="BH9" s="60" t="s">
        <v>110</v>
      </c>
      <c r="BL9" s="62" t="s">
        <v>111</v>
      </c>
    </row>
    <row r="10" ht="71.25">
      <c r="A10" s="51" t="s">
        <v>92</v>
      </c>
      <c r="B10" s="51" t="s">
        <v>112</v>
      </c>
      <c r="C10" s="52">
        <v>91.304347829999998</v>
      </c>
      <c r="D10" s="52">
        <v>100</v>
      </c>
      <c r="E10" s="53">
        <f t="shared" si="1"/>
        <v>69</v>
      </c>
      <c r="F10" s="54">
        <v>0</v>
      </c>
      <c r="G10" s="54">
        <v>0</v>
      </c>
      <c r="H10" s="55">
        <f t="shared" si="2"/>
        <v>55</v>
      </c>
      <c r="I10" s="56">
        <v>55</v>
      </c>
      <c r="J10" s="57"/>
      <c r="K10" s="57"/>
      <c r="L10" s="57">
        <v>55</v>
      </c>
      <c r="M10" s="57"/>
      <c r="N10" s="57"/>
      <c r="O10" s="57"/>
      <c r="P10" s="57"/>
      <c r="Q10" s="57"/>
      <c r="R10" s="57"/>
      <c r="S10" s="57"/>
      <c r="T10" s="58">
        <f t="shared" si="3"/>
        <v>8</v>
      </c>
      <c r="U10" s="59"/>
      <c r="V10" s="59">
        <v>8</v>
      </c>
      <c r="W10" s="59">
        <v>6</v>
      </c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BE10" s="38" t="s">
        <v>113</v>
      </c>
      <c r="BH10" s="60" t="s">
        <v>114</v>
      </c>
      <c r="BL10" s="62" t="s">
        <v>115</v>
      </c>
    </row>
    <row r="11" ht="71.25">
      <c r="A11" s="51" t="s">
        <v>92</v>
      </c>
      <c r="B11" s="51" t="s">
        <v>116</v>
      </c>
      <c r="C11" s="52">
        <v>89.655172410000006</v>
      </c>
      <c r="D11" s="52">
        <v>100</v>
      </c>
      <c r="E11" s="53">
        <f t="shared" si="1"/>
        <v>29</v>
      </c>
      <c r="F11" s="54">
        <v>0</v>
      </c>
      <c r="G11" s="54">
        <v>0</v>
      </c>
      <c r="H11" s="55">
        <f t="shared" si="2"/>
        <v>24</v>
      </c>
      <c r="I11" s="56">
        <v>24</v>
      </c>
      <c r="J11" s="57"/>
      <c r="K11" s="57"/>
      <c r="L11" s="57">
        <v>24</v>
      </c>
      <c r="M11" s="57"/>
      <c r="N11" s="57"/>
      <c r="O11" s="57"/>
      <c r="P11" s="57"/>
      <c r="Q11" s="57"/>
      <c r="R11" s="57"/>
      <c r="S11" s="57"/>
      <c r="T11" s="58">
        <f t="shared" si="3"/>
        <v>2</v>
      </c>
      <c r="U11" s="59"/>
      <c r="V11" s="59">
        <v>2</v>
      </c>
      <c r="W11" s="59">
        <v>3</v>
      </c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BE11" s="38" t="s">
        <v>117</v>
      </c>
      <c r="BH11" s="60" t="s">
        <v>118</v>
      </c>
      <c r="BL11" s="61" t="s">
        <v>96</v>
      </c>
    </row>
    <row r="12" ht="71.25">
      <c r="A12" s="51" t="s">
        <v>92</v>
      </c>
      <c r="B12" s="51" t="s">
        <v>119</v>
      </c>
      <c r="C12" s="52">
        <v>95.238095240000007</v>
      </c>
      <c r="D12" s="52">
        <v>100</v>
      </c>
      <c r="E12" s="53">
        <f t="shared" si="1"/>
        <v>21</v>
      </c>
      <c r="F12" s="54">
        <v>0</v>
      </c>
      <c r="G12" s="54">
        <v>0</v>
      </c>
      <c r="H12" s="55">
        <f t="shared" si="2"/>
        <v>19</v>
      </c>
      <c r="I12" s="56">
        <v>19</v>
      </c>
      <c r="J12" s="57"/>
      <c r="K12" s="57"/>
      <c r="L12" s="57">
        <v>19</v>
      </c>
      <c r="M12" s="57"/>
      <c r="N12" s="57"/>
      <c r="O12" s="57"/>
      <c r="P12" s="57"/>
      <c r="Q12" s="57"/>
      <c r="R12" s="57"/>
      <c r="S12" s="57"/>
      <c r="T12" s="58">
        <f t="shared" si="3"/>
        <v>1</v>
      </c>
      <c r="U12" s="59"/>
      <c r="V12" s="59">
        <v>1</v>
      </c>
      <c r="W12" s="59">
        <v>1</v>
      </c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BE12" s="38" t="s">
        <v>120</v>
      </c>
      <c r="BH12" s="60" t="s">
        <v>97</v>
      </c>
      <c r="BL12" s="64" t="s">
        <v>121</v>
      </c>
    </row>
    <row r="13" ht="85.5">
      <c r="A13" s="51" t="s">
        <v>92</v>
      </c>
      <c r="B13" s="51" t="s">
        <v>122</v>
      </c>
      <c r="C13" s="52">
        <v>87.096774190000005</v>
      </c>
      <c r="D13" s="52">
        <v>100</v>
      </c>
      <c r="E13" s="53">
        <f t="shared" si="1"/>
        <v>31</v>
      </c>
      <c r="F13" s="54">
        <v>0</v>
      </c>
      <c r="G13" s="54">
        <v>0</v>
      </c>
      <c r="H13" s="55">
        <f t="shared" si="2"/>
        <v>27</v>
      </c>
      <c r="I13" s="56">
        <v>27</v>
      </c>
      <c r="J13" s="57"/>
      <c r="K13" s="57"/>
      <c r="L13" s="57">
        <v>25</v>
      </c>
      <c r="M13" s="57"/>
      <c r="N13" s="57"/>
      <c r="O13" s="57"/>
      <c r="P13" s="57">
        <v>2</v>
      </c>
      <c r="Q13" s="57"/>
      <c r="R13" s="57"/>
      <c r="S13" s="57"/>
      <c r="T13" s="58">
        <f t="shared" si="3"/>
        <v>0</v>
      </c>
      <c r="U13" s="59"/>
      <c r="V13" s="59"/>
      <c r="W13" s="59">
        <v>4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BE13" s="38" t="s">
        <v>123</v>
      </c>
      <c r="BH13" s="60" t="s">
        <v>124</v>
      </c>
      <c r="BL13" s="63" t="s">
        <v>125</v>
      </c>
    </row>
    <row r="14" ht="85.5">
      <c r="A14" s="51" t="s">
        <v>92</v>
      </c>
      <c r="B14" s="51" t="s">
        <v>126</v>
      </c>
      <c r="C14" s="52">
        <v>93.333333330000002</v>
      </c>
      <c r="D14" s="52">
        <v>100</v>
      </c>
      <c r="E14" s="53">
        <f t="shared" si="1"/>
        <v>15</v>
      </c>
      <c r="F14" s="54">
        <v>0</v>
      </c>
      <c r="G14" s="54">
        <v>0</v>
      </c>
      <c r="H14" s="55">
        <f t="shared" si="2"/>
        <v>12</v>
      </c>
      <c r="I14" s="56">
        <v>12</v>
      </c>
      <c r="J14" s="59"/>
      <c r="K14" s="59"/>
      <c r="L14" s="59">
        <v>12</v>
      </c>
      <c r="M14" s="59"/>
      <c r="N14" s="59"/>
      <c r="O14" s="59"/>
      <c r="P14" s="59"/>
      <c r="Q14" s="59"/>
      <c r="R14" s="59"/>
      <c r="S14" s="59"/>
      <c r="T14" s="58">
        <f t="shared" si="3"/>
        <v>2</v>
      </c>
      <c r="U14" s="59"/>
      <c r="V14" s="59">
        <v>2</v>
      </c>
      <c r="W14" s="59">
        <v>1</v>
      </c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BE14" s="38" t="s">
        <v>127</v>
      </c>
      <c r="BH14" s="60" t="s">
        <v>128</v>
      </c>
      <c r="BL14" s="64" t="s">
        <v>129</v>
      </c>
    </row>
    <row r="15" ht="99.75">
      <c r="A15" s="51" t="s">
        <v>92</v>
      </c>
      <c r="B15" s="51" t="s">
        <v>130</v>
      </c>
      <c r="C15" s="52">
        <v>84.21052632</v>
      </c>
      <c r="D15" s="52">
        <v>100</v>
      </c>
      <c r="E15" s="53">
        <f t="shared" si="1"/>
        <v>19</v>
      </c>
      <c r="F15" s="54">
        <v>0</v>
      </c>
      <c r="G15" s="54">
        <v>0</v>
      </c>
      <c r="H15" s="55">
        <f t="shared" si="2"/>
        <v>15</v>
      </c>
      <c r="I15" s="56">
        <v>15</v>
      </c>
      <c r="J15" s="59"/>
      <c r="K15" s="59"/>
      <c r="L15" s="59">
        <v>15</v>
      </c>
      <c r="M15" s="59"/>
      <c r="N15" s="59"/>
      <c r="O15" s="59"/>
      <c r="P15" s="59"/>
      <c r="Q15" s="59"/>
      <c r="R15" s="59"/>
      <c r="S15" s="59"/>
      <c r="T15" s="58">
        <f t="shared" si="3"/>
        <v>1</v>
      </c>
      <c r="U15" s="59"/>
      <c r="V15" s="59">
        <v>1</v>
      </c>
      <c r="W15" s="59">
        <v>3</v>
      </c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BE15" s="38" t="s">
        <v>131</v>
      </c>
      <c r="BH15" s="60" t="s">
        <v>132</v>
      </c>
      <c r="BL15" s="63" t="s">
        <v>133</v>
      </c>
    </row>
    <row r="16" ht="71.25">
      <c r="A16" s="51" t="s">
        <v>92</v>
      </c>
      <c r="B16" s="51" t="s">
        <v>134</v>
      </c>
      <c r="C16" s="52">
        <v>100</v>
      </c>
      <c r="D16" s="52">
        <v>100</v>
      </c>
      <c r="E16" s="53">
        <f t="shared" si="1"/>
        <v>23</v>
      </c>
      <c r="F16" s="54">
        <v>0</v>
      </c>
      <c r="G16" s="54">
        <v>0</v>
      </c>
      <c r="H16" s="55">
        <f t="shared" si="2"/>
        <v>23</v>
      </c>
      <c r="I16" s="56">
        <v>26</v>
      </c>
      <c r="J16" s="59"/>
      <c r="K16" s="59"/>
      <c r="L16" s="59">
        <v>23</v>
      </c>
      <c r="M16" s="59"/>
      <c r="N16" s="59"/>
      <c r="O16" s="59"/>
      <c r="P16" s="59"/>
      <c r="Q16" s="59"/>
      <c r="R16" s="59"/>
      <c r="S16" s="59"/>
      <c r="T16" s="58">
        <f t="shared" si="3"/>
        <v>0</v>
      </c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BE16" s="38" t="s">
        <v>135</v>
      </c>
      <c r="BH16" s="60" t="s">
        <v>136</v>
      </c>
      <c r="BL16" s="62" t="s">
        <v>137</v>
      </c>
    </row>
    <row r="17" ht="71.25">
      <c r="A17" s="51" t="s">
        <v>92</v>
      </c>
      <c r="B17" s="51" t="s">
        <v>138</v>
      </c>
      <c r="C17" s="52">
        <v>89.130434780000002</v>
      </c>
      <c r="D17" s="52">
        <v>100</v>
      </c>
      <c r="E17" s="53">
        <f t="shared" si="1"/>
        <v>46</v>
      </c>
      <c r="F17" s="54">
        <v>0</v>
      </c>
      <c r="G17" s="54">
        <v>0</v>
      </c>
      <c r="H17" s="55">
        <f t="shared" si="2"/>
        <v>35</v>
      </c>
      <c r="I17" s="56">
        <v>35</v>
      </c>
      <c r="J17" s="59"/>
      <c r="K17" s="59"/>
      <c r="L17" s="59">
        <v>35</v>
      </c>
      <c r="M17" s="59"/>
      <c r="N17" s="59"/>
      <c r="O17" s="59"/>
      <c r="P17" s="59"/>
      <c r="Q17" s="59"/>
      <c r="R17" s="59"/>
      <c r="S17" s="59"/>
      <c r="T17" s="58">
        <f t="shared" si="3"/>
        <v>6</v>
      </c>
      <c r="U17" s="59"/>
      <c r="V17" s="59">
        <v>6</v>
      </c>
      <c r="W17" s="59">
        <v>5</v>
      </c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BE17" s="38" t="s">
        <v>139</v>
      </c>
      <c r="BH17" s="60" t="s">
        <v>104</v>
      </c>
      <c r="BL17" s="64" t="s">
        <v>140</v>
      </c>
    </row>
    <row r="18" ht="71.25">
      <c r="A18" s="51" t="s">
        <v>92</v>
      </c>
      <c r="B18" s="51" t="s">
        <v>141</v>
      </c>
      <c r="C18" s="52">
        <v>100</v>
      </c>
      <c r="D18" s="52">
        <v>100</v>
      </c>
      <c r="E18" s="53">
        <f t="shared" si="1"/>
        <v>16</v>
      </c>
      <c r="F18" s="54">
        <v>0</v>
      </c>
      <c r="G18" s="54">
        <v>0</v>
      </c>
      <c r="H18" s="55">
        <f t="shared" si="2"/>
        <v>16</v>
      </c>
      <c r="I18" s="56">
        <v>16</v>
      </c>
      <c r="J18" s="59"/>
      <c r="K18" s="59"/>
      <c r="L18" s="59">
        <v>16</v>
      </c>
      <c r="M18" s="59"/>
      <c r="N18" s="59"/>
      <c r="O18" s="59"/>
      <c r="P18" s="59"/>
      <c r="Q18" s="59"/>
      <c r="R18" s="59"/>
      <c r="S18" s="59"/>
      <c r="T18" s="58">
        <f t="shared" si="3"/>
        <v>0</v>
      </c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BE18" s="38" t="s">
        <v>142</v>
      </c>
      <c r="BH18" s="60" t="s">
        <v>143</v>
      </c>
      <c r="BL18" s="63" t="s">
        <v>125</v>
      </c>
    </row>
    <row r="19" ht="71.25">
      <c r="A19" s="51" t="s">
        <v>92</v>
      </c>
      <c r="B19" s="51" t="s">
        <v>144</v>
      </c>
      <c r="C19" s="52">
        <v>97.297297299999997</v>
      </c>
      <c r="D19" s="52">
        <v>100</v>
      </c>
      <c r="E19" s="53">
        <f t="shared" si="1"/>
        <v>37</v>
      </c>
      <c r="F19" s="54">
        <v>0</v>
      </c>
      <c r="G19" s="54">
        <v>0</v>
      </c>
      <c r="H19" s="55">
        <f t="shared" si="2"/>
        <v>32</v>
      </c>
      <c r="I19" s="56">
        <v>32</v>
      </c>
      <c r="J19" s="59"/>
      <c r="K19" s="59"/>
      <c r="L19" s="59">
        <v>32</v>
      </c>
      <c r="M19" s="59"/>
      <c r="N19" s="59"/>
      <c r="O19" s="59"/>
      <c r="P19" s="59"/>
      <c r="Q19" s="59"/>
      <c r="R19" s="59"/>
      <c r="S19" s="59"/>
      <c r="T19" s="58">
        <f t="shared" si="3"/>
        <v>4</v>
      </c>
      <c r="U19" s="59"/>
      <c r="V19" s="59">
        <v>4</v>
      </c>
      <c r="W19" s="59">
        <v>1</v>
      </c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BE19" s="38" t="s">
        <v>145</v>
      </c>
      <c r="BH19" s="60" t="s">
        <v>146</v>
      </c>
      <c r="BL19" s="64" t="s">
        <v>140</v>
      </c>
    </row>
    <row r="20" ht="71.25">
      <c r="A20" s="51" t="s">
        <v>92</v>
      </c>
      <c r="B20" s="51" t="s">
        <v>147</v>
      </c>
      <c r="C20" s="52">
        <v>95</v>
      </c>
      <c r="D20" s="52">
        <v>100</v>
      </c>
      <c r="E20" s="53">
        <f t="shared" si="1"/>
        <v>20</v>
      </c>
      <c r="F20" s="54">
        <v>0</v>
      </c>
      <c r="G20" s="54">
        <v>0</v>
      </c>
      <c r="H20" s="55">
        <f t="shared" si="2"/>
        <v>17</v>
      </c>
      <c r="I20" s="56">
        <v>17</v>
      </c>
      <c r="J20" s="59"/>
      <c r="K20" s="59"/>
      <c r="L20" s="59">
        <v>17</v>
      </c>
      <c r="M20" s="59"/>
      <c r="N20" s="59"/>
      <c r="O20" s="59"/>
      <c r="P20" s="59"/>
      <c r="Q20" s="59"/>
      <c r="R20" s="59"/>
      <c r="S20" s="59"/>
      <c r="T20" s="58">
        <f t="shared" si="3"/>
        <v>2</v>
      </c>
      <c r="U20" s="59"/>
      <c r="V20" s="59">
        <v>2</v>
      </c>
      <c r="W20" s="59">
        <v>1</v>
      </c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BE20" s="38" t="s">
        <v>148</v>
      </c>
      <c r="BH20" s="60" t="s">
        <v>149</v>
      </c>
      <c r="BL20" s="62" t="s">
        <v>150</v>
      </c>
    </row>
    <row r="21" ht="85.5">
      <c r="A21" s="51" t="s">
        <v>92</v>
      </c>
      <c r="B21" s="51" t="s">
        <v>151</v>
      </c>
      <c r="C21" s="52">
        <v>94.736842109999998</v>
      </c>
      <c r="D21" s="52">
        <v>100</v>
      </c>
      <c r="E21" s="53">
        <f t="shared" si="1"/>
        <v>38</v>
      </c>
      <c r="F21" s="54">
        <v>0</v>
      </c>
      <c r="G21" s="54">
        <v>0</v>
      </c>
      <c r="H21" s="55">
        <f t="shared" si="2"/>
        <v>33</v>
      </c>
      <c r="I21" s="56">
        <v>33</v>
      </c>
      <c r="J21" s="59"/>
      <c r="K21" s="59"/>
      <c r="L21" s="59">
        <v>33</v>
      </c>
      <c r="M21" s="59"/>
      <c r="N21" s="59"/>
      <c r="O21" s="59"/>
      <c r="P21" s="59"/>
      <c r="Q21" s="59"/>
      <c r="R21" s="59"/>
      <c r="S21" s="59"/>
      <c r="T21" s="58">
        <f t="shared" si="3"/>
        <v>3</v>
      </c>
      <c r="U21" s="59"/>
      <c r="V21" s="59">
        <v>3</v>
      </c>
      <c r="W21" s="59">
        <v>2</v>
      </c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BE21" s="38" t="s">
        <v>152</v>
      </c>
      <c r="BH21" s="60" t="s">
        <v>153</v>
      </c>
      <c r="BL21" s="63" t="s">
        <v>125</v>
      </c>
    </row>
    <row r="22" ht="71.25">
      <c r="A22" s="51" t="s">
        <v>92</v>
      </c>
      <c r="B22" s="51" t="s">
        <v>154</v>
      </c>
      <c r="C22" s="52">
        <v>77.777777779999994</v>
      </c>
      <c r="D22" s="52">
        <v>100</v>
      </c>
      <c r="E22" s="53">
        <f t="shared" si="1"/>
        <v>18</v>
      </c>
      <c r="F22" s="54">
        <v>0</v>
      </c>
      <c r="G22" s="54">
        <v>0</v>
      </c>
      <c r="H22" s="55">
        <f t="shared" si="2"/>
        <v>14</v>
      </c>
      <c r="I22" s="56">
        <v>14</v>
      </c>
      <c r="J22" s="59"/>
      <c r="K22" s="59"/>
      <c r="L22" s="59">
        <v>14</v>
      </c>
      <c r="M22" s="59"/>
      <c r="N22" s="59"/>
      <c r="O22" s="59"/>
      <c r="P22" s="59"/>
      <c r="Q22" s="59"/>
      <c r="R22" s="59"/>
      <c r="S22" s="59"/>
      <c r="T22" s="58">
        <f t="shared" si="3"/>
        <v>0</v>
      </c>
      <c r="U22" s="59"/>
      <c r="V22" s="59"/>
      <c r="W22" s="59">
        <v>4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BE22" s="38" t="s">
        <v>155</v>
      </c>
      <c r="BH22" s="60" t="s">
        <v>108</v>
      </c>
      <c r="BL22" s="64" t="s">
        <v>129</v>
      </c>
    </row>
    <row r="23" ht="71.25">
      <c r="A23" s="51" t="s">
        <v>92</v>
      </c>
      <c r="B23" s="51" t="s">
        <v>156</v>
      </c>
      <c r="C23" s="52">
        <v>83.333333330000002</v>
      </c>
      <c r="D23" s="52">
        <v>100</v>
      </c>
      <c r="E23" s="53">
        <f t="shared" si="1"/>
        <v>24</v>
      </c>
      <c r="F23" s="54">
        <v>0</v>
      </c>
      <c r="G23" s="54">
        <v>0</v>
      </c>
      <c r="H23" s="55">
        <f t="shared" si="2"/>
        <v>17</v>
      </c>
      <c r="I23" s="56">
        <v>17</v>
      </c>
      <c r="J23" s="59"/>
      <c r="K23" s="59"/>
      <c r="L23" s="59">
        <v>17</v>
      </c>
      <c r="M23" s="59"/>
      <c r="N23" s="59"/>
      <c r="O23" s="59"/>
      <c r="P23" s="59"/>
      <c r="Q23" s="59"/>
      <c r="R23" s="59"/>
      <c r="S23" s="59"/>
      <c r="T23" s="58">
        <f t="shared" si="3"/>
        <v>3</v>
      </c>
      <c r="U23" s="59"/>
      <c r="V23" s="59">
        <v>3</v>
      </c>
      <c r="W23" s="59">
        <v>4</v>
      </c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BE23" s="38" t="s">
        <v>157</v>
      </c>
      <c r="BH23" s="60" t="s">
        <v>112</v>
      </c>
      <c r="BL23" s="62" t="s">
        <v>158</v>
      </c>
    </row>
    <row r="24" ht="15">
      <c r="BE24" s="38" t="s">
        <v>159</v>
      </c>
      <c r="BH24" s="60" t="s">
        <v>160</v>
      </c>
      <c r="BL24" s="62" t="s">
        <v>108</v>
      </c>
    </row>
    <row r="25" ht="28.5">
      <c r="BE25" s="38" t="s">
        <v>161</v>
      </c>
      <c r="BH25" s="60" t="s">
        <v>162</v>
      </c>
      <c r="BL25" s="62" t="s">
        <v>112</v>
      </c>
    </row>
    <row r="26" ht="30">
      <c r="BE26" s="38" t="s">
        <v>163</v>
      </c>
      <c r="BH26" s="60" t="s">
        <v>164</v>
      </c>
      <c r="BL26" s="65" t="s">
        <v>164</v>
      </c>
    </row>
    <row r="27" ht="30">
      <c r="BE27" s="38" t="s">
        <v>165</v>
      </c>
      <c r="BH27" s="60" t="s">
        <v>166</v>
      </c>
      <c r="BL27" s="62" t="s">
        <v>167</v>
      </c>
    </row>
    <row r="28" ht="30">
      <c r="BE28" s="38" t="s">
        <v>168</v>
      </c>
      <c r="BH28" s="60" t="s">
        <v>169</v>
      </c>
      <c r="BL28" s="66" t="s">
        <v>170</v>
      </c>
    </row>
    <row r="29" ht="30">
      <c r="BE29" s="38" t="s">
        <v>171</v>
      </c>
      <c r="BH29" s="60" t="s">
        <v>170</v>
      </c>
      <c r="BL29" s="62" t="s">
        <v>169</v>
      </c>
    </row>
    <row r="30" ht="30">
      <c r="BE30" s="38" t="s">
        <v>172</v>
      </c>
      <c r="BH30" s="60" t="s">
        <v>173</v>
      </c>
      <c r="BL30" s="62" t="s">
        <v>97</v>
      </c>
    </row>
    <row r="31" ht="30">
      <c r="BE31" s="38" t="s">
        <v>174</v>
      </c>
      <c r="BH31" s="60" t="s">
        <v>119</v>
      </c>
      <c r="BL31" s="62" t="s">
        <v>153</v>
      </c>
    </row>
    <row r="32" ht="45">
      <c r="BE32" s="38" t="s">
        <v>175</v>
      </c>
      <c r="BH32" s="60" t="s">
        <v>176</v>
      </c>
      <c r="BL32" s="62" t="s">
        <v>177</v>
      </c>
    </row>
    <row r="33" ht="45">
      <c r="BE33" s="38" t="s">
        <v>178</v>
      </c>
      <c r="BH33" s="60" t="s">
        <v>179</v>
      </c>
      <c r="BL33" s="67" t="s">
        <v>149</v>
      </c>
    </row>
    <row r="34" ht="30">
      <c r="BE34" s="38" t="s">
        <v>180</v>
      </c>
      <c r="BH34" s="60" t="s">
        <v>181</v>
      </c>
      <c r="BL34" s="68" t="s">
        <v>182</v>
      </c>
    </row>
    <row r="35" ht="36">
      <c r="BE35" s="38" t="s">
        <v>183</v>
      </c>
      <c r="BH35" s="60" t="s">
        <v>184</v>
      </c>
      <c r="BL35" s="69" t="s">
        <v>185</v>
      </c>
    </row>
    <row r="36" ht="30">
      <c r="BE36" s="38" t="s">
        <v>186</v>
      </c>
      <c r="BH36" s="60" t="s">
        <v>187</v>
      </c>
      <c r="BL36" s="61" t="s">
        <v>96</v>
      </c>
    </row>
    <row r="37" ht="30">
      <c r="BE37" s="38" t="s">
        <v>188</v>
      </c>
      <c r="BH37" s="60" t="s">
        <v>189</v>
      </c>
      <c r="BL37" s="62" t="s">
        <v>190</v>
      </c>
    </row>
    <row r="38" ht="30">
      <c r="BE38" s="38" t="s">
        <v>191</v>
      </c>
      <c r="BH38" s="60" t="s">
        <v>185</v>
      </c>
      <c r="BL38" s="62" t="s">
        <v>137</v>
      </c>
    </row>
    <row r="39" ht="30">
      <c r="BE39" s="38" t="s">
        <v>192</v>
      </c>
      <c r="BH39" s="60" t="s">
        <v>193</v>
      </c>
      <c r="BL39" s="62" t="s">
        <v>194</v>
      </c>
    </row>
    <row r="40" ht="30">
      <c r="BE40" s="38" t="s">
        <v>195</v>
      </c>
      <c r="BH40" s="60" t="s">
        <v>196</v>
      </c>
      <c r="BL40" s="62" t="s">
        <v>197</v>
      </c>
    </row>
    <row r="41" ht="30">
      <c r="BE41" s="38" t="s">
        <v>198</v>
      </c>
      <c r="BH41" s="60" t="s">
        <v>199</v>
      </c>
      <c r="BL41" s="70" t="s">
        <v>200</v>
      </c>
    </row>
    <row r="42" ht="30">
      <c r="BE42" s="38" t="s">
        <v>201</v>
      </c>
      <c r="BH42" s="60" t="s">
        <v>202</v>
      </c>
      <c r="BL42" s="62" t="s">
        <v>203</v>
      </c>
    </row>
    <row r="43" ht="30">
      <c r="BE43" s="38" t="s">
        <v>92</v>
      </c>
      <c r="BH43" s="60" t="s">
        <v>204</v>
      </c>
      <c r="BL43" s="62" t="s">
        <v>205</v>
      </c>
    </row>
    <row r="44" ht="30">
      <c r="BE44" s="38" t="s">
        <v>206</v>
      </c>
      <c r="BH44" s="60" t="s">
        <v>207</v>
      </c>
      <c r="BL44" s="62" t="s">
        <v>208</v>
      </c>
    </row>
    <row r="45" ht="30">
      <c r="BE45" s="38" t="s">
        <v>209</v>
      </c>
      <c r="BH45" s="60" t="s">
        <v>210</v>
      </c>
      <c r="BL45" s="62" t="s">
        <v>211</v>
      </c>
    </row>
    <row r="46" ht="30">
      <c r="BE46" s="38" t="s">
        <v>212</v>
      </c>
      <c r="BH46" s="60" t="s">
        <v>213</v>
      </c>
      <c r="BL46" s="62" t="s">
        <v>97</v>
      </c>
    </row>
    <row r="47" ht="45">
      <c r="BE47" s="38" t="s">
        <v>214</v>
      </c>
      <c r="BH47" s="60" t="s">
        <v>122</v>
      </c>
      <c r="BL47" s="62" t="s">
        <v>104</v>
      </c>
    </row>
    <row r="48" ht="30">
      <c r="BE48" s="38" t="s">
        <v>215</v>
      </c>
      <c r="BH48" s="60" t="s">
        <v>216</v>
      </c>
      <c r="BL48" s="62" t="s">
        <v>146</v>
      </c>
    </row>
    <row r="49" ht="30">
      <c r="BE49" s="38" t="s">
        <v>217</v>
      </c>
      <c r="BH49" s="60" t="s">
        <v>218</v>
      </c>
      <c r="BL49" s="62" t="s">
        <v>108</v>
      </c>
    </row>
    <row r="50" ht="24">
      <c r="BE50" s="38" t="s">
        <v>219</v>
      </c>
      <c r="BH50" s="60" t="s">
        <v>220</v>
      </c>
      <c r="BL50" s="62" t="s">
        <v>112</v>
      </c>
    </row>
    <row r="51" ht="30">
      <c r="BE51" s="38" t="s">
        <v>221</v>
      </c>
      <c r="BH51" s="60" t="s">
        <v>222</v>
      </c>
      <c r="BL51" s="62" t="s">
        <v>179</v>
      </c>
    </row>
    <row r="52" ht="24">
      <c r="BE52" s="38" t="s">
        <v>223</v>
      </c>
      <c r="BH52" s="60" t="s">
        <v>224</v>
      </c>
      <c r="BL52" s="62" t="s">
        <v>181</v>
      </c>
    </row>
    <row r="53" ht="28.5">
      <c r="BE53" s="38" t="s">
        <v>225</v>
      </c>
      <c r="BH53" s="60" t="s">
        <v>226</v>
      </c>
      <c r="BL53" s="62" t="s">
        <v>184</v>
      </c>
    </row>
    <row r="54" ht="28.5">
      <c r="BE54" s="38" t="s">
        <v>227</v>
      </c>
      <c r="BH54" s="60" t="s">
        <v>228</v>
      </c>
      <c r="BL54" s="62" t="s">
        <v>229</v>
      </c>
    </row>
    <row r="55" ht="36">
      <c r="BE55" s="38" t="s">
        <v>230</v>
      </c>
      <c r="BH55" s="60" t="s">
        <v>231</v>
      </c>
      <c r="BL55" s="69" t="s">
        <v>185</v>
      </c>
    </row>
    <row r="56" ht="24">
      <c r="BE56" s="38" t="s">
        <v>232</v>
      </c>
      <c r="BH56" s="60" t="s">
        <v>233</v>
      </c>
      <c r="BL56" s="62" t="s">
        <v>234</v>
      </c>
    </row>
    <row r="57" ht="30">
      <c r="BE57" s="38" t="s">
        <v>235</v>
      </c>
      <c r="BH57" s="60" t="s">
        <v>236</v>
      </c>
      <c r="BL57" s="62" t="s">
        <v>138</v>
      </c>
    </row>
    <row r="58" ht="30">
      <c r="BE58" s="38" t="s">
        <v>237</v>
      </c>
      <c r="BH58" s="60" t="s">
        <v>238</v>
      </c>
      <c r="BL58" s="62" t="s">
        <v>239</v>
      </c>
    </row>
    <row r="59" ht="28.5">
      <c r="BE59" s="38" t="s">
        <v>240</v>
      </c>
      <c r="BH59" s="60" t="s">
        <v>241</v>
      </c>
      <c r="BL59" s="62" t="s">
        <v>151</v>
      </c>
    </row>
    <row r="60" ht="30">
      <c r="BE60" s="38" t="s">
        <v>242</v>
      </c>
      <c r="BH60" s="60" t="s">
        <v>243</v>
      </c>
      <c r="BL60" s="62" t="s">
        <v>107</v>
      </c>
    </row>
    <row r="61" ht="15">
      <c r="BE61" s="38" t="s">
        <v>244</v>
      </c>
      <c r="BH61" s="60" t="s">
        <v>245</v>
      </c>
      <c r="BL61" s="62" t="s">
        <v>246</v>
      </c>
    </row>
    <row r="62" ht="15">
      <c r="BE62" s="38" t="s">
        <v>247</v>
      </c>
      <c r="BH62" s="60" t="s">
        <v>248</v>
      </c>
      <c r="BL62" s="62" t="s">
        <v>249</v>
      </c>
    </row>
    <row r="63" ht="15">
      <c r="BE63" s="38" t="s">
        <v>250</v>
      </c>
      <c r="BH63" s="60" t="s">
        <v>251</v>
      </c>
      <c r="BL63" s="62" t="s">
        <v>252</v>
      </c>
    </row>
    <row r="64" ht="15">
      <c r="BE64" s="38" t="s">
        <v>253</v>
      </c>
      <c r="BH64" s="60" t="s">
        <v>254</v>
      </c>
      <c r="BL64" s="62" t="s">
        <v>255</v>
      </c>
    </row>
    <row r="65" ht="25.5">
      <c r="BE65" s="38" t="s">
        <v>256</v>
      </c>
      <c r="BH65" s="60" t="s">
        <v>257</v>
      </c>
      <c r="BL65" s="62" t="s">
        <v>243</v>
      </c>
    </row>
    <row r="66" ht="30">
      <c r="BE66" s="38" t="s">
        <v>258</v>
      </c>
      <c r="BH66" s="60" t="s">
        <v>234</v>
      </c>
      <c r="BL66" s="62" t="s">
        <v>216</v>
      </c>
    </row>
    <row r="67" ht="47.25">
      <c r="BE67" s="38" t="s">
        <v>259</v>
      </c>
      <c r="BH67" s="60" t="s">
        <v>260</v>
      </c>
      <c r="BL67" s="62" t="s">
        <v>224</v>
      </c>
    </row>
    <row r="68" ht="47.25">
      <c r="BE68" s="38" t="s">
        <v>261</v>
      </c>
      <c r="BH68" s="60" t="s">
        <v>138</v>
      </c>
      <c r="BL68" s="62" t="s">
        <v>144</v>
      </c>
    </row>
    <row r="69" ht="38.25">
      <c r="BE69" s="38" t="s">
        <v>262</v>
      </c>
      <c r="BH69" s="60" t="s">
        <v>239</v>
      </c>
      <c r="BL69" s="69" t="s">
        <v>185</v>
      </c>
    </row>
    <row r="70" ht="31.5">
      <c r="BE70" s="38" t="s">
        <v>263</v>
      </c>
      <c r="BH70" s="60" t="s">
        <v>264</v>
      </c>
      <c r="BL70" s="62" t="s">
        <v>265</v>
      </c>
    </row>
    <row r="71" ht="31.5">
      <c r="BE71" s="38" t="s">
        <v>266</v>
      </c>
      <c r="BH71" s="60" t="s">
        <v>267</v>
      </c>
      <c r="BL71" s="65" t="s">
        <v>164</v>
      </c>
    </row>
    <row r="72" ht="31.5">
      <c r="BE72" s="38" t="s">
        <v>268</v>
      </c>
      <c r="BH72" s="60" t="s">
        <v>269</v>
      </c>
      <c r="BL72" s="62" t="s">
        <v>220</v>
      </c>
    </row>
    <row r="73" ht="47.25">
      <c r="BE73" s="38" t="s">
        <v>270</v>
      </c>
      <c r="BH73" s="60" t="s">
        <v>271</v>
      </c>
      <c r="BL73" s="62" t="s">
        <v>272</v>
      </c>
    </row>
    <row r="74" ht="47.25">
      <c r="BE74" s="38" t="s">
        <v>273</v>
      </c>
      <c r="BH74" s="60" t="s">
        <v>274</v>
      </c>
      <c r="BL74" s="63" t="s">
        <v>103</v>
      </c>
    </row>
    <row r="75" ht="31.5">
      <c r="BE75" s="38" t="s">
        <v>275</v>
      </c>
      <c r="BH75" s="60" t="s">
        <v>276</v>
      </c>
      <c r="BL75" s="62" t="s">
        <v>277</v>
      </c>
    </row>
    <row r="76" ht="31.5">
      <c r="BE76" s="38" t="s">
        <v>278</v>
      </c>
      <c r="BH76" s="60" t="s">
        <v>279</v>
      </c>
      <c r="BL76" s="62" t="s">
        <v>280</v>
      </c>
    </row>
    <row r="77" ht="63">
      <c r="BE77" s="38" t="s">
        <v>281</v>
      </c>
      <c r="BH77" s="60" t="s">
        <v>282</v>
      </c>
      <c r="BL77" s="62" t="s">
        <v>156</v>
      </c>
    </row>
    <row r="78" ht="63">
      <c r="BE78" s="38" t="s">
        <v>283</v>
      </c>
      <c r="BH78" s="60" t="s">
        <v>280</v>
      </c>
      <c r="BL78" s="62" t="s">
        <v>194</v>
      </c>
    </row>
    <row r="79" ht="63">
      <c r="BE79" s="38" t="s">
        <v>284</v>
      </c>
      <c r="BH79" s="60" t="s">
        <v>265</v>
      </c>
      <c r="BL79" s="62" t="s">
        <v>285</v>
      </c>
    </row>
    <row r="80" ht="31.5">
      <c r="BE80" s="38" t="s">
        <v>286</v>
      </c>
      <c r="BH80" s="60" t="s">
        <v>141</v>
      </c>
      <c r="BL80" s="62" t="s">
        <v>287</v>
      </c>
    </row>
    <row r="81" ht="63">
      <c r="BE81" s="38" t="s">
        <v>288</v>
      </c>
      <c r="BH81" s="60" t="s">
        <v>255</v>
      </c>
      <c r="BL81" s="62" t="s">
        <v>289</v>
      </c>
    </row>
    <row r="82" ht="63">
      <c r="BE82" s="38" t="s">
        <v>290</v>
      </c>
      <c r="BH82" s="60" t="s">
        <v>291</v>
      </c>
      <c r="BL82" s="62" t="s">
        <v>292</v>
      </c>
    </row>
    <row r="83" ht="63">
      <c r="BE83" s="38" t="s">
        <v>293</v>
      </c>
      <c r="BH83" s="60" t="s">
        <v>294</v>
      </c>
      <c r="BL83" s="62" t="s">
        <v>295</v>
      </c>
    </row>
    <row r="84" ht="63">
      <c r="BE84" s="38" t="s">
        <v>296</v>
      </c>
      <c r="BH84" s="60" t="s">
        <v>297</v>
      </c>
      <c r="BL84" s="62" t="s">
        <v>298</v>
      </c>
    </row>
    <row r="85" ht="47.25">
      <c r="BE85" s="38" t="s">
        <v>299</v>
      </c>
      <c r="BH85" s="60" t="s">
        <v>272</v>
      </c>
      <c r="BL85" s="62" t="s">
        <v>137</v>
      </c>
    </row>
    <row r="86" ht="63">
      <c r="BE86" s="38" t="s">
        <v>300</v>
      </c>
      <c r="BH86" s="60" t="s">
        <v>301</v>
      </c>
      <c r="BL86" s="63" t="s">
        <v>103</v>
      </c>
    </row>
    <row r="87" ht="38.25">
      <c r="BH87" s="60" t="s">
        <v>137</v>
      </c>
      <c r="BL87" s="62" t="s">
        <v>130</v>
      </c>
    </row>
    <row r="88" ht="25.5">
      <c r="BH88" s="60" t="s">
        <v>302</v>
      </c>
      <c r="BL88" s="62" t="s">
        <v>122</v>
      </c>
    </row>
    <row r="89" ht="25.5">
      <c r="BH89" s="60" t="s">
        <v>303</v>
      </c>
      <c r="BL89" s="62" t="s">
        <v>112</v>
      </c>
    </row>
    <row r="90" ht="30">
      <c r="BH90" s="60" t="s">
        <v>304</v>
      </c>
      <c r="BL90" s="62" t="s">
        <v>107</v>
      </c>
    </row>
    <row r="91" ht="30">
      <c r="BH91" s="60" t="s">
        <v>305</v>
      </c>
      <c r="BL91" s="71" t="s">
        <v>107</v>
      </c>
    </row>
    <row r="92" ht="38.25">
      <c r="BH92" s="60" t="s">
        <v>306</v>
      </c>
      <c r="BL92" s="62" t="s">
        <v>130</v>
      </c>
    </row>
    <row r="93" ht="30">
      <c r="BH93" s="60" t="s">
        <v>190</v>
      </c>
      <c r="BL93" s="72" t="s">
        <v>255</v>
      </c>
    </row>
    <row r="94" ht="30">
      <c r="BH94" s="60" t="s">
        <v>307</v>
      </c>
      <c r="BL94" s="72" t="s">
        <v>308</v>
      </c>
    </row>
    <row r="95">
      <c r="BH95" s="60" t="s">
        <v>309</v>
      </c>
      <c r="BL95" s="62"/>
    </row>
    <row r="96" ht="30">
      <c r="BH96" s="60" t="s">
        <v>310</v>
      </c>
      <c r="BL96" s="62" t="s">
        <v>311</v>
      </c>
    </row>
    <row r="97" ht="30">
      <c r="BH97" s="60" t="s">
        <v>312</v>
      </c>
      <c r="BL97" s="62" t="s">
        <v>298</v>
      </c>
    </row>
    <row r="98">
      <c r="BH98" s="60" t="s">
        <v>313</v>
      </c>
      <c r="BL98" s="62" t="s">
        <v>287</v>
      </c>
    </row>
    <row r="99">
      <c r="BH99" s="60" t="s">
        <v>287</v>
      </c>
      <c r="BL99" s="62" t="s">
        <v>314</v>
      </c>
    </row>
    <row r="100">
      <c r="BH100" s="60" t="s">
        <v>314</v>
      </c>
      <c r="BL100" s="62" t="s">
        <v>295</v>
      </c>
    </row>
    <row r="101">
      <c r="BH101" s="60" t="s">
        <v>315</v>
      </c>
      <c r="BL101" s="62" t="s">
        <v>316</v>
      </c>
    </row>
    <row r="102">
      <c r="BH102" s="60" t="s">
        <v>289</v>
      </c>
      <c r="BL102" s="62" t="s">
        <v>317</v>
      </c>
    </row>
    <row r="103" ht="25.5">
      <c r="BH103" s="60" t="s">
        <v>292</v>
      </c>
      <c r="BL103" s="62" t="s">
        <v>156</v>
      </c>
    </row>
    <row r="104" ht="25.5">
      <c r="BH104" s="60" t="s">
        <v>295</v>
      </c>
      <c r="BL104" s="62" t="s">
        <v>285</v>
      </c>
    </row>
    <row r="105">
      <c r="BH105" s="60" t="s">
        <v>318</v>
      </c>
      <c r="BL105" s="63" t="s">
        <v>103</v>
      </c>
    </row>
    <row r="106" ht="25.5">
      <c r="BH106" s="60" t="s">
        <v>298</v>
      </c>
      <c r="BL106" s="73" t="s">
        <v>202</v>
      </c>
    </row>
    <row r="107" ht="25.5">
      <c r="BH107" s="60" t="s">
        <v>115</v>
      </c>
      <c r="BL107" s="62" t="s">
        <v>285</v>
      </c>
    </row>
    <row r="108" ht="25.5">
      <c r="BH108" s="60" t="s">
        <v>140</v>
      </c>
      <c r="BL108" s="62" t="s">
        <v>156</v>
      </c>
    </row>
    <row r="109" ht="30">
      <c r="BH109" s="60" t="s">
        <v>111</v>
      </c>
      <c r="BL109" s="73" t="s">
        <v>107</v>
      </c>
    </row>
    <row r="110" ht="25.5">
      <c r="BH110" s="60" t="s">
        <v>277</v>
      </c>
      <c r="BL110" s="62" t="s">
        <v>151</v>
      </c>
    </row>
    <row r="111">
      <c r="BH111" s="60" t="s">
        <v>133</v>
      </c>
      <c r="BL111" s="62" t="s">
        <v>220</v>
      </c>
    </row>
    <row r="112" ht="25.5">
      <c r="BH112" s="60" t="s">
        <v>150</v>
      </c>
      <c r="BL112" s="62" t="s">
        <v>291</v>
      </c>
    </row>
    <row r="113">
      <c r="BH113" s="60" t="s">
        <v>129</v>
      </c>
      <c r="BL113" s="74" t="s">
        <v>294</v>
      </c>
    </row>
    <row r="114" ht="25.5">
      <c r="BH114" s="60" t="s">
        <v>317</v>
      </c>
      <c r="BL114" s="62" t="s">
        <v>137</v>
      </c>
    </row>
    <row r="115" ht="25.5">
      <c r="BH115" s="60" t="s">
        <v>319</v>
      </c>
      <c r="BL115" s="61" t="s">
        <v>96</v>
      </c>
    </row>
    <row r="116" ht="38.25">
      <c r="BH116" s="60" t="s">
        <v>320</v>
      </c>
      <c r="BL116" s="62" t="s">
        <v>305</v>
      </c>
    </row>
    <row r="117" ht="25.5">
      <c r="BH117" s="75" t="s">
        <v>321</v>
      </c>
      <c r="BL117" s="62" t="s">
        <v>151</v>
      </c>
    </row>
    <row r="118" ht="30">
      <c r="BH118" s="75" t="s">
        <v>322</v>
      </c>
      <c r="BL118" s="67" t="s">
        <v>323</v>
      </c>
    </row>
    <row r="119" ht="30">
      <c r="BH119" s="60" t="s">
        <v>154</v>
      </c>
      <c r="BL119" s="76" t="s">
        <v>121</v>
      </c>
    </row>
    <row r="120" ht="30">
      <c r="BH120" s="60" t="s">
        <v>324</v>
      </c>
      <c r="BL120" s="68" t="s">
        <v>182</v>
      </c>
    </row>
    <row r="121" ht="30">
      <c r="BH121" s="60" t="s">
        <v>100</v>
      </c>
      <c r="BL121" s="62" t="s">
        <v>112</v>
      </c>
    </row>
    <row r="122" ht="38.25">
      <c r="BH122" s="60" t="s">
        <v>325</v>
      </c>
      <c r="BL122" s="69" t="s">
        <v>185</v>
      </c>
    </row>
    <row r="123" ht="25.5">
      <c r="BH123" s="60" t="s">
        <v>326</v>
      </c>
      <c r="BL123" s="61" t="s">
        <v>96</v>
      </c>
    </row>
    <row r="124">
      <c r="BH124" s="60" t="s">
        <v>308</v>
      </c>
      <c r="BL124" s="77" t="s">
        <v>265</v>
      </c>
    </row>
    <row r="125">
      <c r="BH125" s="60" t="s">
        <v>156</v>
      </c>
      <c r="BL125" s="77" t="s">
        <v>297</v>
      </c>
    </row>
    <row r="126">
      <c r="BH126" s="60" t="s">
        <v>194</v>
      </c>
      <c r="BL126" s="77" t="s">
        <v>272</v>
      </c>
    </row>
    <row r="127" ht="25.5">
      <c r="BH127" s="60" t="s">
        <v>327</v>
      </c>
      <c r="BL127" s="77" t="s">
        <v>328</v>
      </c>
    </row>
    <row r="128">
      <c r="BH128" s="60"/>
      <c r="BL128" s="77"/>
    </row>
    <row r="129" ht="30">
      <c r="BH129" s="60" t="s">
        <v>329</v>
      </c>
      <c r="BL129" s="62" t="s">
        <v>151</v>
      </c>
    </row>
    <row r="130" ht="25.5">
      <c r="BH130" s="60" t="s">
        <v>330</v>
      </c>
      <c r="BL130" s="62" t="s">
        <v>156</v>
      </c>
    </row>
    <row r="131">
      <c r="BH131" s="60" t="s">
        <v>331</v>
      </c>
      <c r="BL131" s="77" t="s">
        <v>331</v>
      </c>
    </row>
    <row r="132" ht="25.5">
      <c r="BH132" s="60" t="s">
        <v>332</v>
      </c>
      <c r="BL132" s="62" t="s">
        <v>285</v>
      </c>
    </row>
    <row r="133" ht="25.5">
      <c r="BH133" s="60" t="s">
        <v>333</v>
      </c>
      <c r="BL133" s="77" t="s">
        <v>334</v>
      </c>
    </row>
    <row r="134">
      <c r="BH134" s="60" t="s">
        <v>285</v>
      </c>
      <c r="BL134" s="63" t="s">
        <v>103</v>
      </c>
    </row>
    <row r="135">
      <c r="BH135" s="60" t="s">
        <v>316</v>
      </c>
      <c r="BL135" s="77" t="s">
        <v>335</v>
      </c>
    </row>
    <row r="136">
      <c r="BH136" s="60" t="s">
        <v>311</v>
      </c>
      <c r="BL136" s="77" t="s">
        <v>336</v>
      </c>
    </row>
    <row r="137">
      <c r="BH137" s="60" t="s">
        <v>337</v>
      </c>
      <c r="BL137" s="77" t="s">
        <v>338</v>
      </c>
    </row>
    <row r="138">
      <c r="BH138" s="60" t="s">
        <v>167</v>
      </c>
      <c r="BL138" s="78" t="s">
        <v>339</v>
      </c>
    </row>
    <row r="139">
      <c r="BH139" s="60" t="s">
        <v>340</v>
      </c>
      <c r="BL139" s="70" t="s">
        <v>257</v>
      </c>
    </row>
    <row r="140" ht="25.5">
      <c r="BH140" s="60" t="s">
        <v>334</v>
      </c>
      <c r="BL140" s="70" t="s">
        <v>341</v>
      </c>
    </row>
    <row r="141" ht="25.5">
      <c r="BH141" s="60" t="s">
        <v>103</v>
      </c>
      <c r="BL141" s="77" t="s">
        <v>328</v>
      </c>
    </row>
    <row r="142" ht="25.5">
      <c r="BH142" s="60" t="s">
        <v>342</v>
      </c>
      <c r="BL142" s="62" t="s">
        <v>151</v>
      </c>
    </row>
    <row r="143">
      <c r="BH143" s="60" t="s">
        <v>335</v>
      </c>
      <c r="BL143" s="77" t="s">
        <v>336</v>
      </c>
    </row>
    <row r="144">
      <c r="BH144" s="60" t="s">
        <v>343</v>
      </c>
      <c r="BL144" s="70" t="s">
        <v>107</v>
      </c>
    </row>
    <row r="145">
      <c r="BH145" s="60" t="s">
        <v>344</v>
      </c>
      <c r="BL145" s="70" t="s">
        <v>272</v>
      </c>
    </row>
    <row r="146">
      <c r="BH146" s="60" t="s">
        <v>345</v>
      </c>
      <c r="BL146" s="63" t="s">
        <v>103</v>
      </c>
    </row>
    <row r="147">
      <c r="BH147" s="60" t="s">
        <v>336</v>
      </c>
      <c r="BL147" s="70" t="s">
        <v>346</v>
      </c>
    </row>
    <row r="148" ht="25.5">
      <c r="BH148" s="60" t="s">
        <v>347</v>
      </c>
      <c r="BL148" s="70" t="s">
        <v>200</v>
      </c>
    </row>
    <row r="149">
      <c r="BH149" s="60" t="s">
        <v>107</v>
      </c>
      <c r="BL149" s="62" t="s">
        <v>208</v>
      </c>
    </row>
    <row r="150">
      <c r="BH150" s="60" t="s">
        <v>246</v>
      </c>
      <c r="BL150" s="62" t="s">
        <v>211</v>
      </c>
    </row>
    <row r="151">
      <c r="BH151" s="60" t="s">
        <v>348</v>
      </c>
      <c r="BL151" s="70" t="s">
        <v>349</v>
      </c>
    </row>
    <row r="152">
      <c r="BH152" s="60" t="s">
        <v>249</v>
      </c>
      <c r="BL152" s="70" t="s">
        <v>350</v>
      </c>
    </row>
    <row r="153">
      <c r="BH153" s="60" t="s">
        <v>351</v>
      </c>
      <c r="BL153" s="62" t="s">
        <v>138</v>
      </c>
    </row>
    <row r="154">
      <c r="BH154" s="60" t="s">
        <v>125</v>
      </c>
      <c r="BL154" s="62" t="s">
        <v>331</v>
      </c>
    </row>
    <row r="155" ht="30">
      <c r="BH155" s="60" t="s">
        <v>352</v>
      </c>
      <c r="BL155" s="62" t="s">
        <v>353</v>
      </c>
    </row>
    <row r="156" ht="25.5">
      <c r="BH156" s="60" t="s">
        <v>354</v>
      </c>
      <c r="BL156" s="62" t="s">
        <v>285</v>
      </c>
    </row>
    <row r="157">
      <c r="BH157" s="60" t="s">
        <v>355</v>
      </c>
      <c r="BL157" s="62" t="s">
        <v>311</v>
      </c>
    </row>
    <row r="158">
      <c r="BH158" s="60" t="s">
        <v>356</v>
      </c>
      <c r="BL158" s="62" t="s">
        <v>335</v>
      </c>
    </row>
    <row r="159" ht="25.5">
      <c r="BH159" s="60" t="s">
        <v>357</v>
      </c>
      <c r="BL159" s="62" t="s">
        <v>156</v>
      </c>
    </row>
    <row r="160" ht="38.25">
      <c r="BH160" s="60" t="s">
        <v>358</v>
      </c>
      <c r="BL160" s="62" t="s">
        <v>176</v>
      </c>
    </row>
    <row r="161">
      <c r="BH161" s="60" t="s">
        <v>359</v>
      </c>
      <c r="BL161" s="62" t="s">
        <v>317</v>
      </c>
    </row>
    <row r="162">
      <c r="BH162" s="60" t="s">
        <v>360</v>
      </c>
      <c r="BL162" s="62" t="s">
        <v>220</v>
      </c>
    </row>
    <row r="163">
      <c r="BH163" s="60" t="s">
        <v>350</v>
      </c>
      <c r="BL163" s="63" t="s">
        <v>103</v>
      </c>
    </row>
    <row r="164" ht="30">
      <c r="BH164" s="60" t="s">
        <v>361</v>
      </c>
      <c r="BL164" s="62" t="s">
        <v>325</v>
      </c>
    </row>
    <row r="165" ht="25.5">
      <c r="BH165" s="60" t="s">
        <v>362</v>
      </c>
      <c r="BL165" s="62" t="s">
        <v>158</v>
      </c>
    </row>
    <row r="166" ht="25.5">
      <c r="BH166" s="60" t="s">
        <v>363</v>
      </c>
      <c r="BL166" s="62" t="s">
        <v>134</v>
      </c>
    </row>
    <row r="167">
      <c r="BH167" s="60" t="s">
        <v>200</v>
      </c>
      <c r="BL167" s="62" t="s">
        <v>220</v>
      </c>
    </row>
    <row r="168">
      <c r="BH168" s="60" t="s">
        <v>364</v>
      </c>
      <c r="BL168" s="62" t="s">
        <v>153</v>
      </c>
    </row>
    <row r="169" ht="25.5">
      <c r="BH169" s="60" t="s">
        <v>205</v>
      </c>
      <c r="BL169" s="62" t="s">
        <v>97</v>
      </c>
    </row>
    <row r="170">
      <c r="BH170" s="60" t="s">
        <v>208</v>
      </c>
      <c r="BL170" s="62" t="s">
        <v>298</v>
      </c>
    </row>
    <row r="171" ht="25.5">
      <c r="BH171" s="60" t="s">
        <v>211</v>
      </c>
      <c r="BL171" s="62" t="s">
        <v>151</v>
      </c>
    </row>
    <row r="172" ht="38.25">
      <c r="BH172" s="60" t="s">
        <v>365</v>
      </c>
      <c r="BL172" s="62" t="s">
        <v>114</v>
      </c>
    </row>
    <row r="173" ht="38.25">
      <c r="BH173" s="60" t="s">
        <v>366</v>
      </c>
      <c r="BL173" s="62" t="s">
        <v>95</v>
      </c>
    </row>
    <row r="174" ht="25.5">
      <c r="BH174" s="60" t="s">
        <v>338</v>
      </c>
      <c r="BL174" s="61" t="s">
        <v>96</v>
      </c>
    </row>
    <row r="175">
      <c r="BH175" s="60" t="s">
        <v>349</v>
      </c>
      <c r="BL175" s="63" t="s">
        <v>103</v>
      </c>
    </row>
    <row r="176" ht="30">
      <c r="BH176" s="60" t="s">
        <v>367</v>
      </c>
      <c r="BL176" s="77" t="s">
        <v>336</v>
      </c>
    </row>
    <row r="177" ht="25.5">
      <c r="BH177" s="60" t="s">
        <v>368</v>
      </c>
      <c r="BL177" s="62" t="s">
        <v>112</v>
      </c>
    </row>
    <row r="178" ht="25.5">
      <c r="BH178" s="60" t="s">
        <v>369</v>
      </c>
      <c r="BL178" s="62" t="s">
        <v>136</v>
      </c>
    </row>
    <row r="179" ht="25.5">
      <c r="BH179" s="60" t="s">
        <v>370</v>
      </c>
      <c r="BL179" s="62" t="s">
        <v>146</v>
      </c>
    </row>
    <row r="180">
      <c r="BH180" s="60" t="s">
        <v>371</v>
      </c>
      <c r="BL180" s="62" t="s">
        <v>125</v>
      </c>
    </row>
    <row r="181">
      <c r="BH181" s="60" t="s">
        <v>372</v>
      </c>
      <c r="BL181" s="62" t="s">
        <v>107</v>
      </c>
    </row>
    <row r="182" ht="30">
      <c r="BH182" s="60" t="s">
        <v>373</v>
      </c>
      <c r="BL182" s="62" t="s">
        <v>246</v>
      </c>
    </row>
    <row r="183" ht="30">
      <c r="BH183" s="60" t="s">
        <v>374</v>
      </c>
      <c r="BL183" s="62" t="s">
        <v>252</v>
      </c>
    </row>
    <row r="184">
      <c r="BH184" s="60" t="s">
        <v>375</v>
      </c>
      <c r="BL184" s="62" t="s">
        <v>369</v>
      </c>
    </row>
    <row r="185">
      <c r="BH185" s="60" t="s">
        <v>376</v>
      </c>
      <c r="BL185" s="62" t="s">
        <v>311</v>
      </c>
    </row>
    <row r="186">
      <c r="BH186" s="60" t="s">
        <v>377</v>
      </c>
      <c r="BL186" s="79" t="s">
        <v>167</v>
      </c>
    </row>
    <row r="187">
      <c r="BH187" s="60" t="s">
        <v>378</v>
      </c>
      <c r="BL187" s="80" t="s">
        <v>338</v>
      </c>
    </row>
    <row r="188">
      <c r="BH188" s="60" t="s">
        <v>379</v>
      </c>
      <c r="BL188" s="79" t="s">
        <v>332</v>
      </c>
    </row>
    <row r="189" ht="30">
      <c r="BH189" s="23"/>
      <c r="BL189" s="81" t="s">
        <v>369</v>
      </c>
    </row>
    <row r="190" ht="30">
      <c r="BH190" s="23"/>
      <c r="BL190" s="64" t="s">
        <v>249</v>
      </c>
    </row>
    <row r="191">
      <c r="BH191" s="82"/>
      <c r="BL191" s="62" t="s">
        <v>246</v>
      </c>
    </row>
    <row r="192">
      <c r="BH192" s="83"/>
      <c r="BL192" s="64" t="s">
        <v>107</v>
      </c>
    </row>
    <row r="193" ht="30">
      <c r="BH193" s="84"/>
      <c r="BL193" s="64" t="s">
        <v>351</v>
      </c>
    </row>
    <row r="194" ht="30">
      <c r="BH194" s="23"/>
      <c r="BL194" s="64" t="s">
        <v>162</v>
      </c>
    </row>
    <row r="195" ht="30">
      <c r="BH195" s="23"/>
      <c r="BL195" s="64" t="s">
        <v>236</v>
      </c>
    </row>
    <row r="196">
      <c r="BH196" s="85"/>
      <c r="BL196" s="62" t="s">
        <v>252</v>
      </c>
    </row>
    <row r="197" ht="25.5">
      <c r="BH197" s="23"/>
      <c r="BL197" s="62" t="s">
        <v>380</v>
      </c>
    </row>
    <row r="198">
      <c r="BH198" s="23"/>
      <c r="BL198" s="62" t="s">
        <v>287</v>
      </c>
    </row>
    <row r="199">
      <c r="BH199" s="23"/>
      <c r="BL199" s="62" t="s">
        <v>298</v>
      </c>
    </row>
    <row r="200" ht="38.25">
      <c r="BH200" s="23"/>
      <c r="BL200" s="62" t="s">
        <v>104</v>
      </c>
    </row>
    <row r="201" ht="25.5">
      <c r="BH201" s="23"/>
      <c r="BL201" s="62" t="s">
        <v>112</v>
      </c>
    </row>
    <row r="202">
      <c r="BH202" s="23"/>
      <c r="BL202" s="62" t="s">
        <v>220</v>
      </c>
    </row>
    <row r="203" ht="38.25">
      <c r="BH203" s="86"/>
      <c r="BL203" s="62" t="s">
        <v>130</v>
      </c>
    </row>
    <row r="204" ht="25.5">
      <c r="BH204" s="23"/>
      <c r="BL204" s="62" t="s">
        <v>137</v>
      </c>
    </row>
    <row r="205">
      <c r="BH205" s="23"/>
      <c r="BL205" s="62" t="s">
        <v>107</v>
      </c>
    </row>
    <row r="206">
      <c r="BH206" s="23"/>
      <c r="BL206" s="62" t="s">
        <v>289</v>
      </c>
    </row>
    <row r="207">
      <c r="BH207" s="23"/>
      <c r="BL207" s="62" t="s">
        <v>287</v>
      </c>
    </row>
    <row r="208">
      <c r="BH208" s="23"/>
      <c r="BL208" s="62" t="s">
        <v>298</v>
      </c>
    </row>
    <row r="209" ht="15.75">
      <c r="BH209" s="87"/>
      <c r="BL209" s="88" t="s">
        <v>107</v>
      </c>
    </row>
    <row r="210">
      <c r="BH210" s="89"/>
      <c r="BL210" s="62" t="s">
        <v>246</v>
      </c>
    </row>
    <row r="211" ht="31.5">
      <c r="BH211" s="23"/>
      <c r="BL211" s="88" t="s">
        <v>348</v>
      </c>
    </row>
    <row r="212" ht="31.5">
      <c r="BH212" s="23"/>
      <c r="BL212" s="88" t="s">
        <v>249</v>
      </c>
    </row>
    <row r="213" ht="31.5">
      <c r="BH213" s="90"/>
      <c r="BL213" s="91" t="s">
        <v>351</v>
      </c>
    </row>
    <row r="214">
      <c r="BH214" s="92"/>
      <c r="BL214" s="77" t="s">
        <v>336</v>
      </c>
    </row>
    <row r="215">
      <c r="BH215" s="93"/>
      <c r="BL215" s="63" t="s">
        <v>103</v>
      </c>
    </row>
    <row r="216">
      <c r="BH216" s="93"/>
      <c r="BL216" s="67" t="s">
        <v>323</v>
      </c>
    </row>
    <row r="217" ht="25.5">
      <c r="BH217" s="23"/>
      <c r="BL217" s="62" t="s">
        <v>329</v>
      </c>
    </row>
    <row r="218" ht="25.5">
      <c r="BH218" s="82"/>
      <c r="BL218" s="62" t="s">
        <v>156</v>
      </c>
    </row>
    <row r="219">
      <c r="BH219" s="82"/>
      <c r="BL219" s="62" t="s">
        <v>251</v>
      </c>
    </row>
    <row r="220" ht="25.5">
      <c r="BH220" s="82"/>
      <c r="BL220" s="62" t="s">
        <v>245</v>
      </c>
    </row>
    <row r="221" ht="38.25">
      <c r="BH221" s="23"/>
      <c r="BL221" s="62" t="s">
        <v>130</v>
      </c>
    </row>
    <row r="222">
      <c r="BH222" s="23"/>
      <c r="BL222" s="62" t="s">
        <v>287</v>
      </c>
    </row>
    <row r="223">
      <c r="BH223" s="82"/>
      <c r="BL223" s="62" t="s">
        <v>298</v>
      </c>
    </row>
    <row r="224">
      <c r="BH224" s="23"/>
      <c r="BL224" s="62" t="s">
        <v>287</v>
      </c>
    </row>
    <row r="225">
      <c r="BH225" s="23"/>
      <c r="BL225" s="70" t="s">
        <v>314</v>
      </c>
    </row>
    <row r="226">
      <c r="BH226" s="23"/>
      <c r="BL226" s="70" t="s">
        <v>315</v>
      </c>
    </row>
    <row r="227">
      <c r="BH227" s="23"/>
      <c r="BL227" s="70" t="s">
        <v>295</v>
      </c>
    </row>
    <row r="228">
      <c r="BH228" s="89"/>
      <c r="BL228" s="62" t="s">
        <v>298</v>
      </c>
    </row>
    <row r="229">
      <c r="BH229" s="23"/>
      <c r="BL229" s="70" t="s">
        <v>118</v>
      </c>
    </row>
    <row r="230">
      <c r="BH230" s="23"/>
      <c r="BL230" s="70" t="s">
        <v>166</v>
      </c>
    </row>
    <row r="231" ht="25.5">
      <c r="BH231" s="86"/>
      <c r="BL231" s="61" t="s">
        <v>96</v>
      </c>
    </row>
    <row r="232" ht="25.5">
      <c r="BH232" s="23"/>
      <c r="BL232" s="70" t="s">
        <v>199</v>
      </c>
    </row>
    <row r="233">
      <c r="BH233" s="87"/>
      <c r="BL233" s="70" t="s">
        <v>308</v>
      </c>
    </row>
    <row r="234">
      <c r="BH234" s="87"/>
      <c r="BL234" s="70" t="s">
        <v>340</v>
      </c>
    </row>
    <row r="235">
      <c r="BH235" s="23"/>
      <c r="BL235" s="63" t="s">
        <v>103</v>
      </c>
    </row>
    <row r="236">
      <c r="BH236" s="86"/>
      <c r="BL236" s="70" t="s">
        <v>338</v>
      </c>
    </row>
    <row r="237" ht="25.5">
      <c r="BH237" s="82"/>
      <c r="BL237" s="70" t="s">
        <v>302</v>
      </c>
    </row>
    <row r="238" ht="25.5">
      <c r="BH238" s="23"/>
      <c r="BL238" s="70" t="s">
        <v>312</v>
      </c>
    </row>
    <row r="239">
      <c r="BH239" s="87"/>
      <c r="BL239" s="70" t="s">
        <v>343</v>
      </c>
    </row>
    <row r="240">
      <c r="BH240" s="23"/>
      <c r="BL240" s="67" t="s">
        <v>323</v>
      </c>
    </row>
    <row r="241">
      <c r="BH241" s="82"/>
      <c r="BL241" s="77" t="s">
        <v>336</v>
      </c>
    </row>
    <row r="242">
      <c r="BH242" s="23"/>
      <c r="BL242" s="70" t="s">
        <v>349</v>
      </c>
    </row>
    <row r="243">
      <c r="BH243" s="23"/>
      <c r="BL243" s="94" t="s">
        <v>371</v>
      </c>
    </row>
    <row r="244" ht="25.5">
      <c r="BH244" s="23"/>
      <c r="BL244" s="62" t="s">
        <v>112</v>
      </c>
    </row>
    <row r="245">
      <c r="BH245" s="23"/>
      <c r="BL245" s="62" t="s">
        <v>218</v>
      </c>
    </row>
    <row r="246">
      <c r="BH246" s="23"/>
      <c r="BL246" s="62" t="s">
        <v>220</v>
      </c>
    </row>
    <row r="247" ht="38.25">
      <c r="BH247" s="23"/>
      <c r="BL247" s="69" t="s">
        <v>185</v>
      </c>
    </row>
    <row r="248">
      <c r="BH248" s="23"/>
      <c r="BL248" s="62" t="s">
        <v>107</v>
      </c>
    </row>
    <row r="249" ht="25.5">
      <c r="BH249" s="23"/>
      <c r="BL249" s="61" t="s">
        <v>96</v>
      </c>
    </row>
    <row r="250">
      <c r="BH250" s="23"/>
      <c r="BL250" s="62" t="s">
        <v>125</v>
      </c>
    </row>
    <row r="251" ht="25.5">
      <c r="BH251" s="23"/>
      <c r="BL251" s="62" t="s">
        <v>285</v>
      </c>
    </row>
    <row r="252">
      <c r="BH252" s="23"/>
      <c r="BL252" s="62" t="s">
        <v>311</v>
      </c>
    </row>
    <row r="253">
      <c r="BH253" s="95"/>
      <c r="BL253" s="62" t="s">
        <v>316</v>
      </c>
    </row>
    <row r="254">
      <c r="BH254" s="23"/>
      <c r="BL254" s="62" t="s">
        <v>246</v>
      </c>
    </row>
    <row r="255">
      <c r="BH255" s="23"/>
      <c r="BL255" s="62" t="s">
        <v>107</v>
      </c>
    </row>
    <row r="256" ht="25.5">
      <c r="BH256" s="23"/>
      <c r="BL256" s="62" t="s">
        <v>156</v>
      </c>
    </row>
    <row r="257">
      <c r="BH257" s="82"/>
      <c r="BL257" s="62" t="s">
        <v>316</v>
      </c>
    </row>
    <row r="258">
      <c r="BH258" s="23"/>
      <c r="BL258" s="62" t="s">
        <v>381</v>
      </c>
    </row>
    <row r="259">
      <c r="BH259" s="23"/>
      <c r="BL259" s="62" t="s">
        <v>382</v>
      </c>
    </row>
    <row r="260" ht="25.5">
      <c r="BH260" s="23"/>
      <c r="BL260" s="62" t="s">
        <v>285</v>
      </c>
    </row>
    <row r="261" ht="25.5">
      <c r="BH261" s="23"/>
      <c r="BL261" s="62" t="s">
        <v>285</v>
      </c>
    </row>
    <row r="262">
      <c r="BH262" s="23"/>
      <c r="BL262" s="62" t="s">
        <v>382</v>
      </c>
    </row>
    <row r="263" ht="25.5">
      <c r="BH263" s="23"/>
      <c r="BL263" s="77" t="s">
        <v>373</v>
      </c>
    </row>
    <row r="264" ht="51">
      <c r="BH264" s="23"/>
      <c r="BL264" s="77" t="s">
        <v>383</v>
      </c>
    </row>
    <row r="265" ht="25.5">
      <c r="BH265" s="23"/>
      <c r="BL265" s="62" t="s">
        <v>112</v>
      </c>
    </row>
    <row r="266">
      <c r="BH266" s="23"/>
      <c r="BL266" s="62" t="s">
        <v>287</v>
      </c>
    </row>
    <row r="267">
      <c r="BH267" s="23"/>
      <c r="BL267" s="62" t="s">
        <v>295</v>
      </c>
    </row>
    <row r="268">
      <c r="BH268" s="82"/>
      <c r="BL268" s="62" t="s">
        <v>298</v>
      </c>
    </row>
    <row r="269" ht="25.5">
      <c r="BH269" s="23"/>
      <c r="BL269" s="62" t="s">
        <v>143</v>
      </c>
    </row>
    <row r="270">
      <c r="BH270" s="23"/>
      <c r="BL270" s="62" t="s">
        <v>229</v>
      </c>
    </row>
    <row r="271" ht="25.5">
      <c r="BH271" s="23"/>
      <c r="BL271" s="62" t="s">
        <v>380</v>
      </c>
    </row>
    <row r="272" ht="25.5">
      <c r="BH272" s="23"/>
      <c r="BL272" s="77" t="s">
        <v>328</v>
      </c>
    </row>
    <row r="273" ht="25.5">
      <c r="BH273" s="23"/>
      <c r="BL273" s="62" t="s">
        <v>307</v>
      </c>
    </row>
    <row r="274" ht="25.5">
      <c r="BH274" s="23"/>
      <c r="BL274" s="62" t="s">
        <v>97</v>
      </c>
    </row>
    <row r="275">
      <c r="BH275" s="23"/>
      <c r="BL275" s="62" t="s">
        <v>184</v>
      </c>
    </row>
    <row r="276" ht="25.5">
      <c r="BH276" s="82"/>
      <c r="BL276" s="62" t="s">
        <v>189</v>
      </c>
    </row>
    <row r="277">
      <c r="BH277" s="23"/>
      <c r="BL277" s="96" t="s">
        <v>144</v>
      </c>
    </row>
    <row r="278">
      <c r="BH278" s="23"/>
      <c r="BL278" s="96" t="s">
        <v>194</v>
      </c>
    </row>
    <row r="279" ht="25.5">
      <c r="BH279" s="23"/>
      <c r="BL279" s="62" t="s">
        <v>285</v>
      </c>
    </row>
    <row r="280">
      <c r="BH280" s="97"/>
      <c r="BL280" s="77" t="s">
        <v>336</v>
      </c>
    </row>
    <row r="281" ht="25.5">
      <c r="BH281" s="23"/>
      <c r="BL281" s="61" t="s">
        <v>96</v>
      </c>
    </row>
    <row r="282" ht="25.5">
      <c r="BH282" s="82"/>
      <c r="BL282" s="98" t="s">
        <v>384</v>
      </c>
    </row>
    <row r="283" ht="25.5">
      <c r="BH283" s="23"/>
      <c r="BL283" s="62" t="s">
        <v>137</v>
      </c>
    </row>
    <row r="284" ht="25.5">
      <c r="BH284" s="23"/>
      <c r="BL284" s="98" t="s">
        <v>115</v>
      </c>
    </row>
    <row r="285" ht="25.5">
      <c r="BH285" s="23"/>
      <c r="BL285" s="98" t="s">
        <v>129</v>
      </c>
    </row>
    <row r="286">
      <c r="BH286" s="23"/>
      <c r="BL286" s="98" t="s">
        <v>340</v>
      </c>
    </row>
    <row r="287">
      <c r="BH287" s="23"/>
      <c r="BL287" s="63" t="s">
        <v>103</v>
      </c>
    </row>
    <row r="288">
      <c r="BH288" s="82"/>
      <c r="BL288" s="62" t="s">
        <v>246</v>
      </c>
    </row>
    <row r="289">
      <c r="BH289" s="23"/>
      <c r="BL289" s="62" t="s">
        <v>385</v>
      </c>
    </row>
    <row r="290">
      <c r="BH290" s="82"/>
      <c r="BL290" s="62" t="s">
        <v>252</v>
      </c>
    </row>
    <row r="291">
      <c r="BH291" s="82"/>
      <c r="BL291" s="62" t="s">
        <v>335</v>
      </c>
    </row>
    <row r="292" ht="25.5">
      <c r="BH292" s="95"/>
      <c r="BL292" s="62" t="s">
        <v>112</v>
      </c>
    </row>
    <row r="293" ht="25.5">
      <c r="BH293" s="82"/>
      <c r="BL293" s="62" t="s">
        <v>351</v>
      </c>
    </row>
    <row r="294">
      <c r="BH294" s="23"/>
      <c r="BL294" s="62" t="s">
        <v>107</v>
      </c>
    </row>
    <row r="295" ht="30">
      <c r="BH295" s="23"/>
      <c r="BL295" s="99" t="s">
        <v>128</v>
      </c>
    </row>
    <row r="296" ht="25.5">
      <c r="BH296" s="23"/>
      <c r="BL296" s="61" t="s">
        <v>96</v>
      </c>
    </row>
    <row r="297" ht="25.5">
      <c r="BH297" s="23"/>
      <c r="BL297" s="62" t="s">
        <v>137</v>
      </c>
    </row>
    <row r="298" ht="30">
      <c r="BH298" s="23"/>
      <c r="BL298" s="100" t="s">
        <v>380</v>
      </c>
    </row>
    <row r="299" ht="25.5">
      <c r="BH299" s="23"/>
      <c r="BL299" s="62" t="s">
        <v>151</v>
      </c>
    </row>
    <row r="300">
      <c r="BH300" s="101"/>
      <c r="BL300" s="63" t="s">
        <v>103</v>
      </c>
    </row>
    <row r="301" ht="25.5">
      <c r="BH301" s="101"/>
      <c r="BL301" s="62" t="s">
        <v>97</v>
      </c>
    </row>
    <row r="302" ht="30">
      <c r="BH302" s="101"/>
      <c r="BL302" s="102" t="s">
        <v>146</v>
      </c>
    </row>
    <row r="303">
      <c r="BH303" s="101"/>
      <c r="BL303" s="102" t="s">
        <v>106</v>
      </c>
    </row>
    <row r="304" ht="30">
      <c r="BH304" s="101"/>
      <c r="BL304" s="64" t="s">
        <v>121</v>
      </c>
    </row>
    <row r="305">
      <c r="BH305" s="101"/>
      <c r="BL305" s="103" t="s">
        <v>99</v>
      </c>
    </row>
    <row r="306" ht="30">
      <c r="BH306" s="101"/>
      <c r="BL306" s="68" t="s">
        <v>182</v>
      </c>
    </row>
    <row r="307" ht="30">
      <c r="BH307" s="104"/>
      <c r="BL307" s="105" t="s">
        <v>386</v>
      </c>
    </row>
    <row r="308" ht="30">
      <c r="BH308" s="106"/>
      <c r="BL308" s="102" t="s">
        <v>177</v>
      </c>
    </row>
    <row r="309" ht="25.5">
      <c r="BH309" s="107"/>
      <c r="BL309" s="62" t="s">
        <v>112</v>
      </c>
    </row>
    <row r="310">
      <c r="BH310" s="101"/>
      <c r="BL310" s="102" t="s">
        <v>260</v>
      </c>
    </row>
    <row r="311">
      <c r="BH311" s="101"/>
      <c r="BL311" s="102" t="s">
        <v>264</v>
      </c>
    </row>
    <row r="312" ht="30">
      <c r="BH312" s="101"/>
      <c r="BL312" s="102" t="s">
        <v>267</v>
      </c>
    </row>
    <row r="313" ht="45">
      <c r="BH313" s="101"/>
      <c r="BL313" s="102" t="s">
        <v>269</v>
      </c>
    </row>
    <row r="314" ht="30">
      <c r="BH314" s="101"/>
      <c r="BL314" s="102" t="s">
        <v>239</v>
      </c>
    </row>
    <row r="315" ht="30">
      <c r="BH315" s="108"/>
      <c r="BL315" s="102" t="s">
        <v>297</v>
      </c>
    </row>
    <row r="316" ht="25.5">
      <c r="BH316" s="101"/>
      <c r="BL316" s="62" t="s">
        <v>285</v>
      </c>
    </row>
    <row r="317">
      <c r="BH317" s="101"/>
      <c r="BL317" s="63" t="s">
        <v>103</v>
      </c>
    </row>
    <row r="318">
      <c r="BH318" s="101"/>
      <c r="BL318" s="62" t="s">
        <v>316</v>
      </c>
    </row>
    <row r="319">
      <c r="BH319" s="101"/>
      <c r="BL319" s="62" t="s">
        <v>194</v>
      </c>
    </row>
    <row r="320" ht="25.5">
      <c r="BH320" s="109"/>
      <c r="BL320" s="62" t="s">
        <v>285</v>
      </c>
    </row>
    <row r="321" ht="25.5">
      <c r="BH321" s="110"/>
      <c r="BL321" s="62" t="s">
        <v>112</v>
      </c>
    </row>
    <row r="322">
      <c r="BH322" s="23"/>
      <c r="BL322" s="62" t="s">
        <v>331</v>
      </c>
    </row>
    <row r="323" ht="25.5">
      <c r="BH323" s="23"/>
      <c r="BL323" s="62" t="s">
        <v>156</v>
      </c>
    </row>
    <row r="324">
      <c r="BH324" s="23"/>
      <c r="BL324" s="70" t="s">
        <v>349</v>
      </c>
    </row>
    <row r="325">
      <c r="BH325" s="82"/>
      <c r="BL325" s="74" t="s">
        <v>138</v>
      </c>
    </row>
    <row r="326">
      <c r="BH326" s="23"/>
      <c r="BL326" s="62" t="s">
        <v>298</v>
      </c>
    </row>
    <row r="327">
      <c r="BH327" s="23"/>
      <c r="BL327" s="62" t="s">
        <v>295</v>
      </c>
    </row>
    <row r="328">
      <c r="BH328" s="23"/>
      <c r="BL328" s="62" t="s">
        <v>272</v>
      </c>
    </row>
    <row r="329">
      <c r="BH329" s="23"/>
      <c r="BL329" s="77" t="s">
        <v>336</v>
      </c>
    </row>
    <row r="330" ht="25.5">
      <c r="BH330" s="82"/>
      <c r="BL330" s="62" t="s">
        <v>301</v>
      </c>
    </row>
    <row r="331" ht="25.5">
      <c r="BH331" s="82"/>
      <c r="BL331" s="62" t="s">
        <v>137</v>
      </c>
    </row>
    <row r="332" ht="25.5">
      <c r="BH332" s="23"/>
      <c r="BL332" s="62" t="s">
        <v>156</v>
      </c>
    </row>
    <row r="333" ht="25.5">
      <c r="BH333" s="23"/>
      <c r="BL333" s="62" t="s">
        <v>151</v>
      </c>
    </row>
    <row r="334" ht="25.5">
      <c r="BH334" s="23"/>
      <c r="BL334" s="62" t="s">
        <v>100</v>
      </c>
    </row>
    <row r="335" ht="25.5">
      <c r="BH335" s="85"/>
      <c r="BL335" s="61" t="s">
        <v>96</v>
      </c>
    </row>
    <row r="336">
      <c r="BH336" s="23"/>
      <c r="BL336" s="70" t="s">
        <v>349</v>
      </c>
    </row>
    <row r="337" ht="25.5">
      <c r="BH337" s="23"/>
      <c r="BL337" s="62" t="s">
        <v>112</v>
      </c>
    </row>
    <row r="338">
      <c r="BH338" s="23"/>
      <c r="BL338" s="111" t="s">
        <v>331</v>
      </c>
    </row>
    <row r="339">
      <c r="BH339" s="110"/>
      <c r="BL339" s="62" t="s">
        <v>353</v>
      </c>
    </row>
    <row r="340">
      <c r="BH340" s="112"/>
      <c r="BL340" s="113" t="s">
        <v>335</v>
      </c>
    </row>
    <row r="341">
      <c r="BH341" s="112"/>
      <c r="BL341" s="114" t="s">
        <v>347</v>
      </c>
    </row>
    <row r="342" ht="25.5">
      <c r="BH342" s="115"/>
      <c r="BL342" s="62" t="s">
        <v>100</v>
      </c>
    </row>
    <row r="343">
      <c r="BH343" s="112"/>
      <c r="BL343" s="62" t="s">
        <v>325</v>
      </c>
    </row>
    <row r="344">
      <c r="BH344" s="112"/>
      <c r="BL344" s="77" t="s">
        <v>336</v>
      </c>
    </row>
    <row r="345" ht="25.5">
      <c r="BH345" s="23"/>
      <c r="BL345" s="62" t="s">
        <v>321</v>
      </c>
    </row>
    <row r="346">
      <c r="BH346" s="82"/>
      <c r="BL346" s="63" t="s">
        <v>103</v>
      </c>
    </row>
    <row r="347" ht="25.5">
      <c r="BH347" s="23"/>
      <c r="BL347" s="61" t="s">
        <v>96</v>
      </c>
    </row>
    <row r="348" ht="25.5">
      <c r="BH348" s="82"/>
      <c r="BL348" s="62" t="s">
        <v>97</v>
      </c>
    </row>
    <row r="349">
      <c r="BH349" s="23"/>
      <c r="BL349" s="62" t="s">
        <v>246</v>
      </c>
    </row>
    <row r="350">
      <c r="BH350" s="23"/>
      <c r="BL350" s="62" t="s">
        <v>332</v>
      </c>
    </row>
    <row r="351" ht="25.5">
      <c r="BH351" s="23"/>
      <c r="BL351" s="62" t="s">
        <v>329</v>
      </c>
    </row>
    <row r="352">
      <c r="BH352" s="23"/>
      <c r="BL352" s="62" t="s">
        <v>93</v>
      </c>
    </row>
    <row r="353" ht="25.5">
      <c r="BH353" s="23"/>
      <c r="BL353" s="62" t="s">
        <v>97</v>
      </c>
    </row>
    <row r="354">
      <c r="BH354" s="82"/>
      <c r="BL354" s="62" t="s">
        <v>124</v>
      </c>
    </row>
    <row r="355" ht="38.25">
      <c r="BH355" s="23"/>
      <c r="BL355" s="62" t="s">
        <v>132</v>
      </c>
    </row>
    <row r="356" ht="38.25">
      <c r="BH356" s="23"/>
      <c r="BL356" s="62" t="s">
        <v>104</v>
      </c>
    </row>
    <row r="357" ht="25.5">
      <c r="BH357" s="23"/>
      <c r="BL357" s="62" t="s">
        <v>146</v>
      </c>
    </row>
    <row r="358">
      <c r="BH358" s="23"/>
      <c r="BL358" s="62" t="s">
        <v>108</v>
      </c>
    </row>
    <row r="359">
      <c r="BH359" s="23"/>
      <c r="BL359" s="62"/>
    </row>
    <row r="360" ht="25.5">
      <c r="BH360" s="23"/>
      <c r="BL360" s="62" t="s">
        <v>112</v>
      </c>
    </row>
    <row r="361" ht="25.5">
      <c r="BH361" s="23"/>
      <c r="BL361" s="62" t="s">
        <v>119</v>
      </c>
    </row>
    <row r="362" ht="38.25">
      <c r="BH362" s="23"/>
      <c r="BL362" s="69" t="s">
        <v>185</v>
      </c>
    </row>
    <row r="363" ht="38.25">
      <c r="BH363" s="23"/>
      <c r="BL363" s="62" t="s">
        <v>130</v>
      </c>
    </row>
    <row r="364" ht="38.25">
      <c r="BH364" s="23"/>
      <c r="BL364" s="62" t="s">
        <v>387</v>
      </c>
    </row>
    <row r="365" ht="25.5">
      <c r="BH365" s="23"/>
      <c r="BL365" s="62" t="s">
        <v>134</v>
      </c>
    </row>
    <row r="366">
      <c r="BH366" s="23"/>
      <c r="BL366" s="62" t="s">
        <v>138</v>
      </c>
    </row>
    <row r="367" ht="25.5">
      <c r="BH367" s="116"/>
      <c r="BL367" s="62" t="s">
        <v>239</v>
      </c>
    </row>
    <row r="368" ht="25.5">
      <c r="BH368" s="23"/>
      <c r="BL368" s="62" t="s">
        <v>141</v>
      </c>
    </row>
    <row r="369">
      <c r="BH369" s="23"/>
      <c r="BL369" s="62" t="s">
        <v>144</v>
      </c>
    </row>
    <row r="370" ht="25.5">
      <c r="BH370" s="23"/>
      <c r="BL370" s="62" t="s">
        <v>151</v>
      </c>
    </row>
    <row r="371" ht="25.5">
      <c r="BH371" s="23"/>
      <c r="BL371" s="62" t="s">
        <v>154</v>
      </c>
    </row>
    <row r="372" ht="25.5">
      <c r="BH372" s="23"/>
      <c r="BL372" s="62" t="s">
        <v>156</v>
      </c>
    </row>
    <row r="373">
      <c r="BH373" s="23"/>
      <c r="BL373" s="117" t="s">
        <v>316</v>
      </c>
    </row>
    <row r="374">
      <c r="BH374" s="116"/>
      <c r="BL374" s="118" t="s">
        <v>347</v>
      </c>
    </row>
    <row r="375">
      <c r="BH375" s="23"/>
      <c r="BL375" s="118" t="s">
        <v>335</v>
      </c>
    </row>
    <row r="376" ht="25.5">
      <c r="BH376" s="23"/>
      <c r="BL376" s="117" t="s">
        <v>112</v>
      </c>
    </row>
    <row r="377">
      <c r="BH377" s="119"/>
      <c r="BL377" s="62" t="s">
        <v>107</v>
      </c>
    </row>
    <row r="378">
      <c r="BH378" s="120"/>
      <c r="BL378" s="62" t="s">
        <v>246</v>
      </c>
    </row>
    <row r="379">
      <c r="BH379" s="119"/>
      <c r="BL379" s="62" t="s">
        <v>287</v>
      </c>
    </row>
    <row r="380">
      <c r="BH380" s="119"/>
      <c r="BL380" s="62" t="s">
        <v>298</v>
      </c>
    </row>
    <row r="381" ht="38.25">
      <c r="BH381" s="23"/>
      <c r="BL381" s="62" t="s">
        <v>176</v>
      </c>
    </row>
    <row r="382" ht="25.5">
      <c r="BH382" s="23"/>
      <c r="BL382" s="121" t="s">
        <v>96</v>
      </c>
    </row>
    <row r="383" ht="25.5">
      <c r="BH383" s="23"/>
      <c r="BL383" s="62" t="s">
        <v>204</v>
      </c>
    </row>
    <row r="384">
      <c r="BH384" s="23"/>
      <c r="BL384" s="122" t="s">
        <v>210</v>
      </c>
    </row>
    <row r="385" ht="25.5">
      <c r="BH385" s="116"/>
      <c r="BL385" s="62" t="s">
        <v>137</v>
      </c>
    </row>
    <row r="386" ht="25.5">
      <c r="BH386" s="123"/>
      <c r="BL386" s="62" t="s">
        <v>112</v>
      </c>
    </row>
    <row r="387" ht="38.25">
      <c r="BH387" s="23"/>
      <c r="BL387" s="69" t="s">
        <v>185</v>
      </c>
    </row>
    <row r="388" ht="25.5">
      <c r="BH388" s="23"/>
      <c r="BL388" s="96" t="s">
        <v>141</v>
      </c>
    </row>
    <row r="389">
      <c r="BH389" s="23"/>
      <c r="BL389" s="96" t="s">
        <v>144</v>
      </c>
    </row>
    <row r="390">
      <c r="BH390" s="23"/>
      <c r="BL390" s="96" t="s">
        <v>303</v>
      </c>
    </row>
    <row r="391">
      <c r="BH391" s="23"/>
      <c r="BL391" s="96" t="s">
        <v>388</v>
      </c>
    </row>
    <row r="392" ht="25.5">
      <c r="BH392" s="23"/>
      <c r="BL392" s="96" t="s">
        <v>310</v>
      </c>
    </row>
    <row r="393" ht="25.5">
      <c r="BH393" s="23"/>
      <c r="BL393" s="62" t="s">
        <v>156</v>
      </c>
    </row>
    <row r="394">
      <c r="BH394" s="23"/>
      <c r="BL394" s="124" t="s">
        <v>194</v>
      </c>
    </row>
    <row r="395">
      <c r="BH395" s="23"/>
      <c r="BL395" s="77" t="s">
        <v>336</v>
      </c>
    </row>
    <row r="396" ht="45">
      <c r="BH396" s="116"/>
      <c r="BL396" s="64" t="s">
        <v>95</v>
      </c>
    </row>
    <row r="397" ht="45">
      <c r="BH397" s="23"/>
      <c r="BL397" s="64" t="s">
        <v>114</v>
      </c>
    </row>
    <row r="398" ht="25.5">
      <c r="BH398" s="23"/>
      <c r="BL398" s="62" t="s">
        <v>97</v>
      </c>
    </row>
    <row r="399" ht="30">
      <c r="BH399" s="23"/>
      <c r="BL399" s="64" t="s">
        <v>389</v>
      </c>
    </row>
    <row r="400" ht="30">
      <c r="BH400" s="125"/>
      <c r="BL400" s="64" t="s">
        <v>390</v>
      </c>
    </row>
    <row r="401" ht="25.5">
      <c r="BH401" s="23"/>
      <c r="BL401" s="62" t="s">
        <v>112</v>
      </c>
    </row>
    <row r="402" ht="38.25">
      <c r="BH402" s="23"/>
      <c r="BL402" s="69" t="s">
        <v>185</v>
      </c>
    </row>
    <row r="403" ht="25.5">
      <c r="BH403" s="23"/>
      <c r="BL403" s="121" t="s">
        <v>96</v>
      </c>
    </row>
    <row r="404" ht="25.5">
      <c r="BH404" s="23"/>
      <c r="BL404" s="62" t="s">
        <v>204</v>
      </c>
    </row>
    <row r="405" ht="30">
      <c r="BH405" s="23"/>
      <c r="BL405" s="64" t="s">
        <v>213</v>
      </c>
    </row>
    <row r="406">
      <c r="BH406" s="82"/>
      <c r="BL406" s="62" t="s">
        <v>220</v>
      </c>
    </row>
    <row r="407" ht="25.5">
      <c r="BH407" s="23"/>
      <c r="BL407" s="62" t="s">
        <v>134</v>
      </c>
    </row>
    <row r="408">
      <c r="BH408" s="23"/>
      <c r="BL408" s="64" t="s">
        <v>233</v>
      </c>
    </row>
    <row r="409" ht="25.5">
      <c r="BH409" s="23"/>
      <c r="BL409" s="62" t="s">
        <v>137</v>
      </c>
    </row>
    <row r="410" ht="25.5">
      <c r="BH410" s="23"/>
      <c r="BL410" s="62" t="s">
        <v>151</v>
      </c>
    </row>
    <row r="411" ht="25.5">
      <c r="BH411" s="125"/>
      <c r="BL411" s="62" t="s">
        <v>156</v>
      </c>
    </row>
    <row r="412">
      <c r="BH412" s="23"/>
      <c r="BL412" s="62" t="s">
        <v>316</v>
      </c>
    </row>
    <row r="413" ht="25.5">
      <c r="BH413" s="23"/>
      <c r="BL413" s="62" t="s">
        <v>285</v>
      </c>
    </row>
    <row r="414">
      <c r="BH414" s="23"/>
      <c r="BL414" s="64" t="s">
        <v>138</v>
      </c>
    </row>
    <row r="415">
      <c r="BH415" s="23"/>
      <c r="BL415" s="126" t="s">
        <v>252</v>
      </c>
    </row>
    <row r="416">
      <c r="BH416" s="23"/>
      <c r="BL416" s="127" t="s">
        <v>391</v>
      </c>
    </row>
    <row r="417">
      <c r="BH417" s="23"/>
      <c r="BL417" s="62" t="s">
        <v>107</v>
      </c>
    </row>
    <row r="418" ht="25.5">
      <c r="BH418" s="23"/>
      <c r="BL418" s="62" t="s">
        <v>392</v>
      </c>
    </row>
    <row r="419" ht="25.5">
      <c r="BH419" s="23"/>
      <c r="BL419" s="62" t="s">
        <v>137</v>
      </c>
    </row>
    <row r="420" ht="25.5">
      <c r="BH420" s="23"/>
      <c r="BL420" s="62" t="s">
        <v>149</v>
      </c>
    </row>
    <row r="421" ht="25.5">
      <c r="BH421" s="23"/>
      <c r="BL421" s="62" t="s">
        <v>393</v>
      </c>
    </row>
    <row r="422" ht="25.5">
      <c r="BH422" s="23"/>
      <c r="BL422" s="62" t="s">
        <v>366</v>
      </c>
    </row>
    <row r="423">
      <c r="BH423" s="23"/>
      <c r="BL423" s="62" t="s">
        <v>160</v>
      </c>
    </row>
    <row r="424" ht="25.5">
      <c r="BH424" s="23"/>
      <c r="BL424" s="62" t="s">
        <v>285</v>
      </c>
    </row>
    <row r="425">
      <c r="BH425" s="23"/>
      <c r="BL425" s="63" t="s">
        <v>103</v>
      </c>
    </row>
    <row r="426" ht="38.25">
      <c r="BH426" s="23"/>
      <c r="BL426" s="62" t="s">
        <v>176</v>
      </c>
    </row>
    <row r="427">
      <c r="BH427" s="23"/>
      <c r="BL427" s="67" t="s">
        <v>210</v>
      </c>
    </row>
    <row r="428" ht="25.5">
      <c r="BH428" s="23"/>
      <c r="BL428" s="62" t="s">
        <v>204</v>
      </c>
    </row>
    <row r="429">
      <c r="BH429" s="23"/>
      <c r="BL429" s="62" t="s">
        <v>297</v>
      </c>
    </row>
    <row r="430">
      <c r="BH430" s="97"/>
      <c r="BL430" s="62" t="s">
        <v>220</v>
      </c>
    </row>
    <row r="431">
      <c r="BH431" s="23"/>
      <c r="BL431" s="62" t="s">
        <v>271</v>
      </c>
    </row>
    <row r="432">
      <c r="BH432" s="23"/>
      <c r="BL432" s="62" t="s">
        <v>279</v>
      </c>
    </row>
    <row r="433" ht="25.5">
      <c r="BH433" s="23"/>
      <c r="BL433" s="62" t="s">
        <v>137</v>
      </c>
    </row>
    <row r="434">
      <c r="BH434" s="85"/>
      <c r="BL434" s="63" t="s">
        <v>103</v>
      </c>
    </row>
    <row r="435">
      <c r="BH435" s="23"/>
      <c r="BL435" s="62" t="s">
        <v>335</v>
      </c>
    </row>
    <row r="436" ht="30">
      <c r="BH436" s="23"/>
      <c r="BL436" s="76" t="s">
        <v>121</v>
      </c>
    </row>
    <row r="437" ht="30">
      <c r="BH437" s="23"/>
      <c r="BL437" s="68" t="s">
        <v>182</v>
      </c>
    </row>
    <row r="438" ht="25.5">
      <c r="BH438" s="23"/>
      <c r="BL438" s="62" t="s">
        <v>112</v>
      </c>
    </row>
    <row r="439" ht="38.25">
      <c r="BH439" s="23"/>
      <c r="BL439" s="69" t="s">
        <v>185</v>
      </c>
    </row>
    <row r="440" ht="25.5">
      <c r="BH440" s="23"/>
      <c r="BL440" s="61" t="s">
        <v>96</v>
      </c>
    </row>
    <row r="441" ht="25.5">
      <c r="BH441" s="23"/>
      <c r="BL441" s="62" t="s">
        <v>202</v>
      </c>
    </row>
    <row r="442">
      <c r="BH442" s="23"/>
      <c r="BL442" s="62" t="s">
        <v>220</v>
      </c>
    </row>
    <row r="443">
      <c r="BH443" s="23"/>
      <c r="BL443" s="62" t="s">
        <v>222</v>
      </c>
    </row>
    <row r="444" ht="25.5">
      <c r="BH444" s="123"/>
      <c r="BL444" s="62" t="s">
        <v>151</v>
      </c>
    </row>
    <row r="445">
      <c r="BH445" s="23"/>
      <c r="BL445" s="62" t="s">
        <v>194</v>
      </c>
    </row>
    <row r="446">
      <c r="BH446" s="23"/>
      <c r="BL446" s="62" t="s">
        <v>311</v>
      </c>
    </row>
    <row r="447">
      <c r="BH447" s="23"/>
      <c r="BL447" s="62" t="s">
        <v>340</v>
      </c>
    </row>
    <row r="448">
      <c r="BH448" s="82"/>
      <c r="BL448" s="62" t="s">
        <v>338</v>
      </c>
    </row>
    <row r="449" ht="25.5">
      <c r="BH449" s="23"/>
      <c r="BL449" s="62" t="s">
        <v>394</v>
      </c>
    </row>
    <row r="450" ht="25.5">
      <c r="BH450" s="23"/>
      <c r="BL450" s="62" t="s">
        <v>285</v>
      </c>
    </row>
    <row r="451" ht="38.25">
      <c r="BH451" s="23"/>
      <c r="BL451" s="69" t="s">
        <v>185</v>
      </c>
    </row>
    <row r="452">
      <c r="BH452" s="23"/>
      <c r="BL452" s="62" t="s">
        <v>274</v>
      </c>
    </row>
    <row r="453">
      <c r="BH453" s="23"/>
      <c r="BL453" s="62" t="s">
        <v>279</v>
      </c>
    </row>
    <row r="454" ht="25.5">
      <c r="BH454" s="23"/>
      <c r="BL454" s="62" t="s">
        <v>276</v>
      </c>
    </row>
    <row r="455" ht="25.5">
      <c r="BH455" s="123"/>
      <c r="BL455" s="61" t="s">
        <v>96</v>
      </c>
    </row>
    <row r="456">
      <c r="BH456" s="23"/>
      <c r="BL456" s="63" t="s">
        <v>103</v>
      </c>
    </row>
    <row r="457" ht="25.5">
      <c r="BH457" s="23"/>
      <c r="BL457" s="62" t="s">
        <v>158</v>
      </c>
    </row>
    <row r="458" ht="38.25">
      <c r="BH458" s="23"/>
      <c r="BL458" s="69" t="s">
        <v>185</v>
      </c>
    </row>
    <row r="459" ht="38.25">
      <c r="BH459" s="23"/>
      <c r="BL459" s="62" t="s">
        <v>130</v>
      </c>
    </row>
    <row r="460" ht="25.5">
      <c r="BH460" s="23"/>
      <c r="BL460" s="62" t="s">
        <v>134</v>
      </c>
    </row>
    <row r="461" ht="31.5">
      <c r="BH461" s="82"/>
      <c r="BL461" s="128" t="s">
        <v>207</v>
      </c>
    </row>
    <row r="462" ht="38.25">
      <c r="BH462" s="23"/>
      <c r="BL462" s="62" t="s">
        <v>176</v>
      </c>
    </row>
    <row r="463" ht="25.5">
      <c r="BH463" s="23"/>
      <c r="BL463" s="121" t="s">
        <v>96</v>
      </c>
    </row>
    <row r="464" ht="25.5">
      <c r="BH464" s="23"/>
      <c r="BL464" s="62" t="s">
        <v>204</v>
      </c>
    </row>
    <row r="465" ht="31.5">
      <c r="BH465" s="82"/>
      <c r="BL465" s="128" t="s">
        <v>202</v>
      </c>
    </row>
    <row r="466">
      <c r="BH466" s="23"/>
      <c r="BL466" s="63" t="s">
        <v>103</v>
      </c>
    </row>
    <row r="467">
      <c r="BH467" s="23"/>
      <c r="BL467" s="62" t="s">
        <v>108</v>
      </c>
    </row>
    <row r="468" ht="38.25">
      <c r="BH468" s="23"/>
      <c r="BL468" s="69" t="s">
        <v>185</v>
      </c>
    </row>
    <row r="469">
      <c r="BH469" s="23"/>
      <c r="BL469" s="77" t="s">
        <v>336</v>
      </c>
    </row>
    <row r="470">
      <c r="BH470" s="23"/>
      <c r="BL470" s="67" t="s">
        <v>323</v>
      </c>
    </row>
    <row r="471" ht="25.5">
      <c r="BH471" s="23"/>
      <c r="BL471" s="62" t="s">
        <v>134</v>
      </c>
    </row>
    <row r="472">
      <c r="BH472" s="23"/>
      <c r="BL472" s="126" t="s">
        <v>220</v>
      </c>
    </row>
    <row r="473" ht="25.5">
      <c r="BH473" s="23"/>
      <c r="BL473" s="62" t="s">
        <v>97</v>
      </c>
    </row>
    <row r="474" ht="38.25">
      <c r="BH474" s="23"/>
      <c r="BL474" s="62" t="s">
        <v>104</v>
      </c>
    </row>
    <row r="475">
      <c r="BH475" s="23"/>
      <c r="BL475" s="129" t="s">
        <v>193</v>
      </c>
    </row>
    <row r="476">
      <c r="BH476" s="82"/>
      <c r="BL476" s="62" t="s">
        <v>220</v>
      </c>
    </row>
    <row r="477">
      <c r="BH477" s="23"/>
      <c r="BL477" s="129" t="s">
        <v>395</v>
      </c>
    </row>
    <row r="478" ht="30">
      <c r="BH478" s="23"/>
      <c r="BL478" s="129" t="s">
        <v>238</v>
      </c>
    </row>
    <row r="479">
      <c r="BH479" s="23"/>
      <c r="BL479" s="70" t="s">
        <v>346</v>
      </c>
    </row>
    <row r="480" ht="25.5">
      <c r="BH480" s="23"/>
      <c r="BL480" s="70" t="s">
        <v>200</v>
      </c>
    </row>
    <row r="481">
      <c r="BH481" s="23"/>
      <c r="BL481" s="62" t="s">
        <v>203</v>
      </c>
    </row>
    <row r="482" ht="15.75">
      <c r="BH482" s="23"/>
      <c r="BL482" s="62" t="s">
        <v>205</v>
      </c>
    </row>
    <row r="483" ht="15.75">
      <c r="BH483" s="130"/>
      <c r="BL483" s="62" t="s">
        <v>208</v>
      </c>
    </row>
    <row r="484" ht="15.75">
      <c r="BH484" s="131"/>
      <c r="BL484" s="62" t="s">
        <v>211</v>
      </c>
    </row>
    <row r="485" ht="16.5">
      <c r="BH485" s="131"/>
      <c r="BL485" s="128" t="s">
        <v>359</v>
      </c>
    </row>
    <row r="486" ht="48">
      <c r="BH486" s="131"/>
      <c r="BL486" s="132" t="s">
        <v>361</v>
      </c>
    </row>
    <row r="487" ht="15.75">
      <c r="BH487" s="131"/>
      <c r="BL487" s="62" t="s">
        <v>153</v>
      </c>
    </row>
    <row r="488" ht="26.25">
      <c r="BH488" s="133"/>
      <c r="BL488" s="62" t="s">
        <v>112</v>
      </c>
    </row>
    <row r="489">
      <c r="BH489" s="23"/>
      <c r="BL489" s="62" t="s">
        <v>376</v>
      </c>
    </row>
    <row r="490" ht="25.5">
      <c r="BH490" s="23"/>
      <c r="BL490" s="61" t="s">
        <v>96</v>
      </c>
    </row>
    <row r="491" ht="25.5">
      <c r="BH491" s="23"/>
      <c r="BL491" s="62" t="s">
        <v>216</v>
      </c>
    </row>
    <row r="492">
      <c r="BH492" s="23"/>
      <c r="BL492" s="62" t="s">
        <v>220</v>
      </c>
    </row>
    <row r="493" ht="38.25">
      <c r="BH493" s="23"/>
      <c r="BL493" s="62" t="s">
        <v>396</v>
      </c>
    </row>
    <row r="494" ht="25.5">
      <c r="BH494" s="23"/>
      <c r="BL494" s="62" t="s">
        <v>151</v>
      </c>
    </row>
    <row r="495">
      <c r="BH495" s="23"/>
      <c r="BL495" s="62" t="s">
        <v>309</v>
      </c>
    </row>
    <row r="496" ht="25.5">
      <c r="BH496" s="23"/>
      <c r="BL496" s="96" t="s">
        <v>310</v>
      </c>
    </row>
    <row r="497" ht="25.5">
      <c r="BH497" s="23"/>
      <c r="BL497" s="62" t="s">
        <v>156</v>
      </c>
    </row>
    <row r="498">
      <c r="BH498" s="23"/>
      <c r="BL498" s="62" t="s">
        <v>353</v>
      </c>
    </row>
    <row r="499" ht="25.5">
      <c r="BH499" s="23"/>
      <c r="BL499" s="62" t="s">
        <v>329</v>
      </c>
    </row>
    <row r="500">
      <c r="BH500" s="23"/>
      <c r="BL500" s="62" t="s">
        <v>330</v>
      </c>
    </row>
    <row r="501">
      <c r="BH501" s="23"/>
      <c r="BL501" s="62" t="s">
        <v>331</v>
      </c>
    </row>
    <row r="502" ht="25.5">
      <c r="BH502" s="23"/>
      <c r="BL502" s="62" t="s">
        <v>285</v>
      </c>
    </row>
    <row r="503">
      <c r="BH503" s="23"/>
      <c r="BL503" s="62" t="s">
        <v>311</v>
      </c>
    </row>
    <row r="504">
      <c r="BH504" s="23"/>
      <c r="BL504" s="62" t="s">
        <v>167</v>
      </c>
    </row>
    <row r="505">
      <c r="BH505" s="23"/>
      <c r="BL505" s="63" t="s">
        <v>103</v>
      </c>
    </row>
    <row r="506" ht="25.5">
      <c r="BH506" s="23"/>
      <c r="BL506" s="62" t="s">
        <v>342</v>
      </c>
    </row>
    <row r="507">
      <c r="BH507" s="23"/>
      <c r="BL507" s="62" t="s">
        <v>335</v>
      </c>
    </row>
    <row r="508">
      <c r="BH508" s="23"/>
      <c r="BL508" s="62" t="s">
        <v>345</v>
      </c>
    </row>
    <row r="509">
      <c r="BH509" s="23"/>
      <c r="BL509" s="62" t="s">
        <v>347</v>
      </c>
    </row>
    <row r="510">
      <c r="BH510" s="123"/>
      <c r="BL510" s="62" t="s">
        <v>365</v>
      </c>
    </row>
    <row r="511">
      <c r="BH511" s="23"/>
      <c r="BL511" s="70" t="s">
        <v>349</v>
      </c>
    </row>
    <row r="512" ht="25.5">
      <c r="BH512" s="23"/>
      <c r="BL512" s="62" t="s">
        <v>394</v>
      </c>
    </row>
    <row r="513">
      <c r="BH513" s="23"/>
      <c r="BL513" s="62" t="s">
        <v>371</v>
      </c>
    </row>
    <row r="514">
      <c r="BH514" s="23"/>
      <c r="BL514" s="62" t="s">
        <v>372</v>
      </c>
    </row>
    <row r="515">
      <c r="BH515" s="23"/>
      <c r="BL515" s="62" t="s">
        <v>107</v>
      </c>
    </row>
    <row r="516">
      <c r="BH516" s="23"/>
      <c r="BL516" s="62" t="s">
        <v>249</v>
      </c>
    </row>
    <row r="517">
      <c r="BH517" s="23"/>
      <c r="BL517" s="62" t="s">
        <v>246</v>
      </c>
    </row>
    <row r="518" ht="25.5">
      <c r="BH518" s="23"/>
      <c r="BL518" s="134" t="s">
        <v>351</v>
      </c>
    </row>
    <row r="519" ht="25.5">
      <c r="BH519" s="23"/>
      <c r="BL519" s="62" t="s">
        <v>112</v>
      </c>
    </row>
    <row r="520" ht="30">
      <c r="BH520" s="123"/>
      <c r="BL520" s="65" t="s">
        <v>164</v>
      </c>
    </row>
    <row r="521" ht="30">
      <c r="BH521" s="101"/>
      <c r="BL521" s="135" t="s">
        <v>318</v>
      </c>
    </row>
    <row r="522" ht="25.5">
      <c r="BH522" s="101"/>
      <c r="BL522" s="62" t="s">
        <v>156</v>
      </c>
    </row>
    <row r="523" ht="30">
      <c r="BH523" s="136"/>
      <c r="BL523" s="135" t="s">
        <v>194</v>
      </c>
    </row>
    <row r="524" ht="30">
      <c r="BH524" s="23"/>
      <c r="BL524" s="135" t="s">
        <v>311</v>
      </c>
    </row>
    <row r="525">
      <c r="BH525" s="23"/>
      <c r="BL525" s="62" t="s">
        <v>316</v>
      </c>
    </row>
    <row r="526">
      <c r="BH526" s="23"/>
      <c r="BL526" s="70" t="s">
        <v>343</v>
      </c>
    </row>
    <row r="527">
      <c r="BH527" s="23"/>
      <c r="BL527" s="137" t="s">
        <v>347</v>
      </c>
    </row>
    <row r="528">
      <c r="BH528" s="125"/>
      <c r="BL528" s="135" t="s">
        <v>345</v>
      </c>
    </row>
    <row r="529">
      <c r="BH529" s="23"/>
      <c r="BL529" s="62" t="s">
        <v>246</v>
      </c>
    </row>
    <row r="530">
      <c r="BH530" s="138"/>
      <c r="BL530" s="139"/>
    </row>
    <row r="531" ht="30">
      <c r="BH531" s="23"/>
      <c r="BL531" s="135" t="s">
        <v>351</v>
      </c>
    </row>
    <row r="532">
      <c r="BH532" s="23"/>
      <c r="BL532" s="70" t="s">
        <v>349</v>
      </c>
    </row>
    <row r="533">
      <c r="BH533" s="23"/>
      <c r="BL533" s="140" t="s">
        <v>337</v>
      </c>
    </row>
    <row r="534">
      <c r="BH534" s="23"/>
      <c r="BL534" s="141" t="s">
        <v>107</v>
      </c>
    </row>
    <row r="535">
      <c r="BH535" s="23"/>
      <c r="BL535" s="77" t="s">
        <v>336</v>
      </c>
    </row>
    <row r="536" ht="25.5">
      <c r="BH536" s="142"/>
      <c r="BL536" s="143" t="s">
        <v>224</v>
      </c>
    </row>
    <row r="537">
      <c r="BH537" s="23"/>
      <c r="BL537" s="62" t="s">
        <v>108</v>
      </c>
    </row>
    <row r="538">
      <c r="BH538" s="23"/>
      <c r="BL538" s="143" t="s">
        <v>233</v>
      </c>
    </row>
    <row r="539" ht="25.5">
      <c r="BH539" s="23"/>
      <c r="BL539" s="144" t="s">
        <v>243</v>
      </c>
    </row>
    <row r="540" ht="30">
      <c r="BH540" s="23"/>
      <c r="BL540" s="68" t="s">
        <v>182</v>
      </c>
    </row>
    <row r="541" ht="25.5">
      <c r="BH541" s="23"/>
      <c r="BL541" s="145" t="s">
        <v>375</v>
      </c>
    </row>
    <row r="542" ht="25.5">
      <c r="BH542" s="23"/>
      <c r="BL542" s="143" t="s">
        <v>397</v>
      </c>
    </row>
    <row r="543">
      <c r="BH543" s="125"/>
      <c r="BL543" s="67" t="s">
        <v>323</v>
      </c>
    </row>
    <row r="544">
      <c r="BH544" s="110"/>
      <c r="BL544" s="62" t="s">
        <v>229</v>
      </c>
    </row>
    <row r="545">
      <c r="BH545" s="23"/>
      <c r="BL545" s="102" t="s">
        <v>99</v>
      </c>
    </row>
    <row r="546">
      <c r="BH546" s="23"/>
      <c r="BL546" s="62" t="s">
        <v>220</v>
      </c>
    </row>
    <row r="547" ht="25.5">
      <c r="BH547" s="146"/>
      <c r="BL547" s="62" t="s">
        <v>134</v>
      </c>
    </row>
    <row r="548">
      <c r="BH548" s="23"/>
      <c r="BL548" s="62" t="s">
        <v>330</v>
      </c>
    </row>
    <row r="549" ht="25.5">
      <c r="BH549" s="23"/>
      <c r="BL549" s="62" t="s">
        <v>285</v>
      </c>
    </row>
    <row r="550">
      <c r="BH550" s="23"/>
      <c r="BL550" s="62" t="s">
        <v>316</v>
      </c>
    </row>
    <row r="551">
      <c r="BH551" s="82"/>
      <c r="BL551" s="62" t="s">
        <v>311</v>
      </c>
    </row>
    <row r="552" ht="30">
      <c r="BH552" s="23"/>
      <c r="BL552" s="64" t="s">
        <v>121</v>
      </c>
    </row>
    <row r="553" ht="38.25">
      <c r="BH553" s="23"/>
      <c r="BL553" s="67" t="s">
        <v>95</v>
      </c>
    </row>
    <row r="554" ht="30">
      <c r="BH554" s="23"/>
      <c r="BL554" s="68" t="s">
        <v>182</v>
      </c>
    </row>
    <row r="555" ht="38.25">
      <c r="BH555" s="23"/>
      <c r="BL555" s="69" t="s">
        <v>114</v>
      </c>
    </row>
    <row r="556" ht="25.5">
      <c r="BH556" s="23"/>
      <c r="BL556" s="62" t="s">
        <v>97</v>
      </c>
    </row>
    <row r="557">
      <c r="BH557" s="23"/>
      <c r="BL557" s="62" t="s">
        <v>138</v>
      </c>
    </row>
    <row r="558" ht="25.5">
      <c r="BH558" s="82"/>
      <c r="BL558" s="62" t="s">
        <v>156</v>
      </c>
    </row>
    <row r="559">
      <c r="BH559" s="23"/>
      <c r="BL559" s="77" t="s">
        <v>336</v>
      </c>
    </row>
    <row r="560">
      <c r="BH560" s="23"/>
      <c r="BL560" s="62" t="s">
        <v>144</v>
      </c>
    </row>
    <row r="561" ht="25.5">
      <c r="BH561" s="23"/>
      <c r="BL561" s="62" t="s">
        <v>151</v>
      </c>
    </row>
    <row r="562" ht="25.5">
      <c r="BH562" s="23"/>
      <c r="BL562" s="62" t="s">
        <v>304</v>
      </c>
    </row>
    <row r="563" ht="25.5">
      <c r="BH563" s="23"/>
      <c r="BL563" s="61" t="s">
        <v>96</v>
      </c>
    </row>
    <row r="564" ht="25.5">
      <c r="BH564" s="123"/>
      <c r="BL564" s="62" t="s">
        <v>282</v>
      </c>
    </row>
    <row r="565">
      <c r="BH565" s="23"/>
      <c r="BL565" s="62" t="s">
        <v>272</v>
      </c>
    </row>
    <row r="566" ht="25.5">
      <c r="BH566" s="82"/>
      <c r="BL566" s="62" t="s">
        <v>137</v>
      </c>
    </row>
    <row r="567" ht="38.25">
      <c r="BH567" s="23"/>
      <c r="BL567" s="69" t="s">
        <v>185</v>
      </c>
    </row>
    <row r="568">
      <c r="BH568" s="23"/>
      <c r="BL568" s="62" t="s">
        <v>265</v>
      </c>
    </row>
    <row r="569">
      <c r="BH569" s="87"/>
      <c r="BL569" s="62" t="s">
        <v>255</v>
      </c>
    </row>
    <row r="570" ht="38.25">
      <c r="BH570" s="82"/>
      <c r="BL570" s="62" t="s">
        <v>130</v>
      </c>
    </row>
    <row r="571" ht="25.5">
      <c r="BH571" s="23"/>
      <c r="BL571" s="62" t="s">
        <v>216</v>
      </c>
    </row>
    <row r="572" ht="38.25">
      <c r="BH572" s="23"/>
      <c r="BL572" s="62" t="s">
        <v>387</v>
      </c>
    </row>
    <row r="573" ht="25.5">
      <c r="BH573" s="123"/>
      <c r="BL573" s="62" t="s">
        <v>112</v>
      </c>
    </row>
    <row r="574" ht="25.5">
      <c r="BH574" s="23"/>
      <c r="BL574" s="69" t="s">
        <v>312</v>
      </c>
    </row>
    <row r="575">
      <c r="BH575" s="23"/>
      <c r="BL575" s="62" t="s">
        <v>313</v>
      </c>
    </row>
    <row r="576">
      <c r="BH576" s="23"/>
      <c r="BL576" s="62" t="s">
        <v>194</v>
      </c>
    </row>
    <row r="577">
      <c r="BH577" s="23"/>
      <c r="BL577" s="62" t="s">
        <v>353</v>
      </c>
    </row>
    <row r="578">
      <c r="BH578" s="23"/>
      <c r="BL578" s="69" t="s">
        <v>333</v>
      </c>
    </row>
    <row r="579">
      <c r="BH579" s="23"/>
      <c r="BL579" s="70" t="s">
        <v>349</v>
      </c>
    </row>
    <row r="580" ht="38.25">
      <c r="BH580" s="23"/>
      <c r="BL580" s="62" t="s">
        <v>130</v>
      </c>
    </row>
    <row r="581">
      <c r="BH581" s="23"/>
      <c r="BL581" s="62" t="s">
        <v>332</v>
      </c>
    </row>
    <row r="582">
      <c r="BH582" s="23"/>
      <c r="BL582" s="62" t="s">
        <v>398</v>
      </c>
    </row>
    <row r="583">
      <c r="BH583" s="87"/>
      <c r="BL583" s="62" t="s">
        <v>248</v>
      </c>
    </row>
    <row r="584">
      <c r="BH584" s="23"/>
      <c r="BL584" s="62" t="s">
        <v>251</v>
      </c>
    </row>
    <row r="585">
      <c r="BH585" s="82"/>
      <c r="BL585" s="62" t="s">
        <v>319</v>
      </c>
    </row>
    <row r="586">
      <c r="BH586" s="82"/>
      <c r="BL586" s="62" t="s">
        <v>320</v>
      </c>
    </row>
    <row r="587" ht="25.5">
      <c r="BH587" s="82"/>
      <c r="BL587" s="62" t="s">
        <v>321</v>
      </c>
    </row>
    <row r="588" ht="25.5">
      <c r="BH588" s="23"/>
      <c r="BL588" s="62" t="s">
        <v>322</v>
      </c>
    </row>
    <row r="589">
      <c r="BH589" s="82"/>
      <c r="BL589" s="62" t="s">
        <v>325</v>
      </c>
    </row>
    <row r="590">
      <c r="BH590" s="23"/>
      <c r="BL590" s="62" t="s">
        <v>326</v>
      </c>
    </row>
    <row r="591" ht="25.5">
      <c r="BH591" s="23"/>
      <c r="BL591" s="62" t="s">
        <v>156</v>
      </c>
    </row>
    <row r="592" ht="25.5">
      <c r="BH592" s="136"/>
      <c r="BL592" s="62" t="s">
        <v>329</v>
      </c>
    </row>
    <row r="593" ht="25.5">
      <c r="BH593" s="136"/>
      <c r="BL593" s="62" t="s">
        <v>156</v>
      </c>
    </row>
    <row r="594">
      <c r="BH594" s="23"/>
      <c r="BL594" s="62" t="s">
        <v>331</v>
      </c>
    </row>
    <row r="595">
      <c r="BH595" s="23"/>
      <c r="BL595" s="70" t="s">
        <v>346</v>
      </c>
    </row>
    <row r="596" ht="25.5">
      <c r="BH596" s="23"/>
      <c r="BL596" s="70" t="s">
        <v>200</v>
      </c>
    </row>
    <row r="597">
      <c r="BH597" s="147"/>
      <c r="BL597" s="62" t="s">
        <v>203</v>
      </c>
    </row>
    <row r="598">
      <c r="BH598" s="85"/>
      <c r="BL598" s="62" t="s">
        <v>205</v>
      </c>
    </row>
    <row r="599">
      <c r="BH599" s="23"/>
      <c r="BL599" s="62" t="s">
        <v>208</v>
      </c>
    </row>
    <row r="600">
      <c r="BH600" s="23"/>
      <c r="BL600" s="62" t="s">
        <v>211</v>
      </c>
    </row>
    <row r="601" ht="25.5">
      <c r="BH601" s="23"/>
      <c r="BL601" s="70" t="s">
        <v>200</v>
      </c>
    </row>
    <row r="602">
      <c r="BH602" s="23"/>
      <c r="BL602" s="62" t="s">
        <v>208</v>
      </c>
    </row>
    <row r="603">
      <c r="BH603" s="147"/>
      <c r="BL603" s="70" t="s">
        <v>349</v>
      </c>
    </row>
    <row r="604" ht="25.5">
      <c r="BH604" s="23"/>
      <c r="BL604" s="62" t="s">
        <v>394</v>
      </c>
    </row>
    <row r="605">
      <c r="BH605" s="23"/>
      <c r="BL605" s="127" t="s">
        <v>399</v>
      </c>
    </row>
    <row r="606">
      <c r="BH606" s="23"/>
      <c r="BL606" s="127" t="s">
        <v>400</v>
      </c>
    </row>
    <row r="607">
      <c r="BH607" s="23"/>
      <c r="BL607" s="70" t="s">
        <v>350</v>
      </c>
    </row>
    <row r="608">
      <c r="BH608" s="23"/>
      <c r="BL608" s="62" t="s">
        <v>197</v>
      </c>
    </row>
    <row r="609">
      <c r="BH609" s="23"/>
      <c r="BL609" s="127" t="s">
        <v>401</v>
      </c>
    </row>
    <row r="610">
      <c r="BH610" s="147"/>
      <c r="BL610" s="127" t="s">
        <v>402</v>
      </c>
    </row>
    <row r="611">
      <c r="BH611" s="82"/>
      <c r="BL611" s="127" t="s">
        <v>403</v>
      </c>
    </row>
    <row r="612">
      <c r="BH612" s="23"/>
      <c r="BL612" s="62" t="s">
        <v>324</v>
      </c>
    </row>
    <row r="613">
      <c r="BH613" s="23"/>
      <c r="BL613" s="62" t="s">
        <v>353</v>
      </c>
    </row>
    <row r="614" ht="25.5">
      <c r="BH614" s="23"/>
      <c r="BL614" s="62" t="s">
        <v>285</v>
      </c>
    </row>
    <row r="615" ht="30">
      <c r="BH615" s="147"/>
      <c r="BL615" s="76" t="s">
        <v>121</v>
      </c>
    </row>
    <row r="616" ht="30">
      <c r="BH616" s="23"/>
      <c r="BL616" s="148" t="s">
        <v>182</v>
      </c>
    </row>
    <row r="617" ht="25.5">
      <c r="BH617" s="23"/>
      <c r="BL617" s="61" t="s">
        <v>96</v>
      </c>
    </row>
    <row r="618" ht="26.25">
      <c r="BH618" s="23"/>
      <c r="BL618" s="62" t="s">
        <v>137</v>
      </c>
    </row>
    <row r="619" ht="15.75">
      <c r="BH619" s="130"/>
      <c r="BL619" s="63" t="s">
        <v>103</v>
      </c>
    </row>
    <row r="620" ht="26.25">
      <c r="BH620" s="130"/>
      <c r="BL620" s="62" t="s">
        <v>204</v>
      </c>
    </row>
    <row r="621" ht="26.25">
      <c r="BH621" s="149"/>
      <c r="BL621" s="67" t="s">
        <v>112</v>
      </c>
    </row>
    <row r="622" ht="39">
      <c r="BH622" s="150"/>
      <c r="BL622" s="62" t="s">
        <v>185</v>
      </c>
    </row>
    <row r="623" ht="45.75">
      <c r="BH623" s="130"/>
      <c r="BL623" s="151" t="s">
        <v>216</v>
      </c>
    </row>
    <row r="624" ht="39">
      <c r="BH624" s="152"/>
      <c r="BL624" s="62" t="s">
        <v>130</v>
      </c>
    </row>
    <row r="625" ht="30.75">
      <c r="BH625" s="130"/>
      <c r="BL625" s="153" t="s">
        <v>245</v>
      </c>
    </row>
    <row r="626" ht="15.75">
      <c r="BH626" s="130"/>
      <c r="BL626" s="154" t="s">
        <v>144</v>
      </c>
    </row>
    <row r="627" ht="15.75">
      <c r="BH627" s="152"/>
      <c r="BL627" s="62" t="s">
        <v>323</v>
      </c>
    </row>
    <row r="628" ht="15.75">
      <c r="BH628" s="130"/>
      <c r="BL628" s="77" t="s">
        <v>336</v>
      </c>
    </row>
    <row r="629" ht="26.25">
      <c r="BH629" s="130"/>
      <c r="BL629" s="69" t="s">
        <v>97</v>
      </c>
    </row>
    <row r="630" ht="15.75">
      <c r="BH630" s="155"/>
      <c r="BL630" s="156" t="s">
        <v>184</v>
      </c>
    </row>
    <row r="631" ht="26.25">
      <c r="BH631" s="130"/>
      <c r="BL631" s="62" t="s">
        <v>151</v>
      </c>
    </row>
    <row r="632" ht="26.25">
      <c r="BH632" s="130"/>
      <c r="BL632" s="61" t="s">
        <v>96</v>
      </c>
    </row>
    <row r="633" ht="25.5">
      <c r="BH633" s="123"/>
      <c r="BL633" s="69" t="s">
        <v>129</v>
      </c>
    </row>
    <row r="634">
      <c r="BH634" s="23"/>
      <c r="BL634" s="63" t="s">
        <v>103</v>
      </c>
    </row>
    <row r="635" ht="25.5">
      <c r="BH635" s="23"/>
      <c r="BL635" s="62" t="s">
        <v>140</v>
      </c>
    </row>
    <row r="636" ht="25.5">
      <c r="BH636" s="23"/>
      <c r="BL636" s="62" t="s">
        <v>149</v>
      </c>
    </row>
    <row r="637">
      <c r="BH637" s="23"/>
      <c r="BL637" s="67" t="s">
        <v>340</v>
      </c>
    </row>
    <row r="638">
      <c r="BH638" s="23"/>
      <c r="BL638" s="67" t="s">
        <v>287</v>
      </c>
    </row>
    <row r="639">
      <c r="BH639" s="23"/>
      <c r="BL639" s="62" t="s">
        <v>298</v>
      </c>
    </row>
    <row r="640">
      <c r="BH640" s="82"/>
      <c r="BL640" s="62" t="s">
        <v>295</v>
      </c>
    </row>
    <row r="641">
      <c r="BH641" s="157"/>
      <c r="BL641" s="62" t="s">
        <v>314</v>
      </c>
    </row>
    <row r="642">
      <c r="BH642" s="23"/>
      <c r="BL642" s="67" t="s">
        <v>315</v>
      </c>
    </row>
    <row r="643" ht="25.5">
      <c r="BH643" s="23"/>
      <c r="BL643" s="67" t="s">
        <v>112</v>
      </c>
    </row>
    <row r="644" ht="38.25">
      <c r="BH644" s="23"/>
      <c r="BL644" s="62" t="s">
        <v>176</v>
      </c>
    </row>
    <row r="645">
      <c r="BH645" s="23"/>
      <c r="BL645" s="158" t="s">
        <v>377</v>
      </c>
    </row>
    <row r="646" ht="39">
      <c r="BH646" s="157"/>
      <c r="BL646" s="67" t="s">
        <v>185</v>
      </c>
    </row>
    <row r="647" ht="26.25">
      <c r="BH647" s="159"/>
      <c r="BL647" s="121" t="s">
        <v>96</v>
      </c>
    </row>
    <row r="648" ht="39">
      <c r="BH648" s="130"/>
      <c r="BL648" s="62" t="s">
        <v>130</v>
      </c>
    </row>
    <row r="649" ht="26.25">
      <c r="BH649" s="159"/>
      <c r="BL649" s="160" t="s">
        <v>241</v>
      </c>
    </row>
    <row r="650" ht="26.25">
      <c r="BH650" s="159"/>
      <c r="BL650" s="161" t="s">
        <v>276</v>
      </c>
    </row>
    <row r="651" ht="26.25">
      <c r="BH651" s="130"/>
      <c r="BL651" s="62" t="s">
        <v>151</v>
      </c>
    </row>
    <row r="652" ht="15.75">
      <c r="BH652" s="159"/>
      <c r="BL652" s="77" t="s">
        <v>336</v>
      </c>
    </row>
    <row r="653" ht="15.75">
      <c r="BH653" s="130"/>
      <c r="BL653" s="69" t="s">
        <v>323</v>
      </c>
    </row>
    <row r="654" ht="15.75">
      <c r="BH654" s="159"/>
      <c r="BL654" s="158" t="s">
        <v>107</v>
      </c>
    </row>
    <row r="655" ht="15.75">
      <c r="BH655" s="162"/>
      <c r="BL655" s="62" t="s">
        <v>246</v>
      </c>
    </row>
    <row r="656" ht="26.25">
      <c r="BH656" s="130"/>
      <c r="BL656" s="62" t="s">
        <v>97</v>
      </c>
    </row>
    <row r="657" ht="39">
      <c r="BH657" s="130"/>
      <c r="BL657" s="62" t="s">
        <v>104</v>
      </c>
    </row>
    <row r="658" ht="15.75">
      <c r="BH658" s="130"/>
      <c r="BL658" s="67" t="s">
        <v>153</v>
      </c>
    </row>
    <row r="659" ht="26.25">
      <c r="BH659" s="130"/>
      <c r="BL659" s="67" t="s">
        <v>112</v>
      </c>
    </row>
    <row r="660" ht="39">
      <c r="BH660" s="159"/>
      <c r="BL660" s="62" t="s">
        <v>185</v>
      </c>
    </row>
    <row r="661" ht="15.75">
      <c r="BH661" s="159"/>
      <c r="BL661" s="160" t="s">
        <v>138</v>
      </c>
    </row>
    <row r="662" ht="39">
      <c r="BH662" s="159"/>
      <c r="BL662" s="161" t="s">
        <v>305</v>
      </c>
    </row>
    <row r="663" ht="26.25">
      <c r="BH663" s="130"/>
      <c r="BL663" s="62" t="s">
        <v>151</v>
      </c>
    </row>
    <row r="664" ht="26.25">
      <c r="BH664" s="130"/>
      <c r="BL664" s="62" t="s">
        <v>156</v>
      </c>
    </row>
    <row r="665" ht="15.75">
      <c r="BH665" s="130"/>
      <c r="BL665" s="62" t="s">
        <v>353</v>
      </c>
    </row>
    <row r="666" ht="15.75">
      <c r="BH666" s="130"/>
      <c r="BL666" s="77" t="s">
        <v>336</v>
      </c>
    </row>
    <row r="667" ht="26.25">
      <c r="BH667" s="130"/>
      <c r="BL667" s="160" t="s">
        <v>352</v>
      </c>
    </row>
    <row r="668" ht="26.25">
      <c r="BH668" s="159"/>
      <c r="BL668" s="161" t="s">
        <v>216</v>
      </c>
    </row>
    <row r="669" ht="39">
      <c r="BH669" s="130"/>
      <c r="BL669" s="62" t="s">
        <v>130</v>
      </c>
    </row>
    <row r="670" ht="39">
      <c r="BH670" s="130"/>
      <c r="BL670" s="62" t="s">
        <v>387</v>
      </c>
    </row>
    <row r="671" ht="15.75">
      <c r="BH671" s="159"/>
      <c r="BL671" s="160" t="s">
        <v>265</v>
      </c>
    </row>
    <row r="672" ht="15.75">
      <c r="BH672" s="130"/>
      <c r="BL672" s="163" t="s">
        <v>255</v>
      </c>
    </row>
    <row r="673" ht="15.75">
      <c r="BH673" s="130"/>
      <c r="BL673" s="164" t="s">
        <v>404</v>
      </c>
    </row>
    <row r="674" ht="15.75">
      <c r="BH674" s="130"/>
      <c r="BL674" s="102" t="s">
        <v>99</v>
      </c>
    </row>
    <row r="675" ht="30.75">
      <c r="BH675" s="159"/>
      <c r="BL675" s="64" t="s">
        <v>121</v>
      </c>
    </row>
    <row r="676" ht="30.75">
      <c r="BH676" s="159"/>
      <c r="BL676" s="151" t="s">
        <v>182</v>
      </c>
    </row>
    <row r="677" ht="26.25">
      <c r="BH677" s="130"/>
      <c r="BL677" s="61" t="s">
        <v>96</v>
      </c>
    </row>
    <row r="678" ht="15.75">
      <c r="BH678" s="130"/>
      <c r="BL678" s="165" t="s">
        <v>378</v>
      </c>
    </row>
    <row r="679" ht="15.75">
      <c r="BH679" s="130"/>
      <c r="BL679" s="166" t="s">
        <v>405</v>
      </c>
    </row>
    <row r="680" ht="26.25">
      <c r="BH680" s="159"/>
      <c r="BL680" s="62" t="s">
        <v>97</v>
      </c>
    </row>
    <row r="681" ht="15.75">
      <c r="BH681" s="130"/>
      <c r="BL681" s="165" t="s">
        <v>406</v>
      </c>
    </row>
    <row r="682" ht="39">
      <c r="BH682" s="130"/>
      <c r="BL682" s="62" t="s">
        <v>176</v>
      </c>
    </row>
    <row r="683" ht="15.75">
      <c r="BH683" s="130"/>
      <c r="BL683" s="167" t="s">
        <v>291</v>
      </c>
    </row>
    <row r="684" ht="15.75">
      <c r="BH684" s="130"/>
      <c r="BL684" s="168" t="s">
        <v>294</v>
      </c>
    </row>
    <row r="685" ht="23.25">
      <c r="BH685" s="130"/>
      <c r="BL685" s="166" t="s">
        <v>190</v>
      </c>
    </row>
    <row r="686" ht="15.75">
      <c r="BH686" s="130"/>
      <c r="BL686" s="169" t="s">
        <v>379</v>
      </c>
    </row>
    <row r="687" ht="15.75">
      <c r="BH687" s="150"/>
      <c r="BL687" s="99" t="s">
        <v>292</v>
      </c>
    </row>
    <row r="688" ht="15.75">
      <c r="BH688" s="130"/>
      <c r="BL688" s="170" t="s">
        <v>295</v>
      </c>
    </row>
    <row r="689" ht="15.75">
      <c r="BH689" s="130"/>
      <c r="BL689" s="62" t="s">
        <v>298</v>
      </c>
    </row>
    <row r="690">
      <c r="BH690" s="23"/>
      <c r="BL690" s="62" t="s">
        <v>287</v>
      </c>
    </row>
    <row r="691" ht="25.5">
      <c r="BH691" s="23"/>
      <c r="BL691" s="62" t="s">
        <v>112</v>
      </c>
    </row>
    <row r="692">
      <c r="BH692" s="123"/>
      <c r="BL692" s="78" t="s">
        <v>339</v>
      </c>
    </row>
    <row r="693">
      <c r="BH693" s="23"/>
      <c r="BL693" s="70" t="s">
        <v>138</v>
      </c>
    </row>
    <row r="694">
      <c r="BH694" s="146"/>
      <c r="BL694" s="70" t="s">
        <v>194</v>
      </c>
    </row>
    <row r="695">
      <c r="BH695" s="157"/>
      <c r="BL695" s="62" t="s">
        <v>353</v>
      </c>
    </row>
    <row r="696">
      <c r="BH696" s="157"/>
      <c r="BL696" s="78" t="s">
        <v>331</v>
      </c>
    </row>
    <row r="697" ht="25.5">
      <c r="BH697" s="23"/>
      <c r="BL697" s="62" t="s">
        <v>285</v>
      </c>
    </row>
    <row r="698">
      <c r="BH698" s="23"/>
      <c r="BL698" s="62" t="s">
        <v>316</v>
      </c>
    </row>
    <row r="699">
      <c r="BH699" s="157"/>
      <c r="BL699" s="70" t="s">
        <v>311</v>
      </c>
    </row>
    <row r="700">
      <c r="BH700" s="23"/>
      <c r="BL700" s="70" t="s">
        <v>167</v>
      </c>
    </row>
    <row r="701">
      <c r="BH701" s="23"/>
      <c r="BL701" s="70" t="s">
        <v>335</v>
      </c>
    </row>
    <row r="702">
      <c r="BH702" s="157"/>
      <c r="BL702" s="70" t="s">
        <v>349</v>
      </c>
    </row>
    <row r="703">
      <c r="BH703" s="23"/>
      <c r="BL703" s="70" t="s">
        <v>371</v>
      </c>
    </row>
    <row r="704">
      <c r="BH704" s="23"/>
    </row>
    <row r="705">
      <c r="BH705" s="23"/>
    </row>
    <row r="706">
      <c r="BH706" s="23"/>
    </row>
    <row r="707">
      <c r="BH707" s="23"/>
    </row>
  </sheetData>
  <mergeCells count="7">
    <mergeCell ref="B1:F1"/>
    <mergeCell ref="H1:S1"/>
    <mergeCell ref="T1:AB1"/>
    <mergeCell ref="AC1:AJ1"/>
    <mergeCell ref="AK1:AR1"/>
    <mergeCell ref="BH2:BH4"/>
    <mergeCell ref="BL2:BL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60" workbookViewId="0">
      <selection activeCell="T5" activeCellId="0" sqref="T5:T25"/>
    </sheetView>
  </sheetViews>
  <sheetFormatPr defaultRowHeight="14.25"/>
  <cols>
    <col customWidth="1" min="1" max="1" width="18.140625"/>
    <col customWidth="1" min="2" max="2" width="18.85546875"/>
    <col customWidth="1" min="57" max="57" width="48"/>
    <col customWidth="1" min="60" max="60" style="1" width="68"/>
    <col customWidth="1" min="62" max="62" width="26.140625"/>
  </cols>
  <sheetData>
    <row r="1" ht="26.25">
      <c r="A1" s="2"/>
      <c r="B1" s="2"/>
      <c r="C1" s="2"/>
      <c r="D1" s="2"/>
      <c r="E1" s="171"/>
      <c r="F1" s="2"/>
      <c r="G1" s="2"/>
      <c r="H1" s="17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5" t="s">
        <v>2</v>
      </c>
      <c r="AD1" s="5"/>
      <c r="AE1" s="5"/>
      <c r="AF1" s="5"/>
      <c r="AG1" s="5"/>
      <c r="AH1" s="5"/>
      <c r="AI1" s="5"/>
      <c r="AJ1" s="5"/>
      <c r="AK1" s="6" t="s">
        <v>3</v>
      </c>
      <c r="AL1" s="6"/>
      <c r="AM1" s="6"/>
      <c r="AN1" s="6"/>
      <c r="AO1" s="6"/>
      <c r="AP1" s="6"/>
      <c r="AQ1" s="6"/>
      <c r="AR1" s="6"/>
      <c r="BE1" s="7"/>
      <c r="BF1" s="7"/>
      <c r="BG1" s="7"/>
      <c r="BI1" s="7"/>
      <c r="BJ1" s="7"/>
    </row>
    <row r="2" ht="409.5">
      <c r="A2" s="8" t="s">
        <v>4</v>
      </c>
      <c r="B2" s="8" t="s">
        <v>5</v>
      </c>
      <c r="C2" s="9" t="s">
        <v>6</v>
      </c>
      <c r="D2" s="9" t="s">
        <v>7</v>
      </c>
      <c r="E2" s="10" t="s">
        <v>407</v>
      </c>
      <c r="F2" s="11" t="s">
        <v>9</v>
      </c>
      <c r="G2" s="11" t="s">
        <v>10</v>
      </c>
      <c r="H2" s="173" t="s">
        <v>11</v>
      </c>
      <c r="I2" s="13" t="s">
        <v>12</v>
      </c>
      <c r="J2" s="14" t="s">
        <v>13</v>
      </c>
      <c r="K2" s="14" t="s">
        <v>14</v>
      </c>
      <c r="L2" s="174" t="s">
        <v>15</v>
      </c>
      <c r="M2" s="14" t="s">
        <v>16</v>
      </c>
      <c r="N2" s="174" t="s">
        <v>17</v>
      </c>
      <c r="O2" s="14" t="s">
        <v>18</v>
      </c>
      <c r="P2" s="175" t="s">
        <v>19</v>
      </c>
      <c r="Q2" s="14" t="s">
        <v>20</v>
      </c>
      <c r="R2" s="174" t="s">
        <v>21</v>
      </c>
      <c r="S2" s="14" t="s">
        <v>22</v>
      </c>
      <c r="T2" s="15" t="s">
        <v>23</v>
      </c>
      <c r="U2" s="16" t="s">
        <v>24</v>
      </c>
      <c r="V2" s="16" t="s">
        <v>25</v>
      </c>
      <c r="W2" s="17" t="s">
        <v>26</v>
      </c>
      <c r="X2" s="16" t="s">
        <v>27</v>
      </c>
      <c r="Y2" s="17" t="s">
        <v>28</v>
      </c>
      <c r="Z2" s="16" t="s">
        <v>29</v>
      </c>
      <c r="AA2" s="17" t="s">
        <v>30</v>
      </c>
      <c r="AB2" s="16" t="s">
        <v>31</v>
      </c>
      <c r="AC2" s="18" t="s">
        <v>32</v>
      </c>
      <c r="AD2" s="19" t="s">
        <v>33</v>
      </c>
      <c r="AE2" s="18" t="s">
        <v>34</v>
      </c>
      <c r="AF2" s="19" t="s">
        <v>35</v>
      </c>
      <c r="AG2" s="18" t="s">
        <v>36</v>
      </c>
      <c r="AH2" s="19" t="s">
        <v>37</v>
      </c>
      <c r="AI2" s="18" t="s">
        <v>38</v>
      </c>
      <c r="AJ2" s="19" t="s">
        <v>39</v>
      </c>
      <c r="AK2" s="20" t="s">
        <v>40</v>
      </c>
      <c r="AL2" s="21" t="s">
        <v>41</v>
      </c>
      <c r="AM2" s="20" t="s">
        <v>42</v>
      </c>
      <c r="AN2" s="21" t="s">
        <v>43</v>
      </c>
      <c r="AO2" s="20" t="s">
        <v>44</v>
      </c>
      <c r="AP2" s="21" t="s">
        <v>45</v>
      </c>
      <c r="AQ2" s="20" t="s">
        <v>46</v>
      </c>
      <c r="AR2" s="21" t="s">
        <v>47</v>
      </c>
      <c r="BE2" s="22" t="s">
        <v>48</v>
      </c>
      <c r="BH2" s="23" t="s">
        <v>49</v>
      </c>
      <c r="BJ2" s="128" t="s">
        <v>49</v>
      </c>
    </row>
    <row r="3" ht="30">
      <c r="A3" s="8" t="s">
        <v>408</v>
      </c>
      <c r="B3" s="24" t="s">
        <v>50</v>
      </c>
      <c r="C3" s="25" t="s">
        <v>51</v>
      </c>
      <c r="D3" s="25" t="s">
        <v>52</v>
      </c>
      <c r="E3" s="26">
        <v>2</v>
      </c>
      <c r="F3" s="27" t="s">
        <v>53</v>
      </c>
      <c r="G3" s="27" t="s">
        <v>54</v>
      </c>
      <c r="H3" s="28">
        <v>3</v>
      </c>
      <c r="I3" s="29"/>
      <c r="J3" s="30" t="s">
        <v>55</v>
      </c>
      <c r="K3" s="30" t="s">
        <v>56</v>
      </c>
      <c r="L3" s="30" t="s">
        <v>57</v>
      </c>
      <c r="M3" s="30" t="s">
        <v>58</v>
      </c>
      <c r="N3" s="30" t="s">
        <v>59</v>
      </c>
      <c r="O3" s="30" t="s">
        <v>60</v>
      </c>
      <c r="P3" s="30" t="s">
        <v>61</v>
      </c>
      <c r="Q3" s="30" t="s">
        <v>62</v>
      </c>
      <c r="R3" s="30" t="s">
        <v>63</v>
      </c>
      <c r="S3" s="30" t="s">
        <v>64</v>
      </c>
      <c r="T3" s="31" t="s">
        <v>65</v>
      </c>
      <c r="U3" s="32" t="s">
        <v>66</v>
      </c>
      <c r="V3" s="32" t="s">
        <v>67</v>
      </c>
      <c r="W3" s="33" t="s">
        <v>68</v>
      </c>
      <c r="X3" s="32" t="s">
        <v>69</v>
      </c>
      <c r="Y3" s="33" t="s">
        <v>70</v>
      </c>
      <c r="Z3" s="32" t="s">
        <v>71</v>
      </c>
      <c r="AA3" s="33" t="s">
        <v>72</v>
      </c>
      <c r="AB3" s="32" t="s">
        <v>73</v>
      </c>
      <c r="AC3" s="34" t="s">
        <v>74</v>
      </c>
      <c r="AD3" s="35" t="s">
        <v>75</v>
      </c>
      <c r="AE3" s="34" t="s">
        <v>76</v>
      </c>
      <c r="AF3" s="35" t="s">
        <v>77</v>
      </c>
      <c r="AG3" s="34" t="s">
        <v>78</v>
      </c>
      <c r="AH3" s="35" t="s">
        <v>79</v>
      </c>
      <c r="AI3" s="34" t="s">
        <v>80</v>
      </c>
      <c r="AJ3" s="35" t="s">
        <v>81</v>
      </c>
      <c r="AK3" s="36" t="s">
        <v>82</v>
      </c>
      <c r="AL3" s="37" t="s">
        <v>83</v>
      </c>
      <c r="AM3" s="36" t="s">
        <v>84</v>
      </c>
      <c r="AN3" s="37" t="s">
        <v>85</v>
      </c>
      <c r="AO3" s="36" t="s">
        <v>86</v>
      </c>
      <c r="AP3" s="37" t="s">
        <v>87</v>
      </c>
      <c r="AQ3" s="36" t="s">
        <v>88</v>
      </c>
      <c r="AR3" s="37" t="s">
        <v>89</v>
      </c>
      <c r="BE3" s="38" t="s">
        <v>90</v>
      </c>
      <c r="BH3" s="23"/>
      <c r="BJ3" s="62"/>
    </row>
    <row r="4" ht="45">
      <c r="A4" s="39"/>
      <c r="B4" s="39"/>
      <c r="C4" s="40">
        <f>(H4+T4)/E4*100</f>
        <v>71.362940275650843</v>
      </c>
      <c r="D4" s="40">
        <f t="shared" ref="D4:D25" si="4">(H4+T4+Y4)/(E4-W4-AA4)*100</f>
        <v>100</v>
      </c>
      <c r="E4" s="176">
        <f>SUM(E5:E756)</f>
        <v>653</v>
      </c>
      <c r="F4" s="176">
        <f t="shared" ref="F4:G4" si="5">SUM(F5:F756)</f>
        <v>0</v>
      </c>
      <c r="G4" s="176">
        <f t="shared" si="5"/>
        <v>0</v>
      </c>
      <c r="H4" s="176">
        <f>SUM(H5:H756)</f>
        <v>417</v>
      </c>
      <c r="I4" s="176">
        <f t="shared" ref="I4:AR4" si="6">SUM(I5:I756)</f>
        <v>419</v>
      </c>
      <c r="J4" s="176">
        <f t="shared" si="6"/>
        <v>0</v>
      </c>
      <c r="K4" s="176">
        <f t="shared" si="6"/>
        <v>0</v>
      </c>
      <c r="L4" s="176">
        <f t="shared" si="6"/>
        <v>316</v>
      </c>
      <c r="M4" s="176">
        <f t="shared" si="6"/>
        <v>0</v>
      </c>
      <c r="N4" s="176">
        <f t="shared" si="6"/>
        <v>56</v>
      </c>
      <c r="O4" s="176">
        <f t="shared" si="6"/>
        <v>0</v>
      </c>
      <c r="P4" s="176">
        <f t="shared" si="6"/>
        <v>45</v>
      </c>
      <c r="Q4" s="176">
        <f t="shared" si="6"/>
        <v>0</v>
      </c>
      <c r="R4" s="176">
        <f t="shared" si="6"/>
        <v>0</v>
      </c>
      <c r="S4" s="176">
        <f t="shared" si="6"/>
        <v>0</v>
      </c>
      <c r="T4" s="176">
        <f t="shared" si="6"/>
        <v>49</v>
      </c>
      <c r="U4" s="176">
        <f t="shared" si="6"/>
        <v>0</v>
      </c>
      <c r="V4" s="176">
        <f t="shared" si="6"/>
        <v>49</v>
      </c>
      <c r="W4" s="176">
        <f t="shared" si="6"/>
        <v>33</v>
      </c>
      <c r="X4" s="176">
        <f t="shared" si="6"/>
        <v>0</v>
      </c>
      <c r="Y4" s="176">
        <f t="shared" si="6"/>
        <v>151</v>
      </c>
      <c r="Z4" s="176">
        <f t="shared" si="6"/>
        <v>0</v>
      </c>
      <c r="AA4" s="176">
        <f t="shared" si="6"/>
        <v>3</v>
      </c>
      <c r="AB4" s="176">
        <f t="shared" si="6"/>
        <v>0</v>
      </c>
      <c r="AC4" s="176">
        <f t="shared" si="6"/>
        <v>0</v>
      </c>
      <c r="AD4" s="176">
        <f t="shared" si="6"/>
        <v>0</v>
      </c>
      <c r="AE4" s="176">
        <f t="shared" si="6"/>
        <v>0</v>
      </c>
      <c r="AF4" s="176">
        <f t="shared" si="6"/>
        <v>0</v>
      </c>
      <c r="AG4" s="176">
        <f t="shared" si="6"/>
        <v>0</v>
      </c>
      <c r="AH4" s="176">
        <f t="shared" si="6"/>
        <v>0</v>
      </c>
      <c r="AI4" s="176">
        <f t="shared" si="6"/>
        <v>0</v>
      </c>
      <c r="AJ4" s="176">
        <f t="shared" si="6"/>
        <v>0</v>
      </c>
      <c r="AK4" s="176">
        <f t="shared" si="6"/>
        <v>0</v>
      </c>
      <c r="AL4" s="176">
        <f t="shared" si="6"/>
        <v>0</v>
      </c>
      <c r="AM4" s="176">
        <f t="shared" si="6"/>
        <v>0</v>
      </c>
      <c r="AN4" s="176">
        <f t="shared" si="6"/>
        <v>0</v>
      </c>
      <c r="AO4" s="176">
        <f t="shared" si="6"/>
        <v>0</v>
      </c>
      <c r="AP4" s="176">
        <f t="shared" si="6"/>
        <v>0</v>
      </c>
      <c r="AQ4" s="176">
        <f t="shared" si="6"/>
        <v>0</v>
      </c>
      <c r="AR4" s="176">
        <f t="shared" si="6"/>
        <v>0</v>
      </c>
      <c r="BE4" s="38" t="s">
        <v>91</v>
      </c>
      <c r="BH4" s="23"/>
      <c r="BJ4" s="62"/>
    </row>
    <row r="5" ht="71.25">
      <c r="A5" s="51" t="s">
        <v>92</v>
      </c>
      <c r="B5" s="51" t="s">
        <v>93</v>
      </c>
      <c r="C5" s="52">
        <v>56.756756760000002</v>
      </c>
      <c r="D5" s="177">
        <f t="shared" si="4"/>
        <v>100</v>
      </c>
      <c r="E5" s="54">
        <f t="shared" ref="E5:E25" si="7">SUM(H5,T5,W5,Y5,AC5,AA5,AE5,AG5,AG5,AI5,AK5,AM5,AO5,AQ5)</f>
        <v>37</v>
      </c>
      <c r="F5" s="178">
        <v>0</v>
      </c>
      <c r="G5" s="178">
        <v>0</v>
      </c>
      <c r="H5" s="179">
        <f t="shared" ref="H5:H25" si="8">SUM(L5,N5,P5,R5,)</f>
        <v>17</v>
      </c>
      <c r="I5" s="56">
        <v>17</v>
      </c>
      <c r="J5" s="57"/>
      <c r="K5" s="57"/>
      <c r="L5" s="57">
        <v>17</v>
      </c>
      <c r="M5" s="57"/>
      <c r="N5" s="57"/>
      <c r="O5" s="57"/>
      <c r="P5" s="57"/>
      <c r="Q5" s="57"/>
      <c r="R5" s="57"/>
      <c r="S5" s="57"/>
      <c r="T5" s="58">
        <f t="shared" ref="T5:T25" si="9">SUM(U5:V5)</f>
        <v>4</v>
      </c>
      <c r="U5" s="59"/>
      <c r="V5" s="59">
        <v>4</v>
      </c>
      <c r="W5" s="59">
        <v>6</v>
      </c>
      <c r="X5" s="59"/>
      <c r="Y5" s="59">
        <v>8</v>
      </c>
      <c r="Z5" s="59"/>
      <c r="AA5" s="59">
        <v>2</v>
      </c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BE5" s="38" t="s">
        <v>94</v>
      </c>
      <c r="BH5" s="60" t="s">
        <v>95</v>
      </c>
      <c r="BJ5" s="61" t="s">
        <v>96</v>
      </c>
    </row>
    <row r="6" ht="71.25">
      <c r="A6" s="51" t="s">
        <v>92</v>
      </c>
      <c r="B6" s="51" t="s">
        <v>97</v>
      </c>
      <c r="C6" s="52">
        <v>78.947368420000004</v>
      </c>
      <c r="D6" s="177">
        <f t="shared" si="4"/>
        <v>100</v>
      </c>
      <c r="E6" s="54">
        <f t="shared" si="7"/>
        <v>76</v>
      </c>
      <c r="F6" s="178">
        <v>0</v>
      </c>
      <c r="G6" s="178">
        <v>0</v>
      </c>
      <c r="H6" s="179">
        <f t="shared" si="8"/>
        <v>51</v>
      </c>
      <c r="I6" s="56">
        <v>51</v>
      </c>
      <c r="J6" s="57"/>
      <c r="K6" s="57"/>
      <c r="L6" s="57">
        <v>51</v>
      </c>
      <c r="M6" s="57"/>
      <c r="N6" s="57"/>
      <c r="O6" s="57"/>
      <c r="P6" s="57"/>
      <c r="Q6" s="57"/>
      <c r="R6" s="57"/>
      <c r="S6" s="57"/>
      <c r="T6" s="58">
        <f t="shared" si="9"/>
        <v>9</v>
      </c>
      <c r="U6" s="59"/>
      <c r="V6" s="59">
        <v>9</v>
      </c>
      <c r="W6" s="59">
        <v>2</v>
      </c>
      <c r="X6" s="59"/>
      <c r="Y6" s="59">
        <v>14</v>
      </c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BE6" s="38" t="s">
        <v>98</v>
      </c>
      <c r="BH6" s="60" t="s">
        <v>99</v>
      </c>
      <c r="BJ6" s="63" t="s">
        <v>103</v>
      </c>
    </row>
    <row r="7" ht="71.25">
      <c r="A7" s="51" t="s">
        <v>92</v>
      </c>
      <c r="B7" s="51" t="s">
        <v>101</v>
      </c>
      <c r="C7" s="52">
        <v>94.444444439999998</v>
      </c>
      <c r="D7" s="177">
        <f t="shared" si="4"/>
        <v>100</v>
      </c>
      <c r="E7" s="54">
        <f t="shared" si="7"/>
        <v>36</v>
      </c>
      <c r="F7" s="178">
        <v>0</v>
      </c>
      <c r="G7" s="178">
        <v>0</v>
      </c>
      <c r="H7" s="179">
        <f t="shared" si="8"/>
        <v>33</v>
      </c>
      <c r="I7" s="56">
        <v>33</v>
      </c>
      <c r="J7" s="57"/>
      <c r="K7" s="57"/>
      <c r="L7" s="57">
        <v>27</v>
      </c>
      <c r="M7" s="57"/>
      <c r="N7" s="57">
        <v>4</v>
      </c>
      <c r="O7" s="57"/>
      <c r="P7" s="57">
        <v>2</v>
      </c>
      <c r="Q7" s="57"/>
      <c r="R7" s="57"/>
      <c r="S7" s="57"/>
      <c r="T7" s="58">
        <f t="shared" si="9"/>
        <v>1</v>
      </c>
      <c r="U7" s="59"/>
      <c r="V7" s="59">
        <v>1</v>
      </c>
      <c r="W7" s="59"/>
      <c r="X7" s="59"/>
      <c r="Y7" s="59">
        <v>1</v>
      </c>
      <c r="Z7" s="59"/>
      <c r="AA7" s="59">
        <v>1</v>
      </c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BE7" s="38" t="s">
        <v>102</v>
      </c>
      <c r="BH7" s="60" t="s">
        <v>93</v>
      </c>
      <c r="BJ7" s="62" t="s">
        <v>107</v>
      </c>
    </row>
    <row r="8" ht="114">
      <c r="A8" s="51" t="s">
        <v>92</v>
      </c>
      <c r="B8" s="51" t="s">
        <v>132</v>
      </c>
      <c r="C8" s="52">
        <v>66.666666669999998</v>
      </c>
      <c r="D8" s="177">
        <f t="shared" si="4"/>
        <v>100</v>
      </c>
      <c r="E8" s="54">
        <f t="shared" si="7"/>
        <v>21</v>
      </c>
      <c r="F8" s="178">
        <v>0</v>
      </c>
      <c r="G8" s="178">
        <v>0</v>
      </c>
      <c r="H8" s="179">
        <f t="shared" si="8"/>
        <v>14</v>
      </c>
      <c r="I8" s="56">
        <v>14</v>
      </c>
      <c r="J8" s="57"/>
      <c r="K8" s="57"/>
      <c r="L8" s="57">
        <v>7</v>
      </c>
      <c r="M8" s="57"/>
      <c r="N8" s="57">
        <v>5</v>
      </c>
      <c r="O8" s="57"/>
      <c r="P8" s="57">
        <v>2</v>
      </c>
      <c r="Q8" s="57"/>
      <c r="R8" s="57"/>
      <c r="S8" s="57"/>
      <c r="T8" s="58">
        <f t="shared" si="9"/>
        <v>0</v>
      </c>
      <c r="U8" s="59"/>
      <c r="V8" s="59"/>
      <c r="W8" s="59">
        <v>1</v>
      </c>
      <c r="X8" s="59"/>
      <c r="Y8" s="59">
        <v>6</v>
      </c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BE8" s="38" t="s">
        <v>105</v>
      </c>
      <c r="BH8" s="60" t="s">
        <v>106</v>
      </c>
      <c r="BJ8" s="62" t="s">
        <v>100</v>
      </c>
    </row>
    <row r="9" ht="99.75">
      <c r="A9" s="51" t="s">
        <v>92</v>
      </c>
      <c r="B9" s="51" t="s">
        <v>104</v>
      </c>
      <c r="C9" s="52">
        <v>71.92982456</v>
      </c>
      <c r="D9" s="177">
        <f t="shared" si="4"/>
        <v>100</v>
      </c>
      <c r="E9" s="54">
        <f t="shared" si="7"/>
        <v>57</v>
      </c>
      <c r="F9" s="178">
        <v>0</v>
      </c>
      <c r="G9" s="178">
        <v>0</v>
      </c>
      <c r="H9" s="179">
        <f t="shared" si="8"/>
        <v>36</v>
      </c>
      <c r="I9" s="56">
        <v>36</v>
      </c>
      <c r="J9" s="57"/>
      <c r="K9" s="57"/>
      <c r="L9" s="57">
        <v>31</v>
      </c>
      <c r="M9" s="57"/>
      <c r="N9" s="57">
        <v>5</v>
      </c>
      <c r="O9" s="57"/>
      <c r="P9" s="57"/>
      <c r="Q9" s="57"/>
      <c r="R9" s="57"/>
      <c r="S9" s="57"/>
      <c r="T9" s="58">
        <f t="shared" si="9"/>
        <v>5</v>
      </c>
      <c r="U9" s="59"/>
      <c r="V9" s="59">
        <v>5</v>
      </c>
      <c r="W9" s="59">
        <v>1</v>
      </c>
      <c r="X9" s="59"/>
      <c r="Y9" s="59">
        <v>15</v>
      </c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BE9" s="38" t="s">
        <v>109</v>
      </c>
      <c r="BH9" s="60" t="s">
        <v>110</v>
      </c>
      <c r="BJ9" s="62" t="s">
        <v>111</v>
      </c>
    </row>
    <row r="10" ht="85.5">
      <c r="A10" s="51" t="s">
        <v>92</v>
      </c>
      <c r="B10" s="51" t="s">
        <v>146</v>
      </c>
      <c r="C10" s="52">
        <v>87.096774190000005</v>
      </c>
      <c r="D10" s="177">
        <f t="shared" si="4"/>
        <v>100</v>
      </c>
      <c r="E10" s="54">
        <f t="shared" si="7"/>
        <v>31</v>
      </c>
      <c r="F10" s="178">
        <v>0</v>
      </c>
      <c r="G10" s="178">
        <v>0</v>
      </c>
      <c r="H10" s="179">
        <f t="shared" si="8"/>
        <v>23</v>
      </c>
      <c r="I10" s="56">
        <v>23</v>
      </c>
      <c r="J10" s="57"/>
      <c r="K10" s="57"/>
      <c r="L10" s="57">
        <v>17</v>
      </c>
      <c r="M10" s="57"/>
      <c r="N10" s="57">
        <v>4</v>
      </c>
      <c r="O10" s="57"/>
      <c r="P10" s="57">
        <v>2</v>
      </c>
      <c r="Q10" s="57"/>
      <c r="R10" s="57"/>
      <c r="S10" s="57"/>
      <c r="T10" s="58">
        <f t="shared" si="9"/>
        <v>4</v>
      </c>
      <c r="U10" s="59"/>
      <c r="V10" s="59">
        <v>4</v>
      </c>
      <c r="W10" s="59">
        <v>2</v>
      </c>
      <c r="X10" s="59"/>
      <c r="Y10" s="59">
        <v>2</v>
      </c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BE10" s="38" t="s">
        <v>113</v>
      </c>
      <c r="BH10" s="60" t="s">
        <v>114</v>
      </c>
      <c r="BJ10" s="62" t="s">
        <v>115</v>
      </c>
    </row>
    <row r="11" ht="71.25">
      <c r="A11" s="51" t="s">
        <v>92</v>
      </c>
      <c r="B11" s="51" t="s">
        <v>108</v>
      </c>
      <c r="C11" s="52">
        <v>76.470588239999998</v>
      </c>
      <c r="D11" s="177">
        <f t="shared" si="4"/>
        <v>100</v>
      </c>
      <c r="E11" s="54">
        <f t="shared" si="7"/>
        <v>17</v>
      </c>
      <c r="F11" s="178">
        <v>0</v>
      </c>
      <c r="G11" s="178">
        <v>0</v>
      </c>
      <c r="H11" s="179">
        <f t="shared" si="8"/>
        <v>6</v>
      </c>
      <c r="I11" s="56">
        <v>6</v>
      </c>
      <c r="J11" s="57"/>
      <c r="K11" s="57"/>
      <c r="L11" s="57">
        <v>2</v>
      </c>
      <c r="M11" s="57"/>
      <c r="N11" s="57"/>
      <c r="O11" s="57"/>
      <c r="P11" s="57">
        <v>4</v>
      </c>
      <c r="Q11" s="57"/>
      <c r="R11" s="57"/>
      <c r="S11" s="57"/>
      <c r="T11" s="58">
        <f t="shared" si="9"/>
        <v>7</v>
      </c>
      <c r="U11" s="59"/>
      <c r="V11" s="59">
        <v>7</v>
      </c>
      <c r="W11" s="59">
        <v>1</v>
      </c>
      <c r="X11" s="59"/>
      <c r="Y11" s="59">
        <v>3</v>
      </c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BE11" s="38" t="s">
        <v>117</v>
      </c>
      <c r="BH11" s="60" t="s">
        <v>118</v>
      </c>
      <c r="BJ11" s="61" t="s">
        <v>96</v>
      </c>
    </row>
    <row r="12" ht="71.25">
      <c r="A12" s="51" t="s">
        <v>92</v>
      </c>
      <c r="B12" s="51" t="s">
        <v>112</v>
      </c>
      <c r="C12" s="52">
        <v>62.857142860000003</v>
      </c>
      <c r="D12" s="177">
        <f t="shared" si="4"/>
        <v>100</v>
      </c>
      <c r="E12" s="54">
        <f t="shared" si="7"/>
        <v>70</v>
      </c>
      <c r="F12" s="178">
        <v>0</v>
      </c>
      <c r="G12" s="178">
        <v>0</v>
      </c>
      <c r="H12" s="179">
        <f t="shared" si="8"/>
        <v>33</v>
      </c>
      <c r="I12" s="56">
        <v>33</v>
      </c>
      <c r="J12" s="57"/>
      <c r="K12" s="57"/>
      <c r="L12" s="57">
        <v>20</v>
      </c>
      <c r="M12" s="57"/>
      <c r="N12" s="57">
        <v>6</v>
      </c>
      <c r="O12" s="57"/>
      <c r="P12" s="57">
        <v>7</v>
      </c>
      <c r="Q12" s="57"/>
      <c r="R12" s="57"/>
      <c r="S12" s="57"/>
      <c r="T12" s="58">
        <f t="shared" si="9"/>
        <v>11</v>
      </c>
      <c r="U12" s="59"/>
      <c r="V12" s="59">
        <v>11</v>
      </c>
      <c r="W12" s="59">
        <v>7</v>
      </c>
      <c r="X12" s="59"/>
      <c r="Y12" s="59">
        <v>19</v>
      </c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BE12" s="38" t="s">
        <v>120</v>
      </c>
      <c r="BH12" s="60" t="s">
        <v>97</v>
      </c>
      <c r="BJ12" s="64" t="s">
        <v>121</v>
      </c>
    </row>
    <row r="13" ht="71.25">
      <c r="A13" s="51" t="s">
        <v>92</v>
      </c>
      <c r="B13" s="51" t="s">
        <v>116</v>
      </c>
      <c r="C13" s="52">
        <v>90.47619048</v>
      </c>
      <c r="D13" s="177">
        <f t="shared" si="4"/>
        <v>100</v>
      </c>
      <c r="E13" s="54">
        <f t="shared" si="7"/>
        <v>21</v>
      </c>
      <c r="F13" s="178">
        <v>0</v>
      </c>
      <c r="G13" s="178">
        <v>0</v>
      </c>
      <c r="H13" s="179">
        <f t="shared" si="8"/>
        <v>17</v>
      </c>
      <c r="I13" s="56">
        <v>17</v>
      </c>
      <c r="J13" s="57"/>
      <c r="K13" s="57"/>
      <c r="L13" s="57">
        <v>12</v>
      </c>
      <c r="M13" s="57"/>
      <c r="N13" s="57"/>
      <c r="O13" s="57"/>
      <c r="P13" s="57">
        <v>5</v>
      </c>
      <c r="Q13" s="57"/>
      <c r="R13" s="57"/>
      <c r="S13" s="57"/>
      <c r="T13" s="58">
        <f t="shared" si="9"/>
        <v>2</v>
      </c>
      <c r="U13" s="59"/>
      <c r="V13" s="59">
        <v>2</v>
      </c>
      <c r="W13" s="59"/>
      <c r="X13" s="59"/>
      <c r="Y13" s="59">
        <v>2</v>
      </c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BE13" s="38" t="s">
        <v>123</v>
      </c>
      <c r="BH13" s="60" t="s">
        <v>124</v>
      </c>
      <c r="BJ13" s="63" t="s">
        <v>125</v>
      </c>
    </row>
    <row r="14" ht="71.25">
      <c r="A14" s="51" t="s">
        <v>92</v>
      </c>
      <c r="B14" s="51" t="s">
        <v>119</v>
      </c>
      <c r="C14" s="52">
        <v>72.727272729999996</v>
      </c>
      <c r="D14" s="177">
        <f t="shared" si="4"/>
        <v>100</v>
      </c>
      <c r="E14" s="54">
        <f t="shared" si="7"/>
        <v>22</v>
      </c>
      <c r="F14" s="178">
        <v>0</v>
      </c>
      <c r="G14" s="178">
        <v>0</v>
      </c>
      <c r="H14" s="179">
        <f t="shared" si="8"/>
        <v>16</v>
      </c>
      <c r="I14" s="56">
        <v>16</v>
      </c>
      <c r="J14" s="59"/>
      <c r="K14" s="59"/>
      <c r="L14" s="59">
        <v>12</v>
      </c>
      <c r="M14" s="59"/>
      <c r="N14" s="59"/>
      <c r="O14" s="59"/>
      <c r="P14" s="59">
        <v>4</v>
      </c>
      <c r="Q14" s="59"/>
      <c r="R14" s="59"/>
      <c r="S14" s="59"/>
      <c r="T14" s="58">
        <f t="shared" si="9"/>
        <v>0</v>
      </c>
      <c r="U14" s="59"/>
      <c r="V14" s="59"/>
      <c r="W14" s="59">
        <v>1</v>
      </c>
      <c r="X14" s="59"/>
      <c r="Y14" s="59">
        <v>5</v>
      </c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BE14" s="38" t="s">
        <v>127</v>
      </c>
      <c r="BH14" s="60" t="s">
        <v>128</v>
      </c>
      <c r="BJ14" s="64" t="s">
        <v>129</v>
      </c>
    </row>
    <row r="15" ht="85.5">
      <c r="A15" s="51" t="s">
        <v>92</v>
      </c>
      <c r="B15" s="51" t="s">
        <v>122</v>
      </c>
      <c r="C15" s="52">
        <v>60</v>
      </c>
      <c r="D15" s="177">
        <f t="shared" si="4"/>
        <v>100</v>
      </c>
      <c r="E15" s="54">
        <f t="shared" si="7"/>
        <v>30</v>
      </c>
      <c r="F15" s="178">
        <v>0</v>
      </c>
      <c r="G15" s="178">
        <v>0</v>
      </c>
      <c r="H15" s="179">
        <f t="shared" si="8"/>
        <v>18</v>
      </c>
      <c r="I15" s="56">
        <v>18</v>
      </c>
      <c r="J15" s="59"/>
      <c r="K15" s="59"/>
      <c r="L15" s="59">
        <v>14</v>
      </c>
      <c r="M15" s="59"/>
      <c r="N15" s="59">
        <v>2</v>
      </c>
      <c r="O15" s="59"/>
      <c r="P15" s="59">
        <v>2</v>
      </c>
      <c r="Q15" s="59"/>
      <c r="R15" s="59"/>
      <c r="S15" s="59"/>
      <c r="T15" s="58">
        <f t="shared" si="9"/>
        <v>0</v>
      </c>
      <c r="U15" s="59"/>
      <c r="V15" s="59"/>
      <c r="W15" s="59"/>
      <c r="X15" s="59"/>
      <c r="Y15" s="59">
        <v>12</v>
      </c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BE15" s="38" t="s">
        <v>131</v>
      </c>
      <c r="BH15" s="60" t="s">
        <v>132</v>
      </c>
      <c r="BJ15" s="63" t="s">
        <v>133</v>
      </c>
    </row>
    <row r="16" ht="71.25">
      <c r="A16" s="51" t="s">
        <v>92</v>
      </c>
      <c r="B16" s="51" t="s">
        <v>409</v>
      </c>
      <c r="C16" s="52">
        <v>45</v>
      </c>
      <c r="D16" s="177">
        <f t="shared" si="4"/>
        <v>100</v>
      </c>
      <c r="E16" s="54">
        <f t="shared" si="7"/>
        <v>20</v>
      </c>
      <c r="F16" s="178">
        <v>0</v>
      </c>
      <c r="G16" s="178">
        <v>0</v>
      </c>
      <c r="H16" s="179">
        <f t="shared" si="8"/>
        <v>9</v>
      </c>
      <c r="I16" s="56">
        <v>9</v>
      </c>
      <c r="J16" s="59"/>
      <c r="K16" s="59"/>
      <c r="L16" s="59">
        <v>7</v>
      </c>
      <c r="M16" s="59"/>
      <c r="N16" s="59">
        <v>2</v>
      </c>
      <c r="O16" s="59"/>
      <c r="P16" s="59"/>
      <c r="Q16" s="59"/>
      <c r="R16" s="59"/>
      <c r="S16" s="59"/>
      <c r="T16" s="58">
        <f t="shared" si="9"/>
        <v>0</v>
      </c>
      <c r="U16" s="59"/>
      <c r="V16" s="59"/>
      <c r="W16" s="59">
        <v>2</v>
      </c>
      <c r="X16" s="59"/>
      <c r="Y16" s="59">
        <v>9</v>
      </c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BE16" s="38" t="s">
        <v>135</v>
      </c>
      <c r="BH16" s="60" t="s">
        <v>136</v>
      </c>
      <c r="BJ16" s="62" t="s">
        <v>137</v>
      </c>
    </row>
    <row r="17" ht="99.75">
      <c r="A17" s="51" t="s">
        <v>92</v>
      </c>
      <c r="B17" s="51" t="s">
        <v>130</v>
      </c>
      <c r="C17" s="52">
        <v>52.380952379999997</v>
      </c>
      <c r="D17" s="177">
        <f t="shared" si="4"/>
        <v>100</v>
      </c>
      <c r="E17" s="54">
        <f t="shared" si="7"/>
        <v>19</v>
      </c>
      <c r="F17" s="178">
        <v>0</v>
      </c>
      <c r="G17" s="178">
        <v>0</v>
      </c>
      <c r="H17" s="179">
        <f t="shared" si="8"/>
        <v>9</v>
      </c>
      <c r="I17" s="56">
        <v>11</v>
      </c>
      <c r="J17" s="59"/>
      <c r="K17" s="59"/>
      <c r="L17" s="59">
        <v>7</v>
      </c>
      <c r="M17" s="59"/>
      <c r="N17" s="59">
        <v>2</v>
      </c>
      <c r="O17" s="59"/>
      <c r="P17" s="59">
        <v>0</v>
      </c>
      <c r="Q17" s="59"/>
      <c r="R17" s="59"/>
      <c r="S17" s="59"/>
      <c r="T17" s="58">
        <f t="shared" si="9"/>
        <v>0</v>
      </c>
      <c r="U17" s="59"/>
      <c r="V17" s="59"/>
      <c r="W17" s="59">
        <v>2</v>
      </c>
      <c r="X17" s="59"/>
      <c r="Y17" s="59">
        <v>8</v>
      </c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BE17" s="38" t="s">
        <v>139</v>
      </c>
      <c r="BH17" s="60" t="s">
        <v>104</v>
      </c>
      <c r="BJ17" s="64" t="s">
        <v>140</v>
      </c>
    </row>
    <row r="18" ht="71.25">
      <c r="A18" s="51" t="s">
        <v>92</v>
      </c>
      <c r="B18" s="51" t="s">
        <v>134</v>
      </c>
      <c r="C18" s="52">
        <v>42.10526316</v>
      </c>
      <c r="D18" s="177">
        <f t="shared" si="4"/>
        <v>100</v>
      </c>
      <c r="E18" s="54">
        <f t="shared" si="7"/>
        <v>19</v>
      </c>
      <c r="F18" s="178">
        <v>0</v>
      </c>
      <c r="G18" s="178">
        <v>0</v>
      </c>
      <c r="H18" s="179">
        <f t="shared" si="8"/>
        <v>8</v>
      </c>
      <c r="I18" s="56">
        <v>8</v>
      </c>
      <c r="J18" s="59"/>
      <c r="K18" s="59"/>
      <c r="L18" s="59">
        <v>8</v>
      </c>
      <c r="M18" s="59"/>
      <c r="N18" s="59"/>
      <c r="O18" s="59"/>
      <c r="P18" s="59"/>
      <c r="Q18" s="59"/>
      <c r="R18" s="59"/>
      <c r="S18" s="59"/>
      <c r="T18" s="58">
        <f t="shared" si="9"/>
        <v>0</v>
      </c>
      <c r="U18" s="59"/>
      <c r="V18" s="59"/>
      <c r="W18" s="59">
        <v>1</v>
      </c>
      <c r="X18" s="59"/>
      <c r="Y18" s="59">
        <v>10</v>
      </c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BE18" s="38" t="s">
        <v>142</v>
      </c>
      <c r="BH18" s="60" t="s">
        <v>143</v>
      </c>
      <c r="BJ18" s="63" t="s">
        <v>125</v>
      </c>
    </row>
    <row r="19" ht="71.25">
      <c r="A19" s="51" t="s">
        <v>92</v>
      </c>
      <c r="B19" s="51" t="s">
        <v>138</v>
      </c>
      <c r="C19" s="52">
        <v>88.571428569999995</v>
      </c>
      <c r="D19" s="177">
        <f t="shared" si="4"/>
        <v>100</v>
      </c>
      <c r="E19" s="54">
        <f t="shared" si="7"/>
        <v>35</v>
      </c>
      <c r="F19" s="178">
        <v>0</v>
      </c>
      <c r="G19" s="178">
        <v>0</v>
      </c>
      <c r="H19" s="179">
        <f t="shared" si="8"/>
        <v>30</v>
      </c>
      <c r="I19" s="56">
        <v>30</v>
      </c>
      <c r="J19" s="59"/>
      <c r="K19" s="59"/>
      <c r="L19" s="59">
        <v>18</v>
      </c>
      <c r="M19" s="59"/>
      <c r="N19" s="59">
        <v>12</v>
      </c>
      <c r="O19" s="59"/>
      <c r="P19" s="59"/>
      <c r="Q19" s="59"/>
      <c r="R19" s="59"/>
      <c r="S19" s="59"/>
      <c r="T19" s="58">
        <f t="shared" si="9"/>
        <v>1</v>
      </c>
      <c r="U19" s="59"/>
      <c r="V19" s="59">
        <v>1</v>
      </c>
      <c r="W19" s="59">
        <v>2</v>
      </c>
      <c r="X19" s="59"/>
      <c r="Y19" s="59">
        <v>2</v>
      </c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BE19" s="38" t="s">
        <v>145</v>
      </c>
      <c r="BH19" s="60" t="s">
        <v>146</v>
      </c>
      <c r="BJ19" s="64" t="s">
        <v>140</v>
      </c>
    </row>
    <row r="20" ht="85.5">
      <c r="A20" s="51" t="s">
        <v>92</v>
      </c>
      <c r="B20" s="51" t="s">
        <v>239</v>
      </c>
      <c r="C20" s="52">
        <v>81.818181820000007</v>
      </c>
      <c r="D20" s="177">
        <f t="shared" si="4"/>
        <v>100</v>
      </c>
      <c r="E20" s="54">
        <f t="shared" si="7"/>
        <v>22</v>
      </c>
      <c r="F20" s="178">
        <v>0</v>
      </c>
      <c r="G20" s="178">
        <v>0</v>
      </c>
      <c r="H20" s="179">
        <f t="shared" si="8"/>
        <v>18</v>
      </c>
      <c r="I20" s="56">
        <v>18</v>
      </c>
      <c r="J20" s="59"/>
      <c r="K20" s="59"/>
      <c r="L20" s="59">
        <v>15</v>
      </c>
      <c r="M20" s="59"/>
      <c r="N20" s="59">
        <v>3</v>
      </c>
      <c r="O20" s="59"/>
      <c r="P20" s="59"/>
      <c r="Q20" s="59"/>
      <c r="R20" s="59"/>
      <c r="S20" s="59"/>
      <c r="T20" s="58">
        <f t="shared" si="9"/>
        <v>0</v>
      </c>
      <c r="U20" s="59"/>
      <c r="V20" s="59"/>
      <c r="W20" s="59"/>
      <c r="X20" s="59"/>
      <c r="Y20" s="59">
        <v>4</v>
      </c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BE20" s="38" t="s">
        <v>148</v>
      </c>
      <c r="BH20" s="60" t="s">
        <v>149</v>
      </c>
      <c r="BJ20" s="62" t="s">
        <v>150</v>
      </c>
    </row>
    <row r="21" ht="71.25">
      <c r="A21" s="51" t="s">
        <v>92</v>
      </c>
      <c r="B21" s="51" t="s">
        <v>141</v>
      </c>
      <c r="C21" s="52">
        <v>33.333333330000002</v>
      </c>
      <c r="D21" s="177">
        <f t="shared" si="4"/>
        <v>100</v>
      </c>
      <c r="E21" s="54">
        <f t="shared" si="7"/>
        <v>15</v>
      </c>
      <c r="F21" s="178">
        <v>0</v>
      </c>
      <c r="G21" s="178">
        <v>0</v>
      </c>
      <c r="H21" s="179">
        <f t="shared" si="8"/>
        <v>5</v>
      </c>
      <c r="I21" s="56">
        <v>5</v>
      </c>
      <c r="J21" s="59"/>
      <c r="K21" s="59"/>
      <c r="L21" s="59">
        <v>2</v>
      </c>
      <c r="M21" s="59"/>
      <c r="N21" s="59">
        <v>1</v>
      </c>
      <c r="O21" s="59"/>
      <c r="P21" s="59">
        <v>2</v>
      </c>
      <c r="Q21" s="59"/>
      <c r="R21" s="59"/>
      <c r="S21" s="59"/>
      <c r="T21" s="58">
        <f t="shared" si="9"/>
        <v>0</v>
      </c>
      <c r="U21" s="59"/>
      <c r="V21" s="59"/>
      <c r="W21" s="59"/>
      <c r="X21" s="59"/>
      <c r="Y21" s="59">
        <v>10</v>
      </c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BE21" s="38" t="s">
        <v>152</v>
      </c>
      <c r="BH21" s="60" t="s">
        <v>153</v>
      </c>
      <c r="BJ21" s="63" t="s">
        <v>125</v>
      </c>
    </row>
    <row r="22" ht="71.25">
      <c r="A22" s="51" t="s">
        <v>92</v>
      </c>
      <c r="B22" s="51" t="s">
        <v>144</v>
      </c>
      <c r="C22" s="52">
        <v>54.166666669999998</v>
      </c>
      <c r="D22" s="177">
        <f t="shared" si="4"/>
        <v>100</v>
      </c>
      <c r="E22" s="54">
        <f t="shared" si="7"/>
        <v>24</v>
      </c>
      <c r="F22" s="178">
        <v>0</v>
      </c>
      <c r="G22" s="178">
        <v>0</v>
      </c>
      <c r="H22" s="179">
        <f t="shared" si="8"/>
        <v>13</v>
      </c>
      <c r="I22" s="56">
        <v>13</v>
      </c>
      <c r="J22" s="59"/>
      <c r="K22" s="59"/>
      <c r="L22" s="59">
        <v>11</v>
      </c>
      <c r="M22" s="59"/>
      <c r="N22" s="59"/>
      <c r="O22" s="59"/>
      <c r="P22" s="59">
        <v>2</v>
      </c>
      <c r="Q22" s="59"/>
      <c r="R22" s="59"/>
      <c r="S22" s="59"/>
      <c r="T22" s="58">
        <f t="shared" si="9"/>
        <v>0</v>
      </c>
      <c r="U22" s="59"/>
      <c r="V22" s="59"/>
      <c r="W22" s="59">
        <v>2</v>
      </c>
      <c r="X22" s="59"/>
      <c r="Y22" s="59">
        <v>9</v>
      </c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BE22" s="38" t="s">
        <v>155</v>
      </c>
      <c r="BH22" s="60" t="s">
        <v>108</v>
      </c>
      <c r="BJ22" s="64" t="s">
        <v>129</v>
      </c>
    </row>
    <row r="23" ht="85.5">
      <c r="A23" s="51" t="s">
        <v>92</v>
      </c>
      <c r="B23" s="51" t="s">
        <v>151</v>
      </c>
      <c r="C23" s="52">
        <v>70.731707319999998</v>
      </c>
      <c r="D23" s="177">
        <f t="shared" si="4"/>
        <v>100</v>
      </c>
      <c r="E23" s="54">
        <f t="shared" si="7"/>
        <v>41</v>
      </c>
      <c r="F23" s="178">
        <v>0</v>
      </c>
      <c r="G23" s="178">
        <v>0</v>
      </c>
      <c r="H23" s="179">
        <f t="shared" si="8"/>
        <v>28</v>
      </c>
      <c r="I23" s="56">
        <v>28</v>
      </c>
      <c r="J23" s="59"/>
      <c r="K23" s="59"/>
      <c r="L23" s="59">
        <v>17</v>
      </c>
      <c r="M23" s="59"/>
      <c r="N23" s="59">
        <v>3</v>
      </c>
      <c r="O23" s="59"/>
      <c r="P23" s="59">
        <v>8</v>
      </c>
      <c r="Q23" s="59"/>
      <c r="R23" s="59"/>
      <c r="S23" s="59"/>
      <c r="T23" s="58">
        <f t="shared" si="9"/>
        <v>1</v>
      </c>
      <c r="U23" s="59"/>
      <c r="V23" s="59">
        <v>1</v>
      </c>
      <c r="W23" s="59">
        <v>2</v>
      </c>
      <c r="X23" s="59"/>
      <c r="Y23" s="59">
        <v>10</v>
      </c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BE23" s="38" t="s">
        <v>157</v>
      </c>
      <c r="BH23" s="60" t="s">
        <v>112</v>
      </c>
      <c r="BJ23" s="62" t="s">
        <v>158</v>
      </c>
    </row>
    <row r="24" ht="71.25">
      <c r="A24" s="51" t="s">
        <v>92</v>
      </c>
      <c r="B24" s="51" t="s">
        <v>154</v>
      </c>
      <c r="C24" s="52">
        <v>88.888888890000004</v>
      </c>
      <c r="D24" s="177">
        <f t="shared" si="4"/>
        <v>100</v>
      </c>
      <c r="E24" s="54">
        <f t="shared" si="7"/>
        <v>18</v>
      </c>
      <c r="F24" s="178">
        <v>0</v>
      </c>
      <c r="G24" s="178">
        <v>0</v>
      </c>
      <c r="H24" s="179">
        <f t="shared" si="8"/>
        <v>12</v>
      </c>
      <c r="I24" s="56">
        <v>12</v>
      </c>
      <c r="J24" s="59"/>
      <c r="K24" s="59"/>
      <c r="L24" s="59">
        <v>5</v>
      </c>
      <c r="M24" s="59"/>
      <c r="N24" s="59">
        <v>2</v>
      </c>
      <c r="O24" s="59"/>
      <c r="P24" s="59">
        <v>5</v>
      </c>
      <c r="Q24" s="59"/>
      <c r="R24" s="59"/>
      <c r="S24" s="59"/>
      <c r="T24" s="58">
        <f t="shared" si="9"/>
        <v>4</v>
      </c>
      <c r="U24" s="59"/>
      <c r="V24" s="59">
        <v>4</v>
      </c>
      <c r="W24" s="59">
        <v>1</v>
      </c>
      <c r="X24" s="59"/>
      <c r="Y24" s="59">
        <v>1</v>
      </c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BE24" s="38" t="s">
        <v>159</v>
      </c>
      <c r="BH24" s="60" t="s">
        <v>160</v>
      </c>
      <c r="BJ24" s="62" t="s">
        <v>108</v>
      </c>
    </row>
    <row r="25" ht="71.25">
      <c r="A25" s="51" t="s">
        <v>92</v>
      </c>
      <c r="B25" s="51" t="s">
        <v>156</v>
      </c>
      <c r="C25" s="52">
        <v>95.454545449999998</v>
      </c>
      <c r="D25" s="177">
        <f t="shared" si="4"/>
        <v>100</v>
      </c>
      <c r="E25" s="54">
        <f t="shared" si="7"/>
        <v>22</v>
      </c>
      <c r="F25" s="178">
        <v>0</v>
      </c>
      <c r="G25" s="178">
        <v>0</v>
      </c>
      <c r="H25" s="179">
        <f t="shared" si="8"/>
        <v>21</v>
      </c>
      <c r="I25" s="56">
        <v>21</v>
      </c>
      <c r="J25" s="59"/>
      <c r="K25" s="59"/>
      <c r="L25" s="59">
        <v>16</v>
      </c>
      <c r="M25" s="59"/>
      <c r="N25" s="59">
        <v>5</v>
      </c>
      <c r="O25" s="59"/>
      <c r="P25" s="59"/>
      <c r="Q25" s="59"/>
      <c r="R25" s="59"/>
      <c r="S25" s="59"/>
      <c r="T25" s="58">
        <f t="shared" si="9"/>
        <v>0</v>
      </c>
      <c r="U25" s="59"/>
      <c r="V25" s="59"/>
      <c r="W25" s="59"/>
      <c r="X25" s="59"/>
      <c r="Y25" s="59">
        <v>1</v>
      </c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BE25" s="38" t="s">
        <v>161</v>
      </c>
      <c r="BH25" s="60" t="s">
        <v>162</v>
      </c>
      <c r="BJ25" s="62" t="s">
        <v>112</v>
      </c>
    </row>
    <row r="26" ht="71.25">
      <c r="BE26" s="38" t="s">
        <v>163</v>
      </c>
      <c r="BH26" s="60" t="s">
        <v>164</v>
      </c>
      <c r="BJ26" s="65" t="s">
        <v>164</v>
      </c>
    </row>
    <row r="27" ht="30">
      <c r="BE27" s="38" t="s">
        <v>165</v>
      </c>
      <c r="BH27" s="60" t="s">
        <v>166</v>
      </c>
      <c r="BJ27" s="62" t="s">
        <v>167</v>
      </c>
    </row>
    <row r="28" ht="30">
      <c r="BE28" s="38" t="s">
        <v>168</v>
      </c>
      <c r="BH28" s="60" t="s">
        <v>169</v>
      </c>
      <c r="BJ28" s="66" t="s">
        <v>170</v>
      </c>
    </row>
    <row r="29" ht="48">
      <c r="BE29" s="38" t="s">
        <v>171</v>
      </c>
      <c r="BH29" s="60" t="s">
        <v>170</v>
      </c>
      <c r="BJ29" s="62" t="s">
        <v>169</v>
      </c>
    </row>
    <row r="30" ht="36">
      <c r="BE30" s="38" t="s">
        <v>172</v>
      </c>
      <c r="BH30" s="60" t="s">
        <v>173</v>
      </c>
      <c r="BJ30" s="62" t="s">
        <v>97</v>
      </c>
    </row>
    <row r="31" ht="30">
      <c r="BE31" s="38" t="s">
        <v>174</v>
      </c>
      <c r="BH31" s="60" t="s">
        <v>119</v>
      </c>
      <c r="BJ31" s="62" t="s">
        <v>153</v>
      </c>
    </row>
    <row r="32" ht="45">
      <c r="BE32" s="38" t="s">
        <v>175</v>
      </c>
      <c r="BH32" s="60" t="s">
        <v>176</v>
      </c>
      <c r="BJ32" s="62" t="s">
        <v>177</v>
      </c>
    </row>
    <row r="33" ht="45">
      <c r="BE33" s="38" t="s">
        <v>178</v>
      </c>
      <c r="BH33" s="60" t="s">
        <v>179</v>
      </c>
      <c r="BJ33" s="67" t="s">
        <v>149</v>
      </c>
    </row>
    <row r="34" ht="42.75">
      <c r="BE34" s="38" t="s">
        <v>180</v>
      </c>
      <c r="BH34" s="60" t="s">
        <v>181</v>
      </c>
      <c r="BJ34" s="68" t="s">
        <v>182</v>
      </c>
    </row>
    <row r="35" ht="60">
      <c r="BE35" s="38" t="s">
        <v>183</v>
      </c>
      <c r="BH35" s="60" t="s">
        <v>184</v>
      </c>
      <c r="BJ35" s="69" t="s">
        <v>185</v>
      </c>
    </row>
    <row r="36" ht="36">
      <c r="BE36" s="38" t="s">
        <v>188</v>
      </c>
      <c r="BH36" s="60" t="s">
        <v>189</v>
      </c>
      <c r="BJ36" s="62" t="s">
        <v>190</v>
      </c>
    </row>
    <row r="37" ht="30">
      <c r="BE37" s="38" t="s">
        <v>191</v>
      </c>
      <c r="BH37" s="60" t="s">
        <v>185</v>
      </c>
      <c r="BJ37" s="62" t="s">
        <v>137</v>
      </c>
    </row>
    <row r="38" ht="30">
      <c r="BE38" s="38" t="s">
        <v>192</v>
      </c>
      <c r="BH38" s="60" t="s">
        <v>193</v>
      </c>
      <c r="BJ38" s="62" t="s">
        <v>194</v>
      </c>
    </row>
    <row r="39" ht="30">
      <c r="BE39" s="38" t="s">
        <v>195</v>
      </c>
      <c r="BH39" s="60" t="s">
        <v>196</v>
      </c>
      <c r="BJ39" s="62" t="s">
        <v>197</v>
      </c>
    </row>
    <row r="40" ht="36">
      <c r="BE40" s="38" t="s">
        <v>198</v>
      </c>
      <c r="BH40" s="60" t="s">
        <v>199</v>
      </c>
      <c r="BJ40" s="70" t="s">
        <v>200</v>
      </c>
    </row>
    <row r="41" ht="30">
      <c r="BE41" s="38" t="s">
        <v>201</v>
      </c>
      <c r="BH41" s="60" t="s">
        <v>202</v>
      </c>
      <c r="BJ41" s="62" t="s">
        <v>203</v>
      </c>
    </row>
    <row r="42" ht="30">
      <c r="BE42" s="38" t="s">
        <v>92</v>
      </c>
      <c r="BH42" s="60" t="s">
        <v>204</v>
      </c>
      <c r="BJ42" s="62" t="s">
        <v>205</v>
      </c>
    </row>
    <row r="43" ht="30">
      <c r="BE43" s="38" t="s">
        <v>206</v>
      </c>
      <c r="BH43" s="60" t="s">
        <v>207</v>
      </c>
      <c r="BJ43" s="62" t="s">
        <v>208</v>
      </c>
    </row>
    <row r="44" ht="30">
      <c r="BE44" s="38" t="s">
        <v>209</v>
      </c>
      <c r="BH44" s="60" t="s">
        <v>210</v>
      </c>
      <c r="BJ44" s="62" t="s">
        <v>211</v>
      </c>
    </row>
    <row r="45" ht="36">
      <c r="BE45" s="38" t="s">
        <v>212</v>
      </c>
      <c r="BH45" s="60" t="s">
        <v>213</v>
      </c>
      <c r="BJ45" s="62" t="s">
        <v>97</v>
      </c>
    </row>
    <row r="46" ht="60">
      <c r="BE46" s="38" t="s">
        <v>214</v>
      </c>
      <c r="BH46" s="60" t="s">
        <v>122</v>
      </c>
      <c r="BJ46" s="62" t="s">
        <v>104</v>
      </c>
    </row>
    <row r="47" ht="36">
      <c r="BE47" s="38" t="s">
        <v>215</v>
      </c>
      <c r="BH47" s="60" t="s">
        <v>216</v>
      </c>
      <c r="BJ47" s="62" t="s">
        <v>146</v>
      </c>
    </row>
    <row r="48" ht="30">
      <c r="BE48" s="38" t="s">
        <v>217</v>
      </c>
      <c r="BH48" s="60" t="s">
        <v>218</v>
      </c>
      <c r="BJ48" s="62" t="s">
        <v>108</v>
      </c>
    </row>
    <row r="49" ht="24">
      <c r="BE49" s="38" t="s">
        <v>219</v>
      </c>
      <c r="BH49" s="60" t="s">
        <v>220</v>
      </c>
      <c r="BJ49" s="62" t="s">
        <v>112</v>
      </c>
    </row>
    <row r="50" ht="30">
      <c r="BE50" s="38" t="s">
        <v>221</v>
      </c>
      <c r="BH50" s="60" t="s">
        <v>222</v>
      </c>
      <c r="BJ50" s="62" t="s">
        <v>179</v>
      </c>
    </row>
    <row r="51" ht="36">
      <c r="BE51" s="38" t="s">
        <v>223</v>
      </c>
      <c r="BH51" s="60" t="s">
        <v>224</v>
      </c>
      <c r="BJ51" s="62" t="s">
        <v>181</v>
      </c>
    </row>
    <row r="52" ht="28.5">
      <c r="BE52" s="38" t="s">
        <v>225</v>
      </c>
      <c r="BH52" s="60" t="s">
        <v>226</v>
      </c>
      <c r="BJ52" s="62" t="s">
        <v>184</v>
      </c>
    </row>
    <row r="53" ht="28.5">
      <c r="BE53" s="38" t="s">
        <v>227</v>
      </c>
      <c r="BH53" s="60" t="s">
        <v>228</v>
      </c>
      <c r="BJ53" s="62" t="s">
        <v>229</v>
      </c>
    </row>
    <row r="54" ht="60">
      <c r="BE54" s="38" t="s">
        <v>230</v>
      </c>
      <c r="BH54" s="60" t="s">
        <v>231</v>
      </c>
      <c r="BJ54" s="69" t="s">
        <v>185</v>
      </c>
    </row>
    <row r="55" ht="48">
      <c r="BE55" s="38" t="s">
        <v>232</v>
      </c>
      <c r="BH55" s="60" t="s">
        <v>233</v>
      </c>
      <c r="BJ55" s="62" t="s">
        <v>234</v>
      </c>
    </row>
    <row r="56" ht="30">
      <c r="BE56" s="38" t="s">
        <v>235</v>
      </c>
      <c r="BH56" s="60" t="s">
        <v>236</v>
      </c>
      <c r="BJ56" s="62" t="s">
        <v>138</v>
      </c>
    </row>
    <row r="57" ht="48">
      <c r="BE57" s="38" t="s">
        <v>237</v>
      </c>
      <c r="BH57" s="60" t="s">
        <v>238</v>
      </c>
      <c r="BJ57" s="62" t="s">
        <v>239</v>
      </c>
    </row>
    <row r="58" ht="48">
      <c r="BE58" s="38" t="s">
        <v>240</v>
      </c>
      <c r="BH58" s="60" t="s">
        <v>241</v>
      </c>
      <c r="BJ58" s="62" t="s">
        <v>151</v>
      </c>
    </row>
    <row r="59" ht="30">
      <c r="BE59" s="38" t="s">
        <v>242</v>
      </c>
      <c r="BH59" s="60" t="s">
        <v>243</v>
      </c>
      <c r="BJ59" s="62" t="s">
        <v>107</v>
      </c>
    </row>
    <row r="60" ht="24">
      <c r="BE60" s="38" t="s">
        <v>244</v>
      </c>
      <c r="BH60" s="60" t="s">
        <v>245</v>
      </c>
      <c r="BJ60" s="62" t="s">
        <v>246</v>
      </c>
    </row>
    <row r="61" ht="24">
      <c r="BE61" s="38" t="s">
        <v>247</v>
      </c>
      <c r="BH61" s="60" t="s">
        <v>248</v>
      </c>
      <c r="BJ61" s="62" t="s">
        <v>249</v>
      </c>
    </row>
    <row r="62" ht="15">
      <c r="BE62" s="38" t="s">
        <v>250</v>
      </c>
      <c r="BH62" s="60" t="s">
        <v>251</v>
      </c>
      <c r="BJ62" s="62" t="s">
        <v>252</v>
      </c>
    </row>
    <row r="63" ht="24">
      <c r="BE63" s="38" t="s">
        <v>253</v>
      </c>
      <c r="BH63" s="60" t="s">
        <v>254</v>
      </c>
      <c r="BJ63" s="62" t="s">
        <v>255</v>
      </c>
    </row>
    <row r="64" ht="36">
      <c r="BE64" s="38" t="s">
        <v>256</v>
      </c>
      <c r="BH64" s="60" t="s">
        <v>257</v>
      </c>
      <c r="BJ64" s="62" t="s">
        <v>243</v>
      </c>
    </row>
    <row r="65" ht="51">
      <c r="BE65" s="38" t="s">
        <v>258</v>
      </c>
      <c r="BH65" s="60" t="s">
        <v>234</v>
      </c>
      <c r="BJ65" s="62" t="s">
        <v>216</v>
      </c>
    </row>
    <row r="66" ht="47.25">
      <c r="BE66" s="38" t="s">
        <v>259</v>
      </c>
      <c r="BH66" s="60" t="s">
        <v>260</v>
      </c>
      <c r="BJ66" s="62" t="s">
        <v>224</v>
      </c>
    </row>
    <row r="67" ht="47.25">
      <c r="BE67" s="38" t="s">
        <v>261</v>
      </c>
      <c r="BH67" s="60" t="s">
        <v>138</v>
      </c>
      <c r="BJ67" s="62" t="s">
        <v>144</v>
      </c>
    </row>
    <row r="68" ht="63.75">
      <c r="BE68" s="38" t="s">
        <v>262</v>
      </c>
      <c r="BH68" s="60" t="s">
        <v>239</v>
      </c>
      <c r="BJ68" s="69" t="s">
        <v>185</v>
      </c>
    </row>
    <row r="69" ht="31.5">
      <c r="BE69" s="38" t="s">
        <v>263</v>
      </c>
      <c r="BH69" s="60" t="s">
        <v>264</v>
      </c>
      <c r="BJ69" s="62" t="s">
        <v>265</v>
      </c>
    </row>
    <row r="70" ht="75">
      <c r="BE70" s="38" t="s">
        <v>266</v>
      </c>
      <c r="BH70" s="60" t="s">
        <v>267</v>
      </c>
      <c r="BJ70" s="65" t="s">
        <v>164</v>
      </c>
    </row>
    <row r="71" ht="31.5">
      <c r="BE71" s="38" t="s">
        <v>268</v>
      </c>
      <c r="BH71" s="60" t="s">
        <v>269</v>
      </c>
      <c r="BJ71" s="62" t="s">
        <v>220</v>
      </c>
    </row>
    <row r="72" ht="47.25">
      <c r="BE72" s="38" t="s">
        <v>270</v>
      </c>
      <c r="BH72" s="60" t="s">
        <v>271</v>
      </c>
      <c r="BJ72" s="62" t="s">
        <v>272</v>
      </c>
    </row>
    <row r="73" ht="47.25">
      <c r="BE73" s="38" t="s">
        <v>273</v>
      </c>
      <c r="BH73" s="60" t="s">
        <v>274</v>
      </c>
      <c r="BJ73" s="63" t="s">
        <v>103</v>
      </c>
    </row>
    <row r="74" ht="38.25">
      <c r="BE74" s="38" t="s">
        <v>275</v>
      </c>
      <c r="BH74" s="60" t="s">
        <v>276</v>
      </c>
      <c r="BJ74" s="62" t="s">
        <v>277</v>
      </c>
    </row>
    <row r="75" ht="38.25">
      <c r="BE75" s="38" t="s">
        <v>278</v>
      </c>
      <c r="BH75" s="60" t="s">
        <v>279</v>
      </c>
      <c r="BJ75" s="62" t="s">
        <v>280</v>
      </c>
    </row>
    <row r="76" ht="63">
      <c r="BE76" s="38" t="s">
        <v>281</v>
      </c>
      <c r="BH76" s="60" t="s">
        <v>282</v>
      </c>
      <c r="BJ76" s="62" t="s">
        <v>156</v>
      </c>
    </row>
    <row r="77" ht="63">
      <c r="BE77" s="38" t="s">
        <v>283</v>
      </c>
      <c r="BH77" s="60" t="s">
        <v>280</v>
      </c>
      <c r="BJ77" s="62" t="s">
        <v>194</v>
      </c>
    </row>
    <row r="78" ht="63">
      <c r="BE78" s="38" t="s">
        <v>284</v>
      </c>
      <c r="BH78" s="60" t="s">
        <v>265</v>
      </c>
      <c r="BJ78" s="62" t="s">
        <v>285</v>
      </c>
    </row>
    <row r="79" ht="31.5">
      <c r="BE79" s="38" t="s">
        <v>286</v>
      </c>
      <c r="BH79" s="60" t="s">
        <v>141</v>
      </c>
      <c r="BJ79" s="62" t="s">
        <v>287</v>
      </c>
    </row>
    <row r="80" ht="63">
      <c r="BE80" s="38" t="s">
        <v>288</v>
      </c>
      <c r="BH80" s="60" t="s">
        <v>255</v>
      </c>
      <c r="BJ80" s="62" t="s">
        <v>289</v>
      </c>
    </row>
    <row r="81" ht="63">
      <c r="BE81" s="38" t="s">
        <v>290</v>
      </c>
      <c r="BH81" s="60" t="s">
        <v>291</v>
      </c>
      <c r="BJ81" s="62" t="s">
        <v>292</v>
      </c>
    </row>
    <row r="82" ht="63">
      <c r="BE82" s="38" t="s">
        <v>293</v>
      </c>
      <c r="BH82" s="60" t="s">
        <v>294</v>
      </c>
      <c r="BJ82" s="62" t="s">
        <v>295</v>
      </c>
    </row>
    <row r="83" ht="63">
      <c r="BE83" s="38" t="s">
        <v>296</v>
      </c>
      <c r="BH83" s="60" t="s">
        <v>297</v>
      </c>
      <c r="BJ83" s="62" t="s">
        <v>298</v>
      </c>
    </row>
    <row r="84" ht="47.25">
      <c r="BE84" s="38" t="s">
        <v>299</v>
      </c>
      <c r="BH84" s="60" t="s">
        <v>272</v>
      </c>
      <c r="BJ84" s="62" t="s">
        <v>137</v>
      </c>
    </row>
    <row r="85" ht="63">
      <c r="BE85" s="38" t="s">
        <v>300</v>
      </c>
      <c r="BH85" s="60" t="s">
        <v>301</v>
      </c>
      <c r="BJ85" s="63" t="s">
        <v>103</v>
      </c>
    </row>
    <row r="86" ht="51">
      <c r="BH86" s="60" t="s">
        <v>137</v>
      </c>
      <c r="BJ86" s="62" t="s">
        <v>130</v>
      </c>
    </row>
    <row r="87" ht="38.25">
      <c r="BH87" s="60" t="s">
        <v>302</v>
      </c>
      <c r="BJ87" s="62" t="s">
        <v>122</v>
      </c>
    </row>
    <row r="88" ht="25.5">
      <c r="BH88" s="60" t="s">
        <v>303</v>
      </c>
      <c r="BJ88" s="62" t="s">
        <v>112</v>
      </c>
    </row>
    <row r="89" ht="30">
      <c r="BH89" s="60" t="s">
        <v>304</v>
      </c>
      <c r="BJ89" s="62" t="s">
        <v>107</v>
      </c>
    </row>
    <row r="90" ht="30">
      <c r="BH90" s="60" t="s">
        <v>305</v>
      </c>
      <c r="BJ90" s="71" t="s">
        <v>107</v>
      </c>
    </row>
    <row r="91" ht="51">
      <c r="BH91" s="60" t="s">
        <v>306</v>
      </c>
      <c r="BJ91" s="62" t="s">
        <v>130</v>
      </c>
    </row>
    <row r="92" ht="30">
      <c r="BH92" s="60" t="s">
        <v>190</v>
      </c>
      <c r="BJ92" s="72" t="s">
        <v>255</v>
      </c>
    </row>
    <row r="93" ht="30">
      <c r="BH93" s="60" t="s">
        <v>307</v>
      </c>
      <c r="BJ93" s="72" t="s">
        <v>308</v>
      </c>
    </row>
    <row r="94">
      <c r="BH94" s="60" t="s">
        <v>309</v>
      </c>
      <c r="BJ94" s="62"/>
    </row>
    <row r="95" ht="30">
      <c r="BH95" s="60" t="s">
        <v>310</v>
      </c>
      <c r="BJ95" s="62" t="s">
        <v>311</v>
      </c>
    </row>
    <row r="96" ht="30">
      <c r="BH96" s="60" t="s">
        <v>312</v>
      </c>
      <c r="BJ96" s="62" t="s">
        <v>298</v>
      </c>
    </row>
    <row r="97">
      <c r="BH97" s="60" t="s">
        <v>313</v>
      </c>
      <c r="BJ97" s="62" t="s">
        <v>287</v>
      </c>
    </row>
    <row r="98">
      <c r="BH98" s="60" t="s">
        <v>287</v>
      </c>
      <c r="BJ98" s="62" t="s">
        <v>314</v>
      </c>
    </row>
    <row r="99">
      <c r="BH99" s="60" t="s">
        <v>314</v>
      </c>
      <c r="BJ99" s="62" t="s">
        <v>295</v>
      </c>
    </row>
    <row r="100" ht="25.5">
      <c r="BH100" s="60" t="s">
        <v>315</v>
      </c>
      <c r="BJ100" s="62" t="s">
        <v>316</v>
      </c>
    </row>
    <row r="101" ht="25.5">
      <c r="BH101" s="60" t="s">
        <v>289</v>
      </c>
      <c r="BJ101" s="62" t="s">
        <v>317</v>
      </c>
    </row>
    <row r="102" ht="38.25">
      <c r="BH102" s="60" t="s">
        <v>292</v>
      </c>
      <c r="BJ102" s="62" t="s">
        <v>156</v>
      </c>
    </row>
    <row r="103" ht="25.5">
      <c r="BH103" s="60" t="s">
        <v>295</v>
      </c>
      <c r="BJ103" s="62" t="s">
        <v>285</v>
      </c>
    </row>
    <row r="104">
      <c r="BH104" s="60" t="s">
        <v>318</v>
      </c>
      <c r="BJ104" s="63" t="s">
        <v>103</v>
      </c>
    </row>
    <row r="105" ht="25.5">
      <c r="BH105" s="60" t="s">
        <v>298</v>
      </c>
      <c r="BJ105" s="73" t="s">
        <v>202</v>
      </c>
    </row>
    <row r="106" ht="25.5">
      <c r="BH106" s="60" t="s">
        <v>115</v>
      </c>
      <c r="BJ106" s="62" t="s">
        <v>285</v>
      </c>
    </row>
    <row r="107" ht="38.25">
      <c r="BH107" s="60" t="s">
        <v>140</v>
      </c>
      <c r="BJ107" s="62" t="s">
        <v>156</v>
      </c>
    </row>
    <row r="108" ht="30">
      <c r="BH108" s="60" t="s">
        <v>111</v>
      </c>
      <c r="BJ108" s="73" t="s">
        <v>107</v>
      </c>
    </row>
    <row r="109" ht="51">
      <c r="BH109" s="60" t="s">
        <v>277</v>
      </c>
      <c r="BJ109" s="62" t="s">
        <v>151</v>
      </c>
    </row>
    <row r="110" ht="25.5">
      <c r="BH110" s="60" t="s">
        <v>133</v>
      </c>
      <c r="BJ110" s="62" t="s">
        <v>220</v>
      </c>
    </row>
    <row r="111" ht="25.5">
      <c r="BH111" s="60" t="s">
        <v>150</v>
      </c>
      <c r="BJ111" s="62" t="s">
        <v>291</v>
      </c>
    </row>
    <row r="112" ht="25.5">
      <c r="BH112" s="60" t="s">
        <v>129</v>
      </c>
      <c r="BJ112" s="74" t="s">
        <v>294</v>
      </c>
    </row>
    <row r="113" ht="25.5">
      <c r="BH113" s="60" t="s">
        <v>317</v>
      </c>
      <c r="BJ113" s="62" t="s">
        <v>137</v>
      </c>
    </row>
    <row r="114" ht="38.25">
      <c r="BH114" s="60" t="s">
        <v>319</v>
      </c>
      <c r="BJ114" s="61" t="s">
        <v>96</v>
      </c>
    </row>
    <row r="115" ht="63.75">
      <c r="BH115" s="60" t="s">
        <v>320</v>
      </c>
      <c r="BJ115" s="62" t="s">
        <v>305</v>
      </c>
    </row>
    <row r="116" ht="51">
      <c r="BH116" s="75" t="s">
        <v>321</v>
      </c>
      <c r="BJ116" s="62" t="s">
        <v>151</v>
      </c>
    </row>
    <row r="117" ht="30">
      <c r="BH117" s="75" t="s">
        <v>322</v>
      </c>
      <c r="BJ117" s="67" t="s">
        <v>323</v>
      </c>
    </row>
    <row r="118" ht="45">
      <c r="BH118" s="60" t="s">
        <v>154</v>
      </c>
      <c r="BJ118" s="76" t="s">
        <v>121</v>
      </c>
    </row>
    <row r="119" ht="45">
      <c r="BH119" s="60" t="s">
        <v>324</v>
      </c>
      <c r="BJ119" s="68" t="s">
        <v>182</v>
      </c>
    </row>
    <row r="120" ht="30">
      <c r="BH120" s="60" t="s">
        <v>100</v>
      </c>
      <c r="BJ120" s="62" t="s">
        <v>112</v>
      </c>
    </row>
    <row r="121" ht="63.75">
      <c r="BH121" s="60" t="s">
        <v>325</v>
      </c>
      <c r="BJ121" s="69" t="s">
        <v>185</v>
      </c>
    </row>
    <row r="122" ht="38.25">
      <c r="BH122" s="60" t="s">
        <v>326</v>
      </c>
      <c r="BJ122" s="61" t="s">
        <v>96</v>
      </c>
    </row>
    <row r="123" ht="25.5">
      <c r="BH123" s="60" t="s">
        <v>308</v>
      </c>
      <c r="BJ123" s="77" t="s">
        <v>265</v>
      </c>
    </row>
    <row r="124" ht="25.5">
      <c r="BH124" s="60" t="s">
        <v>156</v>
      </c>
      <c r="BJ124" s="77" t="s">
        <v>297</v>
      </c>
    </row>
    <row r="125" ht="25.5">
      <c r="BH125" s="60" t="s">
        <v>194</v>
      </c>
      <c r="BJ125" s="77" t="s">
        <v>272</v>
      </c>
    </row>
    <row r="126" ht="38.25">
      <c r="BH126" s="60" t="s">
        <v>327</v>
      </c>
      <c r="BJ126" s="77" t="s">
        <v>328</v>
      </c>
    </row>
    <row r="127" ht="51">
      <c r="BH127" s="60" t="s">
        <v>329</v>
      </c>
      <c r="BJ127" s="62" t="s">
        <v>151</v>
      </c>
    </row>
    <row r="128" ht="38.25">
      <c r="BH128" s="60" t="s">
        <v>330</v>
      </c>
      <c r="BJ128" s="62" t="s">
        <v>156</v>
      </c>
    </row>
    <row r="129">
      <c r="BH129" s="60" t="s">
        <v>331</v>
      </c>
      <c r="BJ129" s="77" t="s">
        <v>331</v>
      </c>
    </row>
    <row r="130" ht="25.5">
      <c r="BH130" s="60" t="s">
        <v>332</v>
      </c>
      <c r="BJ130" s="62" t="s">
        <v>285</v>
      </c>
    </row>
    <row r="131" ht="38.25">
      <c r="BH131" s="60" t="s">
        <v>333</v>
      </c>
      <c r="BJ131" s="77" t="s">
        <v>334</v>
      </c>
    </row>
    <row r="132">
      <c r="BH132" s="60" t="s">
        <v>285</v>
      </c>
      <c r="BJ132" s="63" t="s">
        <v>103</v>
      </c>
    </row>
    <row r="133">
      <c r="BH133" s="60" t="s">
        <v>316</v>
      </c>
      <c r="BJ133" s="77" t="s">
        <v>335</v>
      </c>
    </row>
    <row r="134" ht="25.5">
      <c r="BH134" s="60" t="s">
        <v>311</v>
      </c>
      <c r="BJ134" s="77" t="s">
        <v>336</v>
      </c>
    </row>
    <row r="135" ht="25.5">
      <c r="BH135" s="60" t="s">
        <v>337</v>
      </c>
      <c r="BJ135" s="77" t="s">
        <v>338</v>
      </c>
    </row>
    <row r="136" ht="25.5">
      <c r="BH136" s="60" t="s">
        <v>167</v>
      </c>
      <c r="BJ136" s="78" t="s">
        <v>339</v>
      </c>
    </row>
    <row r="137" ht="25.5">
      <c r="BH137" s="60" t="s">
        <v>340</v>
      </c>
      <c r="BJ137" s="70" t="s">
        <v>257</v>
      </c>
    </row>
    <row r="138" ht="63.75">
      <c r="BH138" s="60" t="s">
        <v>334</v>
      </c>
      <c r="BJ138" s="70" t="s">
        <v>341</v>
      </c>
    </row>
    <row r="139" ht="38.25">
      <c r="BH139" s="60" t="s">
        <v>103</v>
      </c>
      <c r="BJ139" s="77" t="s">
        <v>328</v>
      </c>
    </row>
    <row r="140" ht="51">
      <c r="BH140" s="60" t="s">
        <v>342</v>
      </c>
      <c r="BJ140" s="62" t="s">
        <v>151</v>
      </c>
    </row>
    <row r="141" ht="25.5">
      <c r="BH141" s="60" t="s">
        <v>335</v>
      </c>
      <c r="BJ141" s="77" t="s">
        <v>336</v>
      </c>
    </row>
    <row r="142" ht="25.5">
      <c r="BH142" s="60" t="s">
        <v>343</v>
      </c>
      <c r="BJ142" s="70" t="s">
        <v>107</v>
      </c>
    </row>
    <row r="143" ht="25.5">
      <c r="BH143" s="60" t="s">
        <v>344</v>
      </c>
      <c r="BJ143" s="70" t="s">
        <v>272</v>
      </c>
    </row>
    <row r="144">
      <c r="BH144" s="60" t="s">
        <v>345</v>
      </c>
      <c r="BJ144" s="63" t="s">
        <v>103</v>
      </c>
    </row>
    <row r="145" ht="25.5">
      <c r="BH145" s="60" t="s">
        <v>336</v>
      </c>
      <c r="BJ145" s="70" t="s">
        <v>346</v>
      </c>
    </row>
    <row r="146" ht="38.25">
      <c r="BH146" s="60" t="s">
        <v>347</v>
      </c>
      <c r="BJ146" s="70" t="s">
        <v>200</v>
      </c>
    </row>
    <row r="147" ht="25.5">
      <c r="BH147" s="60" t="s">
        <v>107</v>
      </c>
      <c r="BJ147" s="62" t="s">
        <v>208</v>
      </c>
    </row>
    <row r="148">
      <c r="BH148" s="60" t="s">
        <v>246</v>
      </c>
      <c r="BJ148" s="62" t="s">
        <v>211</v>
      </c>
    </row>
    <row r="149">
      <c r="BH149" s="60" t="s">
        <v>348</v>
      </c>
      <c r="BJ149" s="70" t="s">
        <v>349</v>
      </c>
    </row>
    <row r="150">
      <c r="BH150" s="60" t="s">
        <v>249</v>
      </c>
      <c r="BJ150" s="70" t="s">
        <v>350</v>
      </c>
    </row>
    <row r="151" ht="25.5">
      <c r="BH151" s="60" t="s">
        <v>351</v>
      </c>
      <c r="BJ151" s="62" t="s">
        <v>138</v>
      </c>
    </row>
    <row r="152">
      <c r="BH152" s="60" t="s">
        <v>125</v>
      </c>
      <c r="BJ152" s="62" t="s">
        <v>331</v>
      </c>
    </row>
    <row r="153" ht="30">
      <c r="BH153" s="60" t="s">
        <v>352</v>
      </c>
      <c r="BJ153" s="62" t="s">
        <v>353</v>
      </c>
    </row>
    <row r="154" ht="25.5">
      <c r="BH154" s="60" t="s">
        <v>354</v>
      </c>
      <c r="BJ154" s="62" t="s">
        <v>285</v>
      </c>
    </row>
    <row r="155" ht="25.5">
      <c r="BH155" s="60" t="s">
        <v>355</v>
      </c>
      <c r="BJ155" s="62" t="s">
        <v>311</v>
      </c>
    </row>
    <row r="156">
      <c r="BH156" s="60" t="s">
        <v>356</v>
      </c>
      <c r="BJ156" s="62" t="s">
        <v>335</v>
      </c>
    </row>
    <row r="157" ht="38.25">
      <c r="BH157" s="60" t="s">
        <v>357</v>
      </c>
      <c r="BJ157" s="62" t="s">
        <v>156</v>
      </c>
    </row>
    <row r="158" ht="51">
      <c r="BH158" s="60" t="s">
        <v>358</v>
      </c>
      <c r="BJ158" s="62" t="s">
        <v>176</v>
      </c>
    </row>
    <row r="159" ht="25.5">
      <c r="BH159" s="60" t="s">
        <v>359</v>
      </c>
      <c r="BJ159" s="62" t="s">
        <v>317</v>
      </c>
    </row>
    <row r="160" ht="25.5">
      <c r="BH160" s="60" t="s">
        <v>360</v>
      </c>
      <c r="BJ160" s="62" t="s">
        <v>220</v>
      </c>
    </row>
    <row r="161">
      <c r="BH161" s="60" t="s">
        <v>350</v>
      </c>
      <c r="BJ161" s="63" t="s">
        <v>103</v>
      </c>
    </row>
    <row r="162" ht="30">
      <c r="BH162" s="60" t="s">
        <v>361</v>
      </c>
      <c r="BJ162" s="62" t="s">
        <v>325</v>
      </c>
    </row>
    <row r="163" ht="51">
      <c r="BH163" s="60" t="s">
        <v>362</v>
      </c>
      <c r="BJ163" s="62" t="s">
        <v>158</v>
      </c>
    </row>
    <row r="164" ht="38.25">
      <c r="BH164" s="60" t="s">
        <v>363</v>
      </c>
      <c r="BJ164" s="62" t="s">
        <v>134</v>
      </c>
    </row>
    <row r="165" ht="25.5">
      <c r="BH165" s="60" t="s">
        <v>200</v>
      </c>
      <c r="BJ165" s="62" t="s">
        <v>220</v>
      </c>
    </row>
    <row r="166" ht="25.5">
      <c r="BH166" s="60" t="s">
        <v>364</v>
      </c>
      <c r="BJ166" s="62" t="s">
        <v>153</v>
      </c>
    </row>
    <row r="167" ht="38.25">
      <c r="BH167" s="60" t="s">
        <v>205</v>
      </c>
      <c r="BJ167" s="62" t="s">
        <v>97</v>
      </c>
    </row>
    <row r="168">
      <c r="BH168" s="60" t="s">
        <v>208</v>
      </c>
      <c r="BJ168" s="62" t="s">
        <v>298</v>
      </c>
    </row>
    <row r="169" ht="51">
      <c r="BH169" s="60" t="s">
        <v>211</v>
      </c>
      <c r="BJ169" s="62" t="s">
        <v>151</v>
      </c>
    </row>
    <row r="170" ht="51">
      <c r="BH170" s="60" t="s">
        <v>365</v>
      </c>
      <c r="BJ170" s="62" t="s">
        <v>114</v>
      </c>
    </row>
    <row r="171" ht="51">
      <c r="BH171" s="60" t="s">
        <v>366</v>
      </c>
      <c r="BJ171" s="62" t="s">
        <v>95</v>
      </c>
    </row>
    <row r="172" ht="38.25">
      <c r="BH172" s="60" t="s">
        <v>338</v>
      </c>
      <c r="BJ172" s="61" t="s">
        <v>96</v>
      </c>
    </row>
    <row r="173">
      <c r="BH173" s="60" t="s">
        <v>349</v>
      </c>
      <c r="BJ173" s="63" t="s">
        <v>103</v>
      </c>
    </row>
    <row r="174" ht="30">
      <c r="BH174" s="60" t="s">
        <v>367</v>
      </c>
      <c r="BJ174" s="77" t="s">
        <v>336</v>
      </c>
    </row>
    <row r="175" ht="25.5">
      <c r="BH175" s="60" t="s">
        <v>368</v>
      </c>
      <c r="BJ175" s="62" t="s">
        <v>112</v>
      </c>
    </row>
    <row r="176" ht="38.25">
      <c r="BH176" s="60" t="s">
        <v>369</v>
      </c>
      <c r="BJ176" s="62" t="s">
        <v>136</v>
      </c>
    </row>
    <row r="177" ht="38.25">
      <c r="BH177" s="60" t="s">
        <v>370</v>
      </c>
      <c r="BJ177" s="62" t="s">
        <v>146</v>
      </c>
    </row>
    <row r="178">
      <c r="BH178" s="60" t="s">
        <v>371</v>
      </c>
      <c r="BJ178" s="62" t="s">
        <v>125</v>
      </c>
    </row>
    <row r="179" ht="25.5">
      <c r="BH179" s="60" t="s">
        <v>372</v>
      </c>
      <c r="BJ179" s="62" t="s">
        <v>107</v>
      </c>
    </row>
    <row r="180" ht="30">
      <c r="BH180" s="60" t="s">
        <v>373</v>
      </c>
      <c r="BJ180" s="62" t="s">
        <v>246</v>
      </c>
    </row>
    <row r="181" ht="30">
      <c r="BH181" s="60" t="s">
        <v>374</v>
      </c>
      <c r="BJ181" s="62" t="s">
        <v>252</v>
      </c>
    </row>
    <row r="182" ht="25.5">
      <c r="BH182" s="60" t="s">
        <v>375</v>
      </c>
      <c r="BJ182" s="62" t="s">
        <v>369</v>
      </c>
    </row>
    <row r="183" ht="25.5">
      <c r="BH183" s="60" t="s">
        <v>376</v>
      </c>
      <c r="BJ183" s="62" t="s">
        <v>311</v>
      </c>
    </row>
    <row r="184">
      <c r="BH184" s="60" t="s">
        <v>377</v>
      </c>
      <c r="BJ184" s="79" t="s">
        <v>167</v>
      </c>
    </row>
    <row r="185">
      <c r="BH185" s="60" t="s">
        <v>378</v>
      </c>
      <c r="BJ185" s="80" t="s">
        <v>338</v>
      </c>
    </row>
    <row r="186">
      <c r="BH186" s="60" t="s">
        <v>379</v>
      </c>
      <c r="BJ186" s="79" t="s">
        <v>332</v>
      </c>
    </row>
    <row r="187" ht="45">
      <c r="BH187" s="60" t="s">
        <v>410</v>
      </c>
      <c r="BJ187" s="64" t="s">
        <v>352</v>
      </c>
    </row>
    <row r="188" ht="25.5">
      <c r="BH188" s="60" t="s">
        <v>411</v>
      </c>
      <c r="BJ188" s="62" t="s">
        <v>316</v>
      </c>
    </row>
    <row r="189" ht="25.5">
      <c r="BJ189" s="62" t="s">
        <v>285</v>
      </c>
    </row>
    <row r="190" ht="45">
      <c r="BJ190" s="64" t="s">
        <v>348</v>
      </c>
    </row>
    <row r="191" ht="30">
      <c r="BH191" s="23"/>
      <c r="BJ191" s="180" t="s">
        <v>362</v>
      </c>
    </row>
    <row r="192" ht="30">
      <c r="BH192" s="23"/>
      <c r="BJ192" s="81" t="s">
        <v>369</v>
      </c>
    </row>
    <row r="193" ht="30">
      <c r="BH193" s="23"/>
      <c r="BJ193" s="64" t="s">
        <v>249</v>
      </c>
    </row>
    <row r="194" ht="25.5">
      <c r="BH194" s="82"/>
      <c r="BJ194" s="62" t="s">
        <v>246</v>
      </c>
    </row>
    <row r="195" ht="30">
      <c r="BH195" s="83"/>
      <c r="BJ195" s="64" t="s">
        <v>107</v>
      </c>
    </row>
    <row r="196" ht="45">
      <c r="BH196" s="84"/>
      <c r="BJ196" s="64" t="s">
        <v>351</v>
      </c>
    </row>
    <row r="197" ht="75">
      <c r="BH197" s="23"/>
      <c r="BJ197" s="64" t="s">
        <v>162</v>
      </c>
    </row>
    <row r="198" ht="60">
      <c r="BH198" s="23"/>
      <c r="BJ198" s="64" t="s">
        <v>236</v>
      </c>
    </row>
    <row r="199">
      <c r="BH199" s="85"/>
      <c r="BJ199" s="62" t="s">
        <v>252</v>
      </c>
    </row>
    <row r="200" ht="38.25">
      <c r="BH200" s="23"/>
      <c r="BJ200" s="62" t="s">
        <v>380</v>
      </c>
    </row>
    <row r="201">
      <c r="BH201" s="23"/>
      <c r="BJ201" s="62" t="s">
        <v>287</v>
      </c>
    </row>
    <row r="202">
      <c r="BH202" s="23"/>
      <c r="BJ202" s="62" t="s">
        <v>298</v>
      </c>
    </row>
    <row r="203" ht="63.75">
      <c r="BH203" s="23"/>
      <c r="BJ203" s="62" t="s">
        <v>104</v>
      </c>
    </row>
    <row r="204" ht="25.5">
      <c r="BH204" s="23"/>
      <c r="BJ204" s="62" t="s">
        <v>112</v>
      </c>
    </row>
    <row r="205" ht="25.5">
      <c r="BH205" s="23"/>
      <c r="BJ205" s="62" t="s">
        <v>220</v>
      </c>
    </row>
    <row r="206" ht="51">
      <c r="BH206" s="86"/>
      <c r="BJ206" s="62" t="s">
        <v>130</v>
      </c>
    </row>
    <row r="207" ht="25.5">
      <c r="BH207" s="23"/>
      <c r="BJ207" s="62" t="s">
        <v>137</v>
      </c>
    </row>
    <row r="208" ht="25.5">
      <c r="BH208" s="23"/>
      <c r="BJ208" s="62" t="s">
        <v>107</v>
      </c>
    </row>
    <row r="209" ht="25.5">
      <c r="BH209" s="23"/>
      <c r="BJ209" s="62" t="s">
        <v>289</v>
      </c>
    </row>
    <row r="210">
      <c r="BH210" s="23"/>
      <c r="BJ210" s="62" t="s">
        <v>287</v>
      </c>
    </row>
    <row r="211">
      <c r="BH211" s="23"/>
      <c r="BJ211" s="62" t="s">
        <v>298</v>
      </c>
    </row>
    <row r="212" ht="31.5">
      <c r="BH212" s="87"/>
      <c r="BJ212" s="88" t="s">
        <v>107</v>
      </c>
    </row>
    <row r="213" ht="25.5">
      <c r="BH213" s="89"/>
      <c r="BJ213" s="62" t="s">
        <v>246</v>
      </c>
    </row>
    <row r="214" ht="47.25">
      <c r="BH214" s="23"/>
      <c r="BJ214" s="88" t="s">
        <v>348</v>
      </c>
    </row>
    <row r="215" ht="31.5">
      <c r="BH215" s="23"/>
      <c r="BJ215" s="88" t="s">
        <v>249</v>
      </c>
    </row>
    <row r="216" ht="47.25">
      <c r="BH216" s="90"/>
      <c r="BJ216" s="91" t="s">
        <v>351</v>
      </c>
    </row>
    <row r="217" ht="25.5">
      <c r="BH217" s="92"/>
      <c r="BJ217" s="77" t="s">
        <v>336</v>
      </c>
    </row>
    <row r="218">
      <c r="BH218" s="93"/>
      <c r="BJ218" s="63" t="s">
        <v>103</v>
      </c>
    </row>
    <row r="219" ht="25.5">
      <c r="BH219" s="93"/>
      <c r="BJ219" s="67" t="s">
        <v>323</v>
      </c>
    </row>
    <row r="220" ht="38.25">
      <c r="BH220" s="23"/>
      <c r="BJ220" s="62" t="s">
        <v>329</v>
      </c>
    </row>
    <row r="221" ht="38.25">
      <c r="BH221" s="82"/>
      <c r="BJ221" s="62" t="s">
        <v>156</v>
      </c>
    </row>
    <row r="222" ht="25.5">
      <c r="BH222" s="82"/>
      <c r="BJ222" s="62" t="s">
        <v>251</v>
      </c>
    </row>
    <row r="223" ht="38.25">
      <c r="BH223" s="82"/>
      <c r="BJ223" s="62" t="s">
        <v>245</v>
      </c>
    </row>
    <row r="224" ht="51">
      <c r="BH224" s="23"/>
      <c r="BJ224" s="62" t="s">
        <v>130</v>
      </c>
    </row>
    <row r="225">
      <c r="BH225" s="23"/>
      <c r="BJ225" s="62" t="s">
        <v>287</v>
      </c>
    </row>
    <row r="226">
      <c r="BH226" s="82"/>
      <c r="BJ226" s="62" t="s">
        <v>298</v>
      </c>
    </row>
    <row r="227">
      <c r="BH227" s="23"/>
      <c r="BJ227" s="62" t="s">
        <v>287</v>
      </c>
    </row>
    <row r="228">
      <c r="BH228" s="23"/>
      <c r="BJ228" s="70" t="s">
        <v>314</v>
      </c>
    </row>
    <row r="229" ht="25.5">
      <c r="BH229" s="23"/>
      <c r="BJ229" s="70" t="s">
        <v>315</v>
      </c>
    </row>
    <row r="230">
      <c r="BH230" s="23"/>
      <c r="BJ230" s="70" t="s">
        <v>295</v>
      </c>
    </row>
    <row r="231">
      <c r="BH231" s="89"/>
      <c r="BJ231" s="62" t="s">
        <v>298</v>
      </c>
    </row>
    <row r="232" ht="25.5">
      <c r="BH232" s="23"/>
      <c r="BJ232" s="70" t="s">
        <v>118</v>
      </c>
    </row>
    <row r="233">
      <c r="BH233" s="23"/>
      <c r="BJ233" s="70" t="s">
        <v>166</v>
      </c>
    </row>
    <row r="234" ht="38.25">
      <c r="BH234" s="86"/>
      <c r="BJ234" s="61" t="s">
        <v>96</v>
      </c>
    </row>
    <row r="235" ht="38.25">
      <c r="BH235" s="23"/>
      <c r="BJ235" s="70" t="s">
        <v>199</v>
      </c>
    </row>
    <row r="236" ht="25.5">
      <c r="BH236" s="87"/>
      <c r="BJ236" s="70" t="s">
        <v>308</v>
      </c>
    </row>
    <row r="237">
      <c r="BH237" s="87"/>
      <c r="BJ237" s="70" t="s">
        <v>340</v>
      </c>
    </row>
    <row r="238">
      <c r="BH238" s="23"/>
      <c r="BJ238" s="63" t="s">
        <v>103</v>
      </c>
    </row>
    <row r="239" ht="25.5">
      <c r="BH239" s="86"/>
      <c r="BJ239" s="70" t="s">
        <v>338</v>
      </c>
    </row>
    <row r="240" ht="38.25">
      <c r="BH240" s="82"/>
      <c r="BJ240" s="70" t="s">
        <v>302</v>
      </c>
    </row>
    <row r="241" ht="38.25">
      <c r="BH241" s="23"/>
      <c r="BJ241" s="70" t="s">
        <v>312</v>
      </c>
    </row>
    <row r="242" ht="25.5">
      <c r="BH242" s="87"/>
      <c r="BJ242" s="70" t="s">
        <v>343</v>
      </c>
    </row>
    <row r="243" ht="25.5">
      <c r="BH243" s="23"/>
      <c r="BJ243" s="67" t="s">
        <v>323</v>
      </c>
    </row>
    <row r="244" ht="25.5">
      <c r="BH244" s="82"/>
      <c r="BJ244" s="77" t="s">
        <v>336</v>
      </c>
    </row>
    <row r="245">
      <c r="BH245" s="23"/>
      <c r="BJ245" s="70" t="s">
        <v>349</v>
      </c>
    </row>
    <row r="246">
      <c r="BH246" s="23"/>
      <c r="BJ246" s="94" t="s">
        <v>371</v>
      </c>
    </row>
    <row r="247" ht="25.5">
      <c r="BH247" s="23"/>
      <c r="BJ247" s="62" t="s">
        <v>112</v>
      </c>
    </row>
    <row r="248" ht="25.5">
      <c r="BH248" s="23"/>
      <c r="BJ248" s="62" t="s">
        <v>218</v>
      </c>
    </row>
    <row r="249" ht="25.5">
      <c r="BH249" s="23"/>
      <c r="BJ249" s="62" t="s">
        <v>220</v>
      </c>
    </row>
    <row r="250" ht="63.75">
      <c r="BH250" s="23"/>
      <c r="BJ250" s="69" t="s">
        <v>185</v>
      </c>
    </row>
    <row r="251" ht="25.5">
      <c r="BH251" s="23"/>
      <c r="BJ251" s="62" t="s">
        <v>107</v>
      </c>
    </row>
    <row r="252" ht="38.25">
      <c r="BH252" s="23"/>
      <c r="BJ252" s="61" t="s">
        <v>96</v>
      </c>
    </row>
    <row r="253">
      <c r="BH253" s="23"/>
      <c r="BJ253" s="62" t="s">
        <v>125</v>
      </c>
    </row>
    <row r="254" ht="25.5">
      <c r="BH254" s="23"/>
      <c r="BJ254" s="62" t="s">
        <v>285</v>
      </c>
    </row>
    <row r="255" ht="25.5">
      <c r="BH255" s="23"/>
      <c r="BJ255" s="62" t="s">
        <v>311</v>
      </c>
    </row>
    <row r="256" ht="25.5">
      <c r="BH256" s="95"/>
      <c r="BJ256" s="62" t="s">
        <v>316</v>
      </c>
    </row>
    <row r="257" ht="25.5">
      <c r="BH257" s="23"/>
      <c r="BJ257" s="62" t="s">
        <v>246</v>
      </c>
    </row>
    <row r="258" ht="25.5">
      <c r="BH258" s="23"/>
      <c r="BJ258" s="62" t="s">
        <v>107</v>
      </c>
    </row>
    <row r="259" ht="38.25">
      <c r="BH259" s="23"/>
      <c r="BJ259" s="62" t="s">
        <v>156</v>
      </c>
    </row>
    <row r="260" ht="25.5">
      <c r="BH260" s="82"/>
      <c r="BJ260" s="62" t="s">
        <v>316</v>
      </c>
    </row>
    <row r="261">
      <c r="BH261" s="23"/>
      <c r="BJ261" s="62" t="s">
        <v>381</v>
      </c>
    </row>
    <row r="262" ht="25.5">
      <c r="BH262" s="23"/>
      <c r="BJ262" s="62" t="s">
        <v>382</v>
      </c>
    </row>
    <row r="263" ht="25.5">
      <c r="BH263" s="23"/>
      <c r="BJ263" s="62" t="s">
        <v>285</v>
      </c>
    </row>
    <row r="264" ht="25.5">
      <c r="BH264" s="23"/>
      <c r="BJ264" s="62" t="s">
        <v>285</v>
      </c>
    </row>
    <row r="265" ht="25.5">
      <c r="BH265" s="23"/>
      <c r="BJ265" s="62" t="s">
        <v>382</v>
      </c>
    </row>
    <row r="266" ht="38.25">
      <c r="BH266" s="23"/>
      <c r="BJ266" s="77" t="s">
        <v>373</v>
      </c>
    </row>
    <row r="267" ht="76.5">
      <c r="BH267" s="23"/>
      <c r="BJ267" s="77" t="s">
        <v>383</v>
      </c>
    </row>
    <row r="268" ht="25.5">
      <c r="BH268" s="23"/>
      <c r="BJ268" s="62" t="s">
        <v>112</v>
      </c>
    </row>
    <row r="269">
      <c r="BH269" s="23"/>
      <c r="BJ269" s="62" t="s">
        <v>287</v>
      </c>
    </row>
    <row r="270">
      <c r="BH270" s="23"/>
      <c r="BJ270" s="62" t="s">
        <v>295</v>
      </c>
    </row>
    <row r="271">
      <c r="BH271" s="82"/>
      <c r="BJ271" s="62" t="s">
        <v>298</v>
      </c>
    </row>
    <row r="272" ht="38.25">
      <c r="BH272" s="23"/>
      <c r="BJ272" s="62" t="s">
        <v>143</v>
      </c>
    </row>
    <row r="273" ht="25.5">
      <c r="BH273" s="23"/>
      <c r="BJ273" s="62" t="s">
        <v>229</v>
      </c>
    </row>
    <row r="274" ht="38.25">
      <c r="BH274" s="23"/>
      <c r="BJ274" s="62" t="s">
        <v>380</v>
      </c>
    </row>
    <row r="275" ht="38.25">
      <c r="BH275" s="23"/>
      <c r="BJ275" s="77" t="s">
        <v>328</v>
      </c>
    </row>
    <row r="276" ht="51">
      <c r="BH276" s="23"/>
      <c r="BJ276" s="62" t="s">
        <v>307</v>
      </c>
    </row>
    <row r="277" ht="38.25">
      <c r="BH277" s="23"/>
      <c r="BJ277" s="62" t="s">
        <v>97</v>
      </c>
    </row>
    <row r="278" ht="25.5">
      <c r="BH278" s="23"/>
      <c r="BJ278" s="62" t="s">
        <v>184</v>
      </c>
    </row>
    <row r="279" ht="38.25">
      <c r="BH279" s="82"/>
      <c r="BJ279" s="62" t="s">
        <v>189</v>
      </c>
    </row>
    <row r="280" ht="25.5">
      <c r="BH280" s="23"/>
      <c r="BJ280" s="96" t="s">
        <v>144</v>
      </c>
    </row>
    <row r="281" ht="25.5">
      <c r="BH281" s="23"/>
      <c r="BJ281" s="96" t="s">
        <v>194</v>
      </c>
    </row>
    <row r="282" ht="25.5">
      <c r="BH282" s="23"/>
      <c r="BJ282" s="62" t="s">
        <v>285</v>
      </c>
    </row>
    <row r="283" ht="25.5">
      <c r="BH283" s="97"/>
      <c r="BJ283" s="77" t="s">
        <v>336</v>
      </c>
    </row>
    <row r="284" ht="38.25">
      <c r="BH284" s="23"/>
      <c r="BJ284" s="61" t="s">
        <v>96</v>
      </c>
    </row>
    <row r="285" ht="51">
      <c r="BH285" s="82"/>
      <c r="BJ285" s="98" t="s">
        <v>384</v>
      </c>
    </row>
    <row r="286" ht="25.5">
      <c r="BH286" s="23"/>
      <c r="BJ286" s="62" t="s">
        <v>137</v>
      </c>
    </row>
    <row r="287" ht="38.25">
      <c r="BH287" s="23"/>
      <c r="BJ287" s="98" t="s">
        <v>115</v>
      </c>
    </row>
    <row r="288" ht="38.25">
      <c r="BH288" s="23"/>
      <c r="BJ288" s="98" t="s">
        <v>129</v>
      </c>
    </row>
    <row r="289">
      <c r="BH289" s="23"/>
      <c r="BJ289" s="98" t="s">
        <v>340</v>
      </c>
    </row>
    <row r="290">
      <c r="BH290" s="23"/>
      <c r="BJ290" s="63" t="s">
        <v>103</v>
      </c>
    </row>
    <row r="291" ht="25.5">
      <c r="BH291" s="82"/>
      <c r="BJ291" s="62" t="s">
        <v>246</v>
      </c>
    </row>
    <row r="292" ht="25.5">
      <c r="BH292" s="23"/>
      <c r="BJ292" s="62" t="s">
        <v>385</v>
      </c>
    </row>
    <row r="293">
      <c r="BH293" s="82"/>
      <c r="BJ293" s="62" t="s">
        <v>252</v>
      </c>
    </row>
    <row r="294">
      <c r="BH294" s="82"/>
      <c r="BJ294" s="62" t="s">
        <v>335</v>
      </c>
    </row>
    <row r="295" ht="25.5">
      <c r="BH295" s="95"/>
      <c r="BJ295" s="62" t="s">
        <v>112</v>
      </c>
    </row>
    <row r="296" ht="38.25">
      <c r="BH296" s="82"/>
      <c r="BJ296" s="62" t="s">
        <v>351</v>
      </c>
    </row>
    <row r="297" ht="25.5">
      <c r="BH297" s="23"/>
      <c r="BJ297" s="62" t="s">
        <v>107</v>
      </c>
    </row>
    <row r="298" ht="60">
      <c r="BH298" s="23"/>
      <c r="BJ298" s="99" t="s">
        <v>128</v>
      </c>
    </row>
    <row r="299" ht="38.25">
      <c r="BH299" s="23"/>
      <c r="BJ299" s="61" t="s">
        <v>96</v>
      </c>
    </row>
    <row r="300" ht="25.5">
      <c r="BH300" s="23"/>
      <c r="BJ300" s="62" t="s">
        <v>137</v>
      </c>
    </row>
    <row r="301" ht="45">
      <c r="BH301" s="23"/>
      <c r="BJ301" s="100" t="s">
        <v>380</v>
      </c>
    </row>
    <row r="302" ht="51">
      <c r="BH302" s="23"/>
      <c r="BJ302" s="62" t="s">
        <v>151</v>
      </c>
    </row>
    <row r="303">
      <c r="BH303" s="101"/>
      <c r="BJ303" s="63" t="s">
        <v>103</v>
      </c>
    </row>
    <row r="304" ht="38.25">
      <c r="BH304" s="101"/>
      <c r="BJ304" s="62" t="s">
        <v>97</v>
      </c>
    </row>
    <row r="305" ht="60">
      <c r="BH305" s="101"/>
      <c r="BJ305" s="102" t="s">
        <v>146</v>
      </c>
    </row>
    <row r="306" ht="30">
      <c r="BH306" s="101"/>
      <c r="BJ306" s="102" t="s">
        <v>106</v>
      </c>
    </row>
    <row r="307" ht="45">
      <c r="BH307" s="101"/>
      <c r="BJ307" s="64" t="s">
        <v>121</v>
      </c>
    </row>
    <row r="308" ht="30">
      <c r="BH308" s="101"/>
      <c r="BJ308" s="103" t="s">
        <v>99</v>
      </c>
    </row>
    <row r="309" ht="45">
      <c r="BH309" s="101"/>
      <c r="BJ309" s="68" t="s">
        <v>182</v>
      </c>
    </row>
    <row r="310" ht="45">
      <c r="BH310" s="104"/>
      <c r="BJ310" s="105" t="s">
        <v>386</v>
      </c>
    </row>
    <row r="311" ht="45">
      <c r="BH311" s="106"/>
      <c r="BJ311" s="102" t="s">
        <v>177</v>
      </c>
    </row>
    <row r="312" ht="25.5">
      <c r="BH312" s="107"/>
      <c r="BJ312" s="62" t="s">
        <v>112</v>
      </c>
    </row>
    <row r="313">
      <c r="BH313" s="101"/>
      <c r="BJ313" s="102" t="s">
        <v>260</v>
      </c>
    </row>
    <row r="314" ht="30">
      <c r="BH314" s="101"/>
      <c r="BJ314" s="102" t="s">
        <v>264</v>
      </c>
    </row>
    <row r="315" ht="60">
      <c r="BH315" s="101"/>
      <c r="BJ315" s="102" t="s">
        <v>267</v>
      </c>
    </row>
    <row r="316" ht="60">
      <c r="BH316" s="101"/>
      <c r="BJ316" s="102" t="s">
        <v>269</v>
      </c>
    </row>
    <row r="317" ht="60">
      <c r="BH317" s="101"/>
      <c r="BJ317" s="102" t="s">
        <v>239</v>
      </c>
    </row>
    <row r="318" ht="45">
      <c r="BH318" s="108"/>
      <c r="BJ318" s="102" t="s">
        <v>297</v>
      </c>
    </row>
    <row r="319" ht="25.5">
      <c r="BH319" s="101"/>
      <c r="BJ319" s="62" t="s">
        <v>285</v>
      </c>
    </row>
    <row r="320">
      <c r="BH320" s="101"/>
      <c r="BJ320" s="63" t="s">
        <v>103</v>
      </c>
    </row>
    <row r="321" ht="25.5">
      <c r="BH321" s="101"/>
      <c r="BJ321" s="62" t="s">
        <v>316</v>
      </c>
    </row>
    <row r="322" ht="25.5">
      <c r="BH322" s="101"/>
      <c r="BJ322" s="62" t="s">
        <v>194</v>
      </c>
    </row>
    <row r="323" ht="25.5">
      <c r="BH323" s="109"/>
      <c r="BJ323" s="62" t="s">
        <v>285</v>
      </c>
    </row>
    <row r="324" ht="25.5">
      <c r="BH324" s="110"/>
      <c r="BJ324" s="62" t="s">
        <v>112</v>
      </c>
    </row>
    <row r="325">
      <c r="BH325" s="23"/>
      <c r="BJ325" s="62" t="s">
        <v>331</v>
      </c>
    </row>
    <row r="326" ht="38.25">
      <c r="BH326" s="23"/>
      <c r="BJ326" s="62" t="s">
        <v>156</v>
      </c>
    </row>
    <row r="327">
      <c r="BH327" s="23"/>
      <c r="BJ327" s="70" t="s">
        <v>349</v>
      </c>
    </row>
    <row r="328" ht="25.5">
      <c r="BH328" s="82"/>
      <c r="BJ328" s="74" t="s">
        <v>138</v>
      </c>
    </row>
    <row r="329">
      <c r="BH329" s="23"/>
      <c r="BJ329" s="62" t="s">
        <v>298</v>
      </c>
    </row>
    <row r="330">
      <c r="BH330" s="23"/>
      <c r="BJ330" s="62" t="s">
        <v>295</v>
      </c>
    </row>
    <row r="331" ht="25.5">
      <c r="BH331" s="23"/>
      <c r="BJ331" s="62" t="s">
        <v>272</v>
      </c>
    </row>
    <row r="332" ht="25.5">
      <c r="BH332" s="23"/>
      <c r="BJ332" s="77" t="s">
        <v>336</v>
      </c>
    </row>
    <row r="333" ht="38.25">
      <c r="BH333" s="82"/>
      <c r="BJ333" s="62" t="s">
        <v>301</v>
      </c>
    </row>
    <row r="334" ht="25.5">
      <c r="BH334" s="82"/>
      <c r="BJ334" s="62" t="s">
        <v>137</v>
      </c>
    </row>
    <row r="335" ht="38.25">
      <c r="BH335" s="23"/>
      <c r="BJ335" s="62" t="s">
        <v>156</v>
      </c>
    </row>
    <row r="336" ht="51">
      <c r="BH336" s="23"/>
      <c r="BJ336" s="62" t="s">
        <v>151</v>
      </c>
    </row>
    <row r="337" ht="38.25">
      <c r="BH337" s="23"/>
      <c r="BJ337" s="62" t="s">
        <v>100</v>
      </c>
    </row>
    <row r="338" ht="38.25">
      <c r="BH338" s="85"/>
      <c r="BJ338" s="61" t="s">
        <v>96</v>
      </c>
    </row>
    <row r="339">
      <c r="BH339" s="23"/>
      <c r="BJ339" s="70" t="s">
        <v>349</v>
      </c>
    </row>
    <row r="340" ht="25.5">
      <c r="BH340" s="23"/>
      <c r="BJ340" s="62" t="s">
        <v>112</v>
      </c>
    </row>
    <row r="341">
      <c r="BH341" s="23"/>
      <c r="BJ341" s="111" t="s">
        <v>331</v>
      </c>
    </row>
    <row r="342" ht="25.5">
      <c r="BH342" s="110"/>
      <c r="BJ342" s="62" t="s">
        <v>353</v>
      </c>
    </row>
    <row r="343">
      <c r="BH343" s="112"/>
      <c r="BJ343" s="113" t="s">
        <v>335</v>
      </c>
    </row>
    <row r="344" ht="25.5">
      <c r="BH344" s="112"/>
      <c r="BJ344" s="114" t="s">
        <v>347</v>
      </c>
    </row>
    <row r="345" ht="38.25">
      <c r="BH345" s="115"/>
      <c r="BJ345" s="62" t="s">
        <v>100</v>
      </c>
    </row>
    <row r="346">
      <c r="BH346" s="112"/>
      <c r="BJ346" s="62" t="s">
        <v>325</v>
      </c>
    </row>
    <row r="347" ht="25.5">
      <c r="BH347" s="112"/>
      <c r="BJ347" s="77" t="s">
        <v>336</v>
      </c>
    </row>
    <row r="348" ht="38.25">
      <c r="BH348" s="23"/>
      <c r="BJ348" s="62" t="s">
        <v>321</v>
      </c>
    </row>
    <row r="349">
      <c r="BH349" s="82"/>
      <c r="BJ349" s="63" t="s">
        <v>103</v>
      </c>
    </row>
    <row r="350" ht="38.25">
      <c r="BH350" s="23"/>
      <c r="BJ350" s="61" t="s">
        <v>96</v>
      </c>
    </row>
    <row r="351" ht="38.25">
      <c r="BH351" s="82"/>
      <c r="BJ351" s="62" t="s">
        <v>97</v>
      </c>
    </row>
    <row r="352" ht="25.5">
      <c r="BH352" s="23"/>
      <c r="BJ352" s="62" t="s">
        <v>246</v>
      </c>
    </row>
    <row r="353">
      <c r="BH353" s="23"/>
      <c r="BJ353" s="62" t="s">
        <v>332</v>
      </c>
    </row>
    <row r="354" ht="38.25">
      <c r="BH354" s="23"/>
      <c r="BJ354" s="62" t="s">
        <v>329</v>
      </c>
    </row>
    <row r="355">
      <c r="BH355" s="23"/>
      <c r="BJ355" s="62" t="s">
        <v>93</v>
      </c>
    </row>
    <row r="356" ht="38.25">
      <c r="BH356" s="23"/>
      <c r="BJ356" s="62" t="s">
        <v>97</v>
      </c>
    </row>
    <row r="357" ht="25.5">
      <c r="BH357" s="82"/>
      <c r="BJ357" s="62" t="s">
        <v>124</v>
      </c>
    </row>
    <row r="358" ht="63.75">
      <c r="BH358" s="23"/>
      <c r="BJ358" s="62" t="s">
        <v>132</v>
      </c>
    </row>
    <row r="359" ht="63.75">
      <c r="BH359" s="23"/>
      <c r="BJ359" s="62" t="s">
        <v>104</v>
      </c>
    </row>
    <row r="360" ht="38.25">
      <c r="BH360" s="23"/>
      <c r="BJ360" s="62" t="s">
        <v>146</v>
      </c>
    </row>
    <row r="361" ht="25.5">
      <c r="BH361" s="23"/>
      <c r="BJ361" s="62" t="s">
        <v>108</v>
      </c>
    </row>
    <row r="362" ht="25.5">
      <c r="BH362" s="23"/>
      <c r="BJ362" s="62" t="s">
        <v>112</v>
      </c>
    </row>
    <row r="363" ht="38.25">
      <c r="BH363" s="23"/>
      <c r="BJ363" s="62" t="s">
        <v>119</v>
      </c>
    </row>
    <row r="364" ht="63.75">
      <c r="BH364" s="23"/>
      <c r="BJ364" s="69" t="s">
        <v>185</v>
      </c>
    </row>
    <row r="365" ht="51">
      <c r="BH365" s="23"/>
      <c r="BJ365" s="62" t="s">
        <v>130</v>
      </c>
    </row>
    <row r="366" ht="51">
      <c r="BH366" s="23"/>
      <c r="BJ366" s="62" t="s">
        <v>387</v>
      </c>
    </row>
    <row r="367" ht="38.25">
      <c r="BH367" s="23"/>
      <c r="BJ367" s="62" t="s">
        <v>134</v>
      </c>
    </row>
    <row r="368" ht="25.5">
      <c r="BH368" s="23"/>
      <c r="BJ368" s="62" t="s">
        <v>138</v>
      </c>
    </row>
    <row r="369" ht="51">
      <c r="BH369" s="116"/>
      <c r="BJ369" s="62" t="s">
        <v>239</v>
      </c>
    </row>
    <row r="370" ht="38.25">
      <c r="BH370" s="23"/>
      <c r="BJ370" s="62" t="s">
        <v>141</v>
      </c>
    </row>
    <row r="371" ht="25.5">
      <c r="BH371" s="23"/>
      <c r="BJ371" s="62" t="s">
        <v>144</v>
      </c>
    </row>
    <row r="372" ht="51">
      <c r="BH372" s="23"/>
      <c r="BJ372" s="62" t="s">
        <v>151</v>
      </c>
    </row>
    <row r="373" ht="25.5">
      <c r="BH373" s="23"/>
      <c r="BJ373" s="62" t="s">
        <v>154</v>
      </c>
    </row>
    <row r="374" ht="38.25">
      <c r="BH374" s="23"/>
      <c r="BJ374" s="62" t="s">
        <v>156</v>
      </c>
    </row>
    <row r="375" ht="25.5">
      <c r="BH375" s="23"/>
      <c r="BJ375" s="117" t="s">
        <v>316</v>
      </c>
    </row>
    <row r="376" ht="30">
      <c r="BH376" s="116"/>
      <c r="BJ376" s="118" t="s">
        <v>347</v>
      </c>
    </row>
    <row r="377">
      <c r="BH377" s="23"/>
      <c r="BJ377" s="118" t="s">
        <v>335</v>
      </c>
    </row>
    <row r="378" ht="25.5">
      <c r="BH378" s="23"/>
      <c r="BJ378" s="117" t="s">
        <v>112</v>
      </c>
    </row>
    <row r="379" ht="25.5">
      <c r="BH379" s="119"/>
      <c r="BJ379" s="62" t="s">
        <v>107</v>
      </c>
    </row>
    <row r="380" ht="25.5">
      <c r="BH380" s="120"/>
      <c r="BJ380" s="62" t="s">
        <v>246</v>
      </c>
    </row>
    <row r="381">
      <c r="BH381" s="119"/>
      <c r="BJ381" s="62" t="s">
        <v>287</v>
      </c>
    </row>
    <row r="382">
      <c r="BH382" s="119"/>
      <c r="BJ382" s="62" t="s">
        <v>298</v>
      </c>
    </row>
    <row r="383" ht="51">
      <c r="BH383" s="23"/>
      <c r="BJ383" s="62" t="s">
        <v>176</v>
      </c>
    </row>
    <row r="384" ht="38.25">
      <c r="BH384" s="23"/>
      <c r="BJ384" s="121" t="s">
        <v>96</v>
      </c>
    </row>
    <row r="385" ht="38.25">
      <c r="BH385" s="23"/>
      <c r="BJ385" s="62" t="s">
        <v>204</v>
      </c>
    </row>
    <row r="386" ht="25.5">
      <c r="BH386" s="23"/>
      <c r="BJ386" s="122" t="s">
        <v>210</v>
      </c>
    </row>
    <row r="387" ht="25.5">
      <c r="BH387" s="116"/>
      <c r="BJ387" s="62" t="s">
        <v>137</v>
      </c>
    </row>
    <row r="388" ht="25.5">
      <c r="BH388" s="123"/>
      <c r="BJ388" s="62" t="s">
        <v>112</v>
      </c>
    </row>
    <row r="389" ht="63.75">
      <c r="BH389" s="23"/>
      <c r="BJ389" s="69" t="s">
        <v>185</v>
      </c>
    </row>
    <row r="390" ht="38.25">
      <c r="BH390" s="23"/>
      <c r="BJ390" s="96" t="s">
        <v>141</v>
      </c>
    </row>
    <row r="391" ht="25.5">
      <c r="BH391" s="23"/>
      <c r="BJ391" s="96" t="s">
        <v>144</v>
      </c>
    </row>
    <row r="392" ht="25.5">
      <c r="BH392" s="23"/>
      <c r="BJ392" s="96" t="s">
        <v>303</v>
      </c>
    </row>
    <row r="393" ht="25.5">
      <c r="BH393" s="23"/>
      <c r="BJ393" s="96" t="s">
        <v>388</v>
      </c>
    </row>
    <row r="394" ht="51">
      <c r="BH394" s="23"/>
      <c r="BJ394" s="96" t="s">
        <v>310</v>
      </c>
    </row>
    <row r="395" ht="38.25">
      <c r="BH395" s="23"/>
      <c r="BJ395" s="62" t="s">
        <v>156</v>
      </c>
    </row>
    <row r="396" ht="25.5">
      <c r="BH396" s="23"/>
      <c r="BJ396" s="124" t="s">
        <v>194</v>
      </c>
    </row>
    <row r="397" ht="25.5">
      <c r="BH397" s="23"/>
      <c r="BJ397" s="77" t="s">
        <v>336</v>
      </c>
    </row>
    <row r="398" ht="75">
      <c r="BH398" s="116"/>
      <c r="BJ398" s="64" t="s">
        <v>95</v>
      </c>
    </row>
    <row r="399" ht="75">
      <c r="BH399" s="23"/>
      <c r="BJ399" s="64" t="s">
        <v>114</v>
      </c>
    </row>
    <row r="400" ht="38.25">
      <c r="BH400" s="23"/>
      <c r="BJ400" s="62" t="s">
        <v>97</v>
      </c>
    </row>
    <row r="401" ht="45">
      <c r="BH401" s="23"/>
      <c r="BJ401" s="64" t="s">
        <v>389</v>
      </c>
    </row>
    <row r="402" ht="45">
      <c r="BH402" s="125"/>
      <c r="BJ402" s="64" t="s">
        <v>390</v>
      </c>
    </row>
    <row r="403" ht="25.5">
      <c r="BH403" s="23"/>
      <c r="BJ403" s="62" t="s">
        <v>112</v>
      </c>
    </row>
    <row r="404" ht="63.75">
      <c r="BH404" s="23"/>
      <c r="BJ404" s="69" t="s">
        <v>185</v>
      </c>
    </row>
    <row r="405" ht="38.25">
      <c r="BH405" s="23"/>
      <c r="BJ405" s="121" t="s">
        <v>96</v>
      </c>
    </row>
    <row r="406" ht="38.25">
      <c r="BH406" s="23"/>
      <c r="BJ406" s="62" t="s">
        <v>204</v>
      </c>
    </row>
    <row r="407" ht="60">
      <c r="BH407" s="23"/>
      <c r="BJ407" s="64" t="s">
        <v>213</v>
      </c>
    </row>
    <row r="408" ht="25.5">
      <c r="BH408" s="82"/>
      <c r="BJ408" s="62" t="s">
        <v>220</v>
      </c>
    </row>
    <row r="409" ht="38.25">
      <c r="BH409" s="23"/>
      <c r="BJ409" s="62" t="s">
        <v>134</v>
      </c>
    </row>
    <row r="410" ht="30">
      <c r="BH410" s="23"/>
      <c r="BJ410" s="64" t="s">
        <v>233</v>
      </c>
    </row>
    <row r="411" ht="25.5">
      <c r="BH411" s="23"/>
      <c r="BJ411" s="62" t="s">
        <v>137</v>
      </c>
    </row>
    <row r="412" ht="51">
      <c r="BH412" s="23"/>
      <c r="BJ412" s="62" t="s">
        <v>151</v>
      </c>
    </row>
    <row r="413" ht="38.25">
      <c r="BH413" s="125"/>
      <c r="BJ413" s="62" t="s">
        <v>156</v>
      </c>
    </row>
    <row r="414" ht="25.5">
      <c r="BH414" s="23"/>
      <c r="BJ414" s="62" t="s">
        <v>316</v>
      </c>
    </row>
    <row r="415" ht="25.5">
      <c r="BH415" s="23"/>
      <c r="BJ415" s="62" t="s">
        <v>285</v>
      </c>
    </row>
    <row r="416" ht="30">
      <c r="BH416" s="23"/>
      <c r="BJ416" s="64" t="s">
        <v>138</v>
      </c>
    </row>
    <row r="417">
      <c r="BH417" s="23"/>
      <c r="BJ417" s="126" t="s">
        <v>252</v>
      </c>
    </row>
    <row r="418" ht="25.5">
      <c r="BH418" s="23"/>
      <c r="BJ418" s="127" t="s">
        <v>391</v>
      </c>
    </row>
    <row r="419" ht="25.5">
      <c r="BH419" s="23"/>
      <c r="BJ419" s="62" t="s">
        <v>107</v>
      </c>
    </row>
    <row r="420" ht="51">
      <c r="BH420" s="23"/>
      <c r="BJ420" s="62" t="s">
        <v>392</v>
      </c>
    </row>
    <row r="421" ht="25.5">
      <c r="BH421" s="23"/>
      <c r="BJ421" s="62" t="s">
        <v>137</v>
      </c>
    </row>
    <row r="422" ht="38.25">
      <c r="BH422" s="23"/>
      <c r="BJ422" s="62" t="s">
        <v>149</v>
      </c>
    </row>
    <row r="423" ht="38.25">
      <c r="BH423" s="23"/>
      <c r="BJ423" s="62" t="s">
        <v>393</v>
      </c>
    </row>
    <row r="424" ht="38.25">
      <c r="BH424" s="23"/>
      <c r="BJ424" s="62" t="s">
        <v>366</v>
      </c>
    </row>
    <row r="425" ht="25.5">
      <c r="BH425" s="23"/>
      <c r="BJ425" s="62" t="s">
        <v>160</v>
      </c>
    </row>
    <row r="426" ht="25.5">
      <c r="BH426" s="23"/>
      <c r="BJ426" s="62" t="s">
        <v>285</v>
      </c>
    </row>
    <row r="427">
      <c r="BH427" s="23"/>
      <c r="BJ427" s="63" t="s">
        <v>103</v>
      </c>
    </row>
    <row r="428" ht="51">
      <c r="BH428" s="23"/>
      <c r="BJ428" s="62" t="s">
        <v>176</v>
      </c>
    </row>
    <row r="429" ht="25.5">
      <c r="BH429" s="23"/>
      <c r="BJ429" s="67" t="s">
        <v>210</v>
      </c>
    </row>
    <row r="430" ht="38.25">
      <c r="BH430" s="23"/>
      <c r="BJ430" s="62" t="s">
        <v>204</v>
      </c>
    </row>
    <row r="431" ht="25.5">
      <c r="BH431" s="23"/>
      <c r="BJ431" s="62" t="s">
        <v>297</v>
      </c>
    </row>
    <row r="432" ht="25.5">
      <c r="BH432" s="97"/>
      <c r="BJ432" s="62" t="s">
        <v>220</v>
      </c>
    </row>
    <row r="433">
      <c r="BH433" s="23"/>
      <c r="BJ433" s="62" t="s">
        <v>271</v>
      </c>
    </row>
    <row r="434" ht="25.5">
      <c r="BH434" s="23"/>
      <c r="BJ434" s="62" t="s">
        <v>279</v>
      </c>
    </row>
    <row r="435" ht="25.5">
      <c r="BH435" s="23"/>
      <c r="BJ435" s="62" t="s">
        <v>137</v>
      </c>
    </row>
    <row r="436">
      <c r="BH436" s="85"/>
      <c r="BJ436" s="63" t="s">
        <v>103</v>
      </c>
    </row>
    <row r="437">
      <c r="BH437" s="23"/>
      <c r="BJ437" s="62" t="s">
        <v>335</v>
      </c>
    </row>
    <row r="438" ht="45">
      <c r="BH438" s="23"/>
      <c r="BJ438" s="76" t="s">
        <v>121</v>
      </c>
    </row>
    <row r="439" ht="45">
      <c r="BH439" s="23"/>
      <c r="BJ439" s="68" t="s">
        <v>182</v>
      </c>
    </row>
    <row r="440" ht="25.5">
      <c r="BH440" s="23"/>
      <c r="BJ440" s="62" t="s">
        <v>112</v>
      </c>
    </row>
    <row r="441" ht="63.75">
      <c r="BH441" s="23"/>
      <c r="BJ441" s="69" t="s">
        <v>185</v>
      </c>
    </row>
    <row r="442" ht="38.25">
      <c r="BH442" s="23"/>
      <c r="BJ442" s="61" t="s">
        <v>96</v>
      </c>
    </row>
    <row r="443" ht="25.5">
      <c r="BH443" s="23"/>
      <c r="BJ443" s="62" t="s">
        <v>202</v>
      </c>
    </row>
    <row r="444" ht="25.5">
      <c r="BH444" s="23"/>
      <c r="BJ444" s="62" t="s">
        <v>220</v>
      </c>
    </row>
    <row r="445" ht="25.5">
      <c r="BH445" s="23"/>
      <c r="BJ445" s="62" t="s">
        <v>222</v>
      </c>
    </row>
    <row r="446" ht="51">
      <c r="BH446" s="123"/>
      <c r="BJ446" s="62" t="s">
        <v>151</v>
      </c>
    </row>
    <row r="447" ht="25.5">
      <c r="BH447" s="23"/>
      <c r="BJ447" s="62" t="s">
        <v>194</v>
      </c>
    </row>
    <row r="448" ht="25.5">
      <c r="BH448" s="23"/>
      <c r="BJ448" s="62" t="s">
        <v>311</v>
      </c>
    </row>
    <row r="449">
      <c r="BH449" s="23"/>
      <c r="BJ449" s="62" t="s">
        <v>340</v>
      </c>
    </row>
    <row r="450" ht="25.5">
      <c r="BH450" s="82"/>
      <c r="BJ450" s="62" t="s">
        <v>338</v>
      </c>
    </row>
    <row r="451" ht="51">
      <c r="BH451" s="23"/>
      <c r="BJ451" s="62" t="s">
        <v>394</v>
      </c>
    </row>
    <row r="452" ht="25.5">
      <c r="BH452" s="23"/>
      <c r="BJ452" s="62" t="s">
        <v>285</v>
      </c>
    </row>
    <row r="453" ht="63.75">
      <c r="BH453" s="23"/>
      <c r="BJ453" s="69" t="s">
        <v>185</v>
      </c>
    </row>
    <row r="454" ht="25.5">
      <c r="BH454" s="23"/>
      <c r="BJ454" s="62" t="s">
        <v>274</v>
      </c>
    </row>
    <row r="455" ht="25.5">
      <c r="BH455" s="23"/>
      <c r="BJ455" s="62" t="s">
        <v>279</v>
      </c>
    </row>
    <row r="456" ht="38.25">
      <c r="BH456" s="23"/>
      <c r="BJ456" s="62" t="s">
        <v>276</v>
      </c>
    </row>
    <row r="457" ht="38.25">
      <c r="BH457" s="123"/>
      <c r="BJ457" s="61" t="s">
        <v>96</v>
      </c>
    </row>
    <row r="458">
      <c r="BH458" s="23"/>
      <c r="BJ458" s="63" t="s">
        <v>103</v>
      </c>
    </row>
    <row r="459" ht="51">
      <c r="BH459" s="23"/>
      <c r="BJ459" s="62" t="s">
        <v>158</v>
      </c>
    </row>
    <row r="460" ht="63.75">
      <c r="BH460" s="23"/>
      <c r="BJ460" s="69" t="s">
        <v>185</v>
      </c>
    </row>
    <row r="461" ht="51">
      <c r="BH461" s="23"/>
      <c r="BJ461" s="62" t="s">
        <v>130</v>
      </c>
    </row>
    <row r="462" ht="38.25">
      <c r="BH462" s="23"/>
      <c r="BJ462" s="62" t="s">
        <v>134</v>
      </c>
    </row>
    <row r="463" ht="63">
      <c r="BH463" s="82"/>
      <c r="BJ463" s="128" t="s">
        <v>207</v>
      </c>
    </row>
    <row r="464" ht="51">
      <c r="BH464" s="23"/>
      <c r="BJ464" s="62" t="s">
        <v>176</v>
      </c>
    </row>
    <row r="465" ht="38.25">
      <c r="BH465" s="23"/>
      <c r="BJ465" s="121" t="s">
        <v>96</v>
      </c>
    </row>
    <row r="466" ht="38.25">
      <c r="BH466" s="23"/>
      <c r="BJ466" s="62" t="s">
        <v>204</v>
      </c>
    </row>
    <row r="467" ht="47.25">
      <c r="BH467" s="82"/>
      <c r="BJ467" s="128" t="s">
        <v>202</v>
      </c>
    </row>
    <row r="468">
      <c r="BH468" s="23"/>
      <c r="BJ468" s="63" t="s">
        <v>103</v>
      </c>
    </row>
    <row r="469" ht="25.5">
      <c r="BH469" s="23"/>
      <c r="BJ469" s="62" t="s">
        <v>108</v>
      </c>
    </row>
    <row r="470" ht="63.75">
      <c r="BH470" s="23"/>
      <c r="BJ470" s="69" t="s">
        <v>185</v>
      </c>
    </row>
    <row r="471" ht="25.5">
      <c r="BH471" s="23"/>
      <c r="BJ471" s="77" t="s">
        <v>336</v>
      </c>
    </row>
    <row r="472" ht="25.5">
      <c r="BH472" s="23"/>
      <c r="BJ472" s="67" t="s">
        <v>323</v>
      </c>
    </row>
    <row r="473" ht="38.25">
      <c r="BH473" s="23"/>
      <c r="BJ473" s="62" t="s">
        <v>134</v>
      </c>
    </row>
    <row r="474" ht="25.5">
      <c r="BH474" s="23"/>
      <c r="BJ474" s="126" t="s">
        <v>220</v>
      </c>
    </row>
    <row r="475" ht="38.25">
      <c r="BH475" s="23"/>
      <c r="BJ475" s="62" t="s">
        <v>97</v>
      </c>
    </row>
    <row r="476" ht="63.75">
      <c r="BH476" s="23"/>
      <c r="BJ476" s="62" t="s">
        <v>104</v>
      </c>
    </row>
    <row r="477" ht="30">
      <c r="BH477" s="23"/>
      <c r="BJ477" s="129" t="s">
        <v>193</v>
      </c>
    </row>
    <row r="478" ht="25.5">
      <c r="BH478" s="82"/>
      <c r="BJ478" s="62" t="s">
        <v>220</v>
      </c>
    </row>
    <row r="479" ht="30">
      <c r="BH479" s="23"/>
      <c r="BJ479" s="129" t="s">
        <v>395</v>
      </c>
    </row>
    <row r="480" ht="45">
      <c r="BH480" s="23"/>
      <c r="BJ480" s="129" t="s">
        <v>238</v>
      </c>
    </row>
    <row r="481" ht="25.5">
      <c r="BH481" s="23"/>
      <c r="BJ481" s="70" t="s">
        <v>346</v>
      </c>
    </row>
    <row r="482" ht="38.25">
      <c r="BH482" s="23"/>
      <c r="BJ482" s="70" t="s">
        <v>200</v>
      </c>
    </row>
    <row r="483">
      <c r="BH483" s="23"/>
      <c r="BJ483" s="62" t="s">
        <v>203</v>
      </c>
    </row>
    <row r="484" ht="26.25">
      <c r="BH484" s="23"/>
      <c r="BJ484" s="62" t="s">
        <v>205</v>
      </c>
    </row>
    <row r="485" ht="26.25">
      <c r="BH485" s="130"/>
      <c r="BJ485" s="62" t="s">
        <v>208</v>
      </c>
    </row>
    <row r="486" ht="15.75">
      <c r="BH486" s="131"/>
      <c r="BJ486" s="62" t="s">
        <v>211</v>
      </c>
    </row>
    <row r="487" ht="32.25">
      <c r="BH487" s="131"/>
      <c r="BJ487" s="128" t="s">
        <v>359</v>
      </c>
    </row>
    <row r="488" ht="95.25">
      <c r="BH488" s="131"/>
      <c r="BJ488" s="132" t="s">
        <v>361</v>
      </c>
    </row>
    <row r="489" ht="26.25">
      <c r="BH489" s="131"/>
      <c r="BJ489" s="62" t="s">
        <v>153</v>
      </c>
    </row>
    <row r="490" ht="26.25">
      <c r="BH490" s="133"/>
      <c r="BJ490" s="62" t="s">
        <v>112</v>
      </c>
    </row>
    <row r="491" ht="25.5">
      <c r="BH491" s="23"/>
      <c r="BJ491" s="62" t="s">
        <v>376</v>
      </c>
    </row>
    <row r="492" ht="38.25">
      <c r="BH492" s="23"/>
      <c r="BJ492" s="61" t="s">
        <v>96</v>
      </c>
    </row>
    <row r="493" ht="51">
      <c r="BH493" s="23"/>
      <c r="BJ493" s="62" t="s">
        <v>216</v>
      </c>
    </row>
    <row r="494" ht="25.5">
      <c r="BH494" s="23"/>
      <c r="BJ494" s="62" t="s">
        <v>220</v>
      </c>
    </row>
    <row r="495" ht="63.75">
      <c r="BH495" s="23"/>
      <c r="BJ495" s="62" t="s">
        <v>396</v>
      </c>
    </row>
    <row r="496" ht="51">
      <c r="BH496" s="23"/>
      <c r="BJ496" s="62" t="s">
        <v>151</v>
      </c>
    </row>
    <row r="497" ht="25.5">
      <c r="BH497" s="23"/>
      <c r="BJ497" s="62" t="s">
        <v>309</v>
      </c>
    </row>
    <row r="498" ht="51">
      <c r="BH498" s="23"/>
      <c r="BJ498" s="96" t="s">
        <v>310</v>
      </c>
    </row>
    <row r="499" ht="38.25">
      <c r="BH499" s="23"/>
      <c r="BJ499" s="62" t="s">
        <v>156</v>
      </c>
    </row>
    <row r="500" ht="25.5">
      <c r="BH500" s="23"/>
      <c r="BJ500" s="62" t="s">
        <v>353</v>
      </c>
    </row>
    <row r="501" ht="38.25">
      <c r="BH501" s="23"/>
      <c r="BJ501" s="62" t="s">
        <v>329</v>
      </c>
    </row>
    <row r="502">
      <c r="BH502" s="23"/>
      <c r="BJ502" s="62" t="s">
        <v>330</v>
      </c>
    </row>
    <row r="503">
      <c r="BH503" s="23"/>
      <c r="BJ503" s="62" t="s">
        <v>331</v>
      </c>
    </row>
    <row r="504" ht="25.5">
      <c r="BH504" s="23"/>
      <c r="BJ504" s="62" t="s">
        <v>285</v>
      </c>
    </row>
    <row r="505" ht="25.5">
      <c r="BH505" s="23"/>
      <c r="BJ505" s="62" t="s">
        <v>311</v>
      </c>
    </row>
    <row r="506">
      <c r="BH506" s="23"/>
      <c r="BJ506" s="62" t="s">
        <v>167</v>
      </c>
    </row>
    <row r="507">
      <c r="BH507" s="23"/>
      <c r="BJ507" s="63" t="s">
        <v>103</v>
      </c>
    </row>
    <row r="508" ht="25.5">
      <c r="BH508" s="23"/>
      <c r="BJ508" s="62" t="s">
        <v>342</v>
      </c>
    </row>
    <row r="509">
      <c r="BH509" s="23"/>
      <c r="BJ509" s="62" t="s">
        <v>335</v>
      </c>
    </row>
    <row r="510">
      <c r="BH510" s="23"/>
      <c r="BJ510" s="62" t="s">
        <v>345</v>
      </c>
    </row>
    <row r="511" ht="25.5">
      <c r="BH511" s="23"/>
      <c r="BJ511" s="62" t="s">
        <v>347</v>
      </c>
    </row>
    <row r="512">
      <c r="BH512" s="123"/>
      <c r="BJ512" s="62" t="s">
        <v>365</v>
      </c>
    </row>
    <row r="513">
      <c r="BH513" s="23"/>
      <c r="BJ513" s="70" t="s">
        <v>349</v>
      </c>
    </row>
    <row r="514" ht="51">
      <c r="BH514" s="23"/>
      <c r="BJ514" s="62" t="s">
        <v>394</v>
      </c>
    </row>
    <row r="515" ht="25.5">
      <c r="BH515" s="23"/>
      <c r="BJ515" s="62" t="s">
        <v>371</v>
      </c>
    </row>
    <row r="516">
      <c r="BH516" s="23"/>
      <c r="BJ516" s="62" t="s">
        <v>372</v>
      </c>
    </row>
    <row r="517" ht="25.5">
      <c r="BH517" s="23"/>
      <c r="BJ517" s="62" t="s">
        <v>107</v>
      </c>
    </row>
    <row r="518" ht="25.5">
      <c r="BH518" s="23"/>
      <c r="BJ518" s="62" t="s">
        <v>249</v>
      </c>
    </row>
    <row r="519" ht="25.5">
      <c r="BH519" s="23"/>
      <c r="BJ519" s="62" t="s">
        <v>246</v>
      </c>
    </row>
    <row r="520" ht="38.25">
      <c r="BH520" s="23"/>
      <c r="BJ520" s="134" t="s">
        <v>351</v>
      </c>
    </row>
    <row r="521" ht="25.5">
      <c r="BH521" s="23"/>
      <c r="BJ521" s="62" t="s">
        <v>112</v>
      </c>
    </row>
    <row r="522" ht="75">
      <c r="BH522" s="123"/>
      <c r="BJ522" s="65" t="s">
        <v>164</v>
      </c>
    </row>
    <row r="523" ht="45">
      <c r="BH523" s="101"/>
      <c r="BJ523" s="135" t="s">
        <v>318</v>
      </c>
    </row>
    <row r="524" ht="38.25">
      <c r="BH524" s="101"/>
      <c r="BJ524" s="62" t="s">
        <v>156</v>
      </c>
    </row>
    <row r="525" ht="30">
      <c r="BH525" s="136"/>
      <c r="BJ525" s="135" t="s">
        <v>194</v>
      </c>
    </row>
    <row r="526" ht="30">
      <c r="BH526" s="23"/>
      <c r="BJ526" s="135" t="s">
        <v>311</v>
      </c>
    </row>
    <row r="527" ht="25.5">
      <c r="BH527" s="23"/>
      <c r="BJ527" s="62" t="s">
        <v>316</v>
      </c>
    </row>
    <row r="528" ht="25.5">
      <c r="BH528" s="23"/>
      <c r="BJ528" s="70" t="s">
        <v>343</v>
      </c>
    </row>
    <row r="529" ht="30">
      <c r="BH529" s="23"/>
      <c r="BJ529" s="137" t="s">
        <v>347</v>
      </c>
    </row>
    <row r="530" ht="30">
      <c r="BH530" s="23"/>
      <c r="BJ530" s="140" t="s">
        <v>411</v>
      </c>
    </row>
    <row r="531">
      <c r="BH531" s="125"/>
      <c r="BJ531" s="135" t="s">
        <v>345</v>
      </c>
    </row>
    <row r="532" ht="25.5">
      <c r="BH532" s="23"/>
      <c r="BJ532" s="62" t="s">
        <v>246</v>
      </c>
    </row>
    <row r="533" ht="45">
      <c r="BH533" s="23"/>
      <c r="BJ533" s="135" t="s">
        <v>351</v>
      </c>
    </row>
    <row r="534">
      <c r="BH534" s="23"/>
      <c r="BJ534" s="70" t="s">
        <v>349</v>
      </c>
    </row>
    <row r="535">
      <c r="BH535" s="23"/>
      <c r="BJ535" s="140" t="s">
        <v>337</v>
      </c>
    </row>
    <row r="536" ht="25.5">
      <c r="BH536" s="23"/>
      <c r="BJ536" s="141" t="s">
        <v>107</v>
      </c>
    </row>
    <row r="537" ht="25.5">
      <c r="BH537" s="23"/>
      <c r="BJ537" s="77" t="s">
        <v>336</v>
      </c>
    </row>
    <row r="538" ht="38.25">
      <c r="BH538" s="142"/>
      <c r="BJ538" s="143" t="s">
        <v>224</v>
      </c>
    </row>
    <row r="539" ht="25.5">
      <c r="BH539" s="23"/>
      <c r="BJ539" s="62" t="s">
        <v>108</v>
      </c>
    </row>
    <row r="540" ht="25.5">
      <c r="BH540" s="23"/>
      <c r="BJ540" s="143" t="s">
        <v>233</v>
      </c>
    </row>
    <row r="541" ht="38.25">
      <c r="BH541" s="23"/>
      <c r="BJ541" s="144" t="s">
        <v>243</v>
      </c>
    </row>
    <row r="542" ht="45">
      <c r="BH542" s="23"/>
      <c r="BJ542" s="68" t="s">
        <v>182</v>
      </c>
    </row>
    <row r="543" ht="38.25">
      <c r="BH543" s="23"/>
      <c r="BJ543" s="145" t="s">
        <v>375</v>
      </c>
    </row>
    <row r="544" ht="25.5">
      <c r="BH544" s="23"/>
      <c r="BJ544" s="143" t="s">
        <v>397</v>
      </c>
    </row>
    <row r="545" ht="25.5">
      <c r="BH545" s="125"/>
      <c r="BJ545" s="67" t="s">
        <v>323</v>
      </c>
    </row>
    <row r="546" ht="25.5">
      <c r="BH546" s="110"/>
      <c r="BJ546" s="62" t="s">
        <v>229</v>
      </c>
    </row>
    <row r="547" ht="30">
      <c r="BH547" s="23"/>
      <c r="BJ547" s="102" t="s">
        <v>99</v>
      </c>
    </row>
    <row r="548" ht="25.5">
      <c r="BH548" s="23"/>
      <c r="BJ548" s="62" t="s">
        <v>220</v>
      </c>
    </row>
    <row r="549" ht="38.25">
      <c r="BH549" s="146"/>
      <c r="BJ549" s="62" t="s">
        <v>134</v>
      </c>
    </row>
    <row r="550">
      <c r="BH550" s="23"/>
      <c r="BJ550" s="62" t="s">
        <v>330</v>
      </c>
    </row>
    <row r="551" ht="25.5">
      <c r="BH551" s="23"/>
      <c r="BJ551" s="62" t="s">
        <v>285</v>
      </c>
    </row>
    <row r="552" ht="25.5">
      <c r="BH552" s="23"/>
      <c r="BJ552" s="62" t="s">
        <v>316</v>
      </c>
    </row>
    <row r="553" ht="25.5">
      <c r="BH553" s="82"/>
      <c r="BJ553" s="62" t="s">
        <v>311</v>
      </c>
    </row>
    <row r="554" ht="45">
      <c r="BH554" s="23"/>
      <c r="BJ554" s="64" t="s">
        <v>121</v>
      </c>
    </row>
    <row r="555" ht="51">
      <c r="BH555" s="23"/>
      <c r="BJ555" s="67" t="s">
        <v>95</v>
      </c>
    </row>
    <row r="556" ht="45">
      <c r="BH556" s="23"/>
      <c r="BJ556" s="68" t="s">
        <v>182</v>
      </c>
    </row>
    <row r="557" ht="51">
      <c r="BH557" s="23"/>
      <c r="BJ557" s="69" t="s">
        <v>114</v>
      </c>
    </row>
    <row r="558" ht="38.25">
      <c r="BH558" s="23"/>
      <c r="BJ558" s="62" t="s">
        <v>97</v>
      </c>
    </row>
    <row r="559" ht="25.5">
      <c r="BH559" s="23"/>
      <c r="BJ559" s="62" t="s">
        <v>138</v>
      </c>
    </row>
    <row r="560" ht="38.25">
      <c r="BH560" s="82"/>
      <c r="BJ560" s="62" t="s">
        <v>156</v>
      </c>
    </row>
    <row r="561" ht="25.5">
      <c r="BH561" s="23"/>
      <c r="BJ561" s="77" t="s">
        <v>336</v>
      </c>
    </row>
    <row r="562" ht="25.5">
      <c r="BH562" s="23"/>
      <c r="BJ562" s="62" t="s">
        <v>144</v>
      </c>
    </row>
    <row r="563" ht="51">
      <c r="BH563" s="23"/>
      <c r="BJ563" s="62" t="s">
        <v>151</v>
      </c>
    </row>
    <row r="564" ht="38.25">
      <c r="BH564" s="23"/>
      <c r="BJ564" s="62" t="s">
        <v>304</v>
      </c>
    </row>
    <row r="565" ht="38.25">
      <c r="BH565" s="23"/>
      <c r="BJ565" s="61" t="s">
        <v>96</v>
      </c>
    </row>
    <row r="566" ht="38.25">
      <c r="BH566" s="123"/>
      <c r="BJ566" s="62" t="s">
        <v>282</v>
      </c>
    </row>
    <row r="567" ht="25.5">
      <c r="BH567" s="23"/>
      <c r="BJ567" s="62" t="s">
        <v>272</v>
      </c>
    </row>
    <row r="568" ht="25.5">
      <c r="BH568" s="82"/>
      <c r="BJ568" s="62" t="s">
        <v>137</v>
      </c>
    </row>
    <row r="569" ht="63.75">
      <c r="BH569" s="23"/>
      <c r="BJ569" s="69" t="s">
        <v>185</v>
      </c>
    </row>
    <row r="570" ht="25.5">
      <c r="BH570" s="23"/>
      <c r="BJ570" s="62" t="s">
        <v>265</v>
      </c>
    </row>
    <row r="571" ht="25.5">
      <c r="BH571" s="87"/>
      <c r="BJ571" s="62" t="s">
        <v>255</v>
      </c>
    </row>
    <row r="572" ht="51">
      <c r="BH572" s="82"/>
      <c r="BJ572" s="62" t="s">
        <v>130</v>
      </c>
    </row>
    <row r="573" ht="51">
      <c r="BH573" s="23"/>
      <c r="BJ573" s="62" t="s">
        <v>216</v>
      </c>
    </row>
    <row r="574" ht="51">
      <c r="BH574" s="23"/>
      <c r="BJ574" s="62" t="s">
        <v>387</v>
      </c>
    </row>
    <row r="575" ht="25.5">
      <c r="BH575" s="123"/>
      <c r="BJ575" s="62" t="s">
        <v>112</v>
      </c>
    </row>
    <row r="576" ht="38.25">
      <c r="BH576" s="23"/>
      <c r="BJ576" s="69" t="s">
        <v>312</v>
      </c>
    </row>
    <row r="577" ht="38.25">
      <c r="BH577" s="23"/>
      <c r="BJ577" s="62" t="s">
        <v>313</v>
      </c>
    </row>
    <row r="578" ht="25.5">
      <c r="BH578" s="23"/>
      <c r="BJ578" s="62" t="s">
        <v>194</v>
      </c>
    </row>
    <row r="579" ht="25.5">
      <c r="BH579" s="23"/>
      <c r="BJ579" s="62" t="s">
        <v>353</v>
      </c>
    </row>
    <row r="580" ht="25.5">
      <c r="BH580" s="23"/>
      <c r="BJ580" s="69" t="s">
        <v>333</v>
      </c>
    </row>
    <row r="581">
      <c r="BH581" s="23"/>
      <c r="BJ581" s="70" t="s">
        <v>349</v>
      </c>
    </row>
    <row r="582" ht="51">
      <c r="BH582" s="23"/>
      <c r="BJ582" s="62" t="s">
        <v>130</v>
      </c>
    </row>
    <row r="583">
      <c r="BH583" s="23"/>
      <c r="BJ583" s="62" t="s">
        <v>332</v>
      </c>
    </row>
    <row r="584" ht="25.5">
      <c r="BH584" s="23"/>
      <c r="BJ584" s="62" t="s">
        <v>398</v>
      </c>
    </row>
    <row r="585" ht="25.5">
      <c r="BH585" s="87"/>
      <c r="BJ585" s="62" t="s">
        <v>248</v>
      </c>
    </row>
    <row r="586" ht="25.5">
      <c r="BH586" s="23"/>
      <c r="BJ586" s="62" t="s">
        <v>251</v>
      </c>
    </row>
    <row r="587">
      <c r="BH587" s="82"/>
      <c r="BJ587" s="62" t="s">
        <v>319</v>
      </c>
    </row>
    <row r="588" ht="25.5">
      <c r="BH588" s="82"/>
      <c r="BJ588" s="62" t="s">
        <v>320</v>
      </c>
    </row>
    <row r="589" ht="38.25">
      <c r="BH589" s="82"/>
      <c r="BJ589" s="62" t="s">
        <v>321</v>
      </c>
    </row>
    <row r="590" ht="51">
      <c r="BH590" s="23"/>
      <c r="BJ590" s="62" t="s">
        <v>322</v>
      </c>
    </row>
    <row r="591">
      <c r="BH591" s="82"/>
      <c r="BJ591" s="62" t="s">
        <v>325</v>
      </c>
    </row>
    <row r="592">
      <c r="BH592" s="23"/>
      <c r="BJ592" s="62" t="s">
        <v>326</v>
      </c>
    </row>
    <row r="593" ht="38.25">
      <c r="BH593" s="23"/>
      <c r="BJ593" s="62" t="s">
        <v>156</v>
      </c>
    </row>
    <row r="594" ht="38.25">
      <c r="BH594" s="136"/>
      <c r="BJ594" s="62" t="s">
        <v>329</v>
      </c>
    </row>
    <row r="595" ht="38.25">
      <c r="BH595" s="136"/>
      <c r="BJ595" s="62" t="s">
        <v>156</v>
      </c>
    </row>
    <row r="596">
      <c r="BH596" s="23"/>
      <c r="BJ596" s="62" t="s">
        <v>331</v>
      </c>
    </row>
    <row r="597" ht="25.5">
      <c r="BH597" s="23"/>
      <c r="BJ597" s="70" t="s">
        <v>346</v>
      </c>
    </row>
    <row r="598" ht="38.25">
      <c r="BH598" s="23"/>
      <c r="BJ598" s="70" t="s">
        <v>200</v>
      </c>
    </row>
    <row r="599">
      <c r="BH599" s="147"/>
      <c r="BJ599" s="62" t="s">
        <v>203</v>
      </c>
    </row>
    <row r="600" ht="25.5">
      <c r="BH600" s="85"/>
      <c r="BJ600" s="62" t="s">
        <v>205</v>
      </c>
    </row>
    <row r="601" ht="25.5">
      <c r="BH601" s="23"/>
      <c r="BJ601" s="62" t="s">
        <v>208</v>
      </c>
    </row>
    <row r="602">
      <c r="BH602" s="23"/>
      <c r="BJ602" s="62" t="s">
        <v>211</v>
      </c>
    </row>
    <row r="603" ht="38.25">
      <c r="BH603" s="23"/>
      <c r="BJ603" s="70" t="s">
        <v>200</v>
      </c>
    </row>
    <row r="604" ht="25.5">
      <c r="BH604" s="23"/>
      <c r="BJ604" s="62" t="s">
        <v>208</v>
      </c>
    </row>
    <row r="605">
      <c r="BH605" s="147"/>
      <c r="BJ605" s="70" t="s">
        <v>349</v>
      </c>
    </row>
    <row r="606" ht="51">
      <c r="BH606" s="23"/>
      <c r="BJ606" s="62" t="s">
        <v>394</v>
      </c>
    </row>
    <row r="607">
      <c r="BH607" s="23"/>
      <c r="BJ607" s="127" t="s">
        <v>399</v>
      </c>
    </row>
    <row r="608">
      <c r="BH608" s="23"/>
      <c r="BJ608" s="127" t="s">
        <v>400</v>
      </c>
    </row>
    <row r="609">
      <c r="BH609" s="23"/>
      <c r="BJ609" s="70" t="s">
        <v>350</v>
      </c>
    </row>
    <row r="610" ht="25.5">
      <c r="BH610" s="23"/>
      <c r="BJ610" s="62" t="s">
        <v>197</v>
      </c>
    </row>
    <row r="611">
      <c r="BH611" s="23"/>
      <c r="BJ611" s="127" t="s">
        <v>401</v>
      </c>
    </row>
    <row r="612" ht="25.5">
      <c r="BH612" s="147"/>
      <c r="BJ612" s="127" t="s">
        <v>402</v>
      </c>
    </row>
    <row r="613">
      <c r="BH613" s="82"/>
      <c r="BJ613" s="127" t="s">
        <v>403</v>
      </c>
    </row>
    <row r="614">
      <c r="BH614" s="23"/>
      <c r="BJ614" s="62" t="s">
        <v>324</v>
      </c>
    </row>
    <row r="615" ht="25.5">
      <c r="BH615" s="23"/>
      <c r="BJ615" s="62" t="s">
        <v>353</v>
      </c>
    </row>
    <row r="616" ht="25.5">
      <c r="BH616" s="23"/>
      <c r="BJ616" s="62" t="s">
        <v>285</v>
      </c>
    </row>
    <row r="617" ht="45">
      <c r="BH617" s="147"/>
      <c r="BJ617" s="76" t="s">
        <v>121</v>
      </c>
    </row>
    <row r="618" ht="45">
      <c r="BH618" s="23"/>
      <c r="BJ618" s="148" t="s">
        <v>182</v>
      </c>
    </row>
    <row r="619" ht="38.25">
      <c r="BH619" s="23"/>
      <c r="BJ619" s="61" t="s">
        <v>96</v>
      </c>
    </row>
    <row r="620" ht="26.25">
      <c r="BH620" s="23"/>
      <c r="BJ620" s="62" t="s">
        <v>137</v>
      </c>
    </row>
    <row r="621" ht="15.75">
      <c r="BH621" s="130"/>
      <c r="BJ621" s="63" t="s">
        <v>103</v>
      </c>
    </row>
    <row r="622" ht="39">
      <c r="BH622" s="130"/>
      <c r="BJ622" s="62" t="s">
        <v>204</v>
      </c>
    </row>
    <row r="623" ht="26.25">
      <c r="BH623" s="149"/>
      <c r="BJ623" s="67" t="s">
        <v>112</v>
      </c>
    </row>
    <row r="624" ht="64.5">
      <c r="BH624" s="150"/>
      <c r="BJ624" s="62" t="s">
        <v>185</v>
      </c>
    </row>
    <row r="625" ht="75.75">
      <c r="BH625" s="130"/>
      <c r="BJ625" s="151" t="s">
        <v>216</v>
      </c>
    </row>
    <row r="626" ht="51.75">
      <c r="BH626" s="152"/>
      <c r="BJ626" s="62" t="s">
        <v>130</v>
      </c>
    </row>
    <row r="627" ht="45.75">
      <c r="BH627" s="130"/>
      <c r="BJ627" s="153" t="s">
        <v>245</v>
      </c>
    </row>
    <row r="628" ht="30.75">
      <c r="BH628" s="130"/>
      <c r="BJ628" s="154" t="s">
        <v>144</v>
      </c>
    </row>
    <row r="629" ht="26.25">
      <c r="BH629" s="152"/>
      <c r="BJ629" s="62" t="s">
        <v>323</v>
      </c>
    </row>
    <row r="630" ht="26.25">
      <c r="BH630" s="130"/>
      <c r="BJ630" s="77" t="s">
        <v>336</v>
      </c>
    </row>
    <row r="631" ht="39">
      <c r="BH631" s="130"/>
      <c r="BJ631" s="69" t="s">
        <v>97</v>
      </c>
    </row>
    <row r="632" ht="26.25">
      <c r="BH632" s="155"/>
      <c r="BJ632" s="156" t="s">
        <v>184</v>
      </c>
    </row>
    <row r="633" ht="51.75">
      <c r="BH633" s="130"/>
      <c r="BJ633" s="62" t="s">
        <v>151</v>
      </c>
    </row>
    <row r="634" ht="39">
      <c r="BH634" s="130"/>
      <c r="BJ634" s="61" t="s">
        <v>96</v>
      </c>
    </row>
    <row r="635" ht="38.25">
      <c r="BH635" s="123"/>
      <c r="BJ635" s="69" t="s">
        <v>129</v>
      </c>
    </row>
    <row r="636">
      <c r="BH636" s="23"/>
      <c r="BJ636" s="63" t="s">
        <v>103</v>
      </c>
    </row>
    <row r="637" ht="38.25">
      <c r="BH637" s="23"/>
      <c r="BJ637" s="62" t="s">
        <v>140</v>
      </c>
    </row>
    <row r="638" ht="38.25">
      <c r="BH638" s="23"/>
      <c r="BJ638" s="62" t="s">
        <v>149</v>
      </c>
    </row>
    <row r="639">
      <c r="BH639" s="23"/>
      <c r="BJ639" s="67" t="s">
        <v>340</v>
      </c>
    </row>
    <row r="640">
      <c r="BH640" s="23"/>
      <c r="BJ640" s="67" t="s">
        <v>287</v>
      </c>
    </row>
    <row r="641">
      <c r="BH641" s="23"/>
      <c r="BJ641" s="62" t="s">
        <v>298</v>
      </c>
    </row>
    <row r="642">
      <c r="BH642" s="82"/>
      <c r="BJ642" s="62" t="s">
        <v>295</v>
      </c>
    </row>
    <row r="643">
      <c r="BH643" s="157"/>
      <c r="BJ643" s="62" t="s">
        <v>314</v>
      </c>
    </row>
    <row r="644" ht="25.5">
      <c r="BH644" s="23"/>
      <c r="BJ644" s="67" t="s">
        <v>315</v>
      </c>
    </row>
    <row r="645" ht="25.5">
      <c r="BH645" s="23"/>
      <c r="BJ645" s="67" t="s">
        <v>112</v>
      </c>
    </row>
    <row r="646" ht="51">
      <c r="BH646" s="23"/>
      <c r="BJ646" s="62" t="s">
        <v>176</v>
      </c>
    </row>
    <row r="647" ht="25.5">
      <c r="BH647" s="23"/>
      <c r="BJ647" s="158" t="s">
        <v>377</v>
      </c>
    </row>
    <row r="648" ht="64.5">
      <c r="BH648" s="157"/>
      <c r="BJ648" s="67" t="s">
        <v>185</v>
      </c>
    </row>
    <row r="649" ht="39">
      <c r="BH649" s="159"/>
      <c r="BJ649" s="121" t="s">
        <v>96</v>
      </c>
    </row>
    <row r="650" ht="51.75">
      <c r="BH650" s="130"/>
      <c r="BJ650" s="62" t="s">
        <v>130</v>
      </c>
    </row>
    <row r="651" ht="51.75">
      <c r="BH651" s="159"/>
      <c r="BJ651" s="160" t="s">
        <v>241</v>
      </c>
    </row>
    <row r="652" ht="39">
      <c r="BH652" s="159"/>
      <c r="BJ652" s="161" t="s">
        <v>276</v>
      </c>
    </row>
    <row r="653" ht="51.75">
      <c r="BH653" s="130"/>
      <c r="BJ653" s="62" t="s">
        <v>151</v>
      </c>
    </row>
    <row r="654" ht="26.25">
      <c r="BH654" s="159"/>
      <c r="BJ654" s="77" t="s">
        <v>336</v>
      </c>
    </row>
    <row r="655" ht="26.25">
      <c r="BH655" s="130"/>
      <c r="BJ655" s="69" t="s">
        <v>323</v>
      </c>
    </row>
    <row r="656" ht="26.25">
      <c r="BH656" s="159"/>
      <c r="BJ656" s="158" t="s">
        <v>107</v>
      </c>
    </row>
    <row r="657" ht="26.25">
      <c r="BH657" s="162"/>
      <c r="BJ657" s="62" t="s">
        <v>246</v>
      </c>
    </row>
    <row r="658" ht="39">
      <c r="BH658" s="130"/>
      <c r="BJ658" s="62" t="s">
        <v>97</v>
      </c>
    </row>
    <row r="659" ht="64.5">
      <c r="BH659" s="130"/>
      <c r="BJ659" s="62" t="s">
        <v>104</v>
      </c>
    </row>
    <row r="660" ht="26.25">
      <c r="BH660" s="130"/>
      <c r="BJ660" s="67" t="s">
        <v>153</v>
      </c>
    </row>
    <row r="661" ht="26.25">
      <c r="BH661" s="130"/>
      <c r="BJ661" s="67" t="s">
        <v>112</v>
      </c>
    </row>
    <row r="662" ht="64.5">
      <c r="BH662" s="159"/>
      <c r="BJ662" s="62" t="s">
        <v>185</v>
      </c>
    </row>
    <row r="663" ht="26.25">
      <c r="BH663" s="159"/>
      <c r="BJ663" s="160" t="s">
        <v>138</v>
      </c>
    </row>
    <row r="664" ht="64.5">
      <c r="BH664" s="159"/>
      <c r="BJ664" s="161" t="s">
        <v>305</v>
      </c>
    </row>
    <row r="665" ht="51.75">
      <c r="BH665" s="130"/>
      <c r="BJ665" s="62" t="s">
        <v>151</v>
      </c>
    </row>
    <row r="666" ht="39">
      <c r="BH666" s="130"/>
      <c r="BJ666" s="62" t="s">
        <v>156</v>
      </c>
    </row>
    <row r="667" ht="26.25">
      <c r="BH667" s="130"/>
      <c r="BJ667" s="62" t="s">
        <v>353</v>
      </c>
    </row>
    <row r="668" ht="26.25">
      <c r="BH668" s="130"/>
      <c r="BJ668" s="77" t="s">
        <v>336</v>
      </c>
    </row>
    <row r="669" ht="39">
      <c r="BH669" s="130"/>
      <c r="BJ669" s="160" t="s">
        <v>352</v>
      </c>
    </row>
    <row r="670" ht="51.75">
      <c r="BH670" s="159"/>
      <c r="BJ670" s="161" t="s">
        <v>216</v>
      </c>
    </row>
    <row r="671" ht="51.75">
      <c r="BH671" s="130"/>
      <c r="BJ671" s="62" t="s">
        <v>130</v>
      </c>
    </row>
    <row r="672" ht="51.75">
      <c r="BH672" s="130"/>
      <c r="BJ672" s="62" t="s">
        <v>387</v>
      </c>
    </row>
    <row r="673" ht="26.25">
      <c r="BH673" s="159"/>
      <c r="BJ673" s="160" t="s">
        <v>265</v>
      </c>
    </row>
    <row r="674" ht="26.25">
      <c r="BH674" s="130"/>
      <c r="BJ674" s="163" t="s">
        <v>255</v>
      </c>
    </row>
    <row r="675" ht="23.25">
      <c r="BH675" s="130"/>
      <c r="BJ675" s="164" t="s">
        <v>404</v>
      </c>
    </row>
    <row r="676" ht="30.75">
      <c r="BH676" s="130"/>
      <c r="BJ676" s="102" t="s">
        <v>99</v>
      </c>
    </row>
    <row r="677" ht="45.75">
      <c r="BH677" s="159"/>
      <c r="BJ677" s="64" t="s">
        <v>121</v>
      </c>
    </row>
    <row r="678" ht="45.75">
      <c r="BH678" s="159"/>
      <c r="BJ678" s="151" t="s">
        <v>182</v>
      </c>
    </row>
    <row r="679" ht="39">
      <c r="BH679" s="130"/>
      <c r="BJ679" s="61" t="s">
        <v>96</v>
      </c>
    </row>
    <row r="680" ht="23.25">
      <c r="BH680" s="130"/>
      <c r="BJ680" s="165" t="s">
        <v>378</v>
      </c>
    </row>
    <row r="681" ht="23.25">
      <c r="BH681" s="130"/>
      <c r="BJ681" s="166" t="s">
        <v>405</v>
      </c>
    </row>
    <row r="682" ht="39">
      <c r="BH682" s="159"/>
      <c r="BJ682" s="62" t="s">
        <v>97</v>
      </c>
    </row>
    <row r="683" ht="23.25">
      <c r="BH683" s="130"/>
      <c r="BJ683" s="165" t="s">
        <v>406</v>
      </c>
    </row>
    <row r="684" ht="51.75">
      <c r="BH684" s="130"/>
      <c r="BJ684" s="62" t="s">
        <v>176</v>
      </c>
    </row>
    <row r="685" ht="23.25">
      <c r="BH685" s="130"/>
      <c r="BJ685" s="167" t="s">
        <v>291</v>
      </c>
    </row>
    <row r="686" ht="26.25">
      <c r="BH686" s="130"/>
      <c r="BJ686" s="168" t="s">
        <v>294</v>
      </c>
    </row>
    <row r="687" ht="34.5">
      <c r="BH687" s="130"/>
      <c r="BJ687" s="166" t="s">
        <v>190</v>
      </c>
    </row>
    <row r="688" ht="30.75">
      <c r="BH688" s="130"/>
      <c r="BJ688" s="169" t="s">
        <v>379</v>
      </c>
    </row>
    <row r="689" ht="30.75">
      <c r="BH689" s="150"/>
      <c r="BJ689" s="99" t="s">
        <v>292</v>
      </c>
    </row>
    <row r="690" ht="15.75">
      <c r="BH690" s="130"/>
      <c r="BJ690" s="170" t="s">
        <v>295</v>
      </c>
    </row>
    <row r="691" ht="15.75">
      <c r="BH691" s="130"/>
      <c r="BJ691" s="62" t="s">
        <v>298</v>
      </c>
    </row>
    <row r="692">
      <c r="BH692" s="23"/>
      <c r="BJ692" s="62" t="s">
        <v>287</v>
      </c>
    </row>
    <row r="693" ht="25.5">
      <c r="BH693" s="23"/>
      <c r="BJ693" s="62" t="s">
        <v>112</v>
      </c>
    </row>
    <row r="694" ht="25.5">
      <c r="BH694" s="123"/>
      <c r="BJ694" s="78" t="s">
        <v>339</v>
      </c>
    </row>
    <row r="695" ht="25.5">
      <c r="BH695" s="23"/>
      <c r="BJ695" s="70" t="s">
        <v>138</v>
      </c>
    </row>
    <row r="696" ht="25.5">
      <c r="BH696" s="146"/>
      <c r="BJ696" s="70" t="s">
        <v>194</v>
      </c>
    </row>
    <row r="697" ht="25.5">
      <c r="BH697" s="157"/>
      <c r="BJ697" s="62" t="s">
        <v>353</v>
      </c>
    </row>
    <row r="698">
      <c r="BH698" s="157"/>
      <c r="BJ698" s="78" t="s">
        <v>331</v>
      </c>
    </row>
    <row r="699" ht="25.5">
      <c r="BH699" s="23"/>
      <c r="BJ699" s="62" t="s">
        <v>285</v>
      </c>
    </row>
    <row r="700" ht="25.5">
      <c r="BH700" s="23"/>
      <c r="BJ700" s="62" t="s">
        <v>316</v>
      </c>
    </row>
    <row r="701" ht="25.5">
      <c r="BH701" s="157"/>
      <c r="BJ701" s="70" t="s">
        <v>311</v>
      </c>
    </row>
    <row r="702">
      <c r="BH702" s="23"/>
      <c r="BJ702" s="70" t="s">
        <v>167</v>
      </c>
    </row>
    <row r="703">
      <c r="BH703" s="23"/>
      <c r="BJ703" s="70" t="s">
        <v>335</v>
      </c>
    </row>
    <row r="704">
      <c r="BH704" s="157"/>
      <c r="BJ704" s="70" t="s">
        <v>349</v>
      </c>
    </row>
    <row r="705" ht="25.5">
      <c r="BH705" s="23"/>
      <c r="BJ705" s="70" t="s">
        <v>371</v>
      </c>
    </row>
    <row r="706">
      <c r="BH706" s="23"/>
    </row>
    <row r="707">
      <c r="BH707" s="23"/>
    </row>
    <row r="708">
      <c r="BH708" s="23"/>
    </row>
    <row r="709">
      <c r="BH709" s="23"/>
    </row>
  </sheetData>
  <mergeCells count="7">
    <mergeCell ref="B1:F1"/>
    <mergeCell ref="H1:S1"/>
    <mergeCell ref="T1:AB1"/>
    <mergeCell ref="AC1:AJ1"/>
    <mergeCell ref="AK1:AR1"/>
    <mergeCell ref="BH2:BH4"/>
    <mergeCell ref="BJ2:BJ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" zoomScale="60" workbookViewId="0">
      <selection activeCell="M6" activeCellId="0" sqref="M6:M24"/>
    </sheetView>
  </sheetViews>
  <sheetFormatPr defaultRowHeight="14.25"/>
  <cols>
    <col customWidth="1" min="1" max="2" width="17"/>
    <col customWidth="1" min="58" max="58" style="181" width="48"/>
    <col min="59" max="60" style="181" width="9.140625"/>
    <col customWidth="1" min="61" max="61" style="181" width="70.140625"/>
  </cols>
  <sheetData>
    <row r="1" ht="26.25" customHeight="1">
      <c r="A1" s="2"/>
      <c r="B1" s="182"/>
      <c r="C1" s="183"/>
      <c r="D1" s="183"/>
      <c r="E1" s="183"/>
      <c r="F1" s="184"/>
      <c r="G1" s="2"/>
      <c r="H1" s="185" t="s">
        <v>412</v>
      </c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7"/>
      <c r="U1" s="188" t="s">
        <v>1</v>
      </c>
      <c r="V1" s="189"/>
      <c r="W1" s="189"/>
      <c r="X1" s="189"/>
      <c r="Y1" s="189"/>
      <c r="Z1" s="189"/>
      <c r="AA1" s="189"/>
      <c r="AB1" s="189"/>
      <c r="AC1" s="190"/>
      <c r="AD1" s="191" t="s">
        <v>2</v>
      </c>
      <c r="AE1" s="192"/>
      <c r="AF1" s="192"/>
      <c r="AG1" s="192"/>
      <c r="AH1" s="192"/>
      <c r="AI1" s="192"/>
      <c r="AJ1" s="192"/>
      <c r="AK1" s="193"/>
      <c r="AL1" s="194" t="s">
        <v>3</v>
      </c>
      <c r="AM1" s="195"/>
      <c r="AN1" s="195"/>
      <c r="AO1" s="195"/>
      <c r="AP1" s="195"/>
      <c r="AQ1" s="195"/>
      <c r="AR1" s="195"/>
      <c r="AS1" s="196"/>
    </row>
    <row r="2" ht="409.5">
      <c r="A2" s="8" t="s">
        <v>4</v>
      </c>
      <c r="B2" s="8" t="s">
        <v>5</v>
      </c>
      <c r="C2" s="9" t="s">
        <v>6</v>
      </c>
      <c r="D2" s="9" t="s">
        <v>7</v>
      </c>
      <c r="E2" s="10" t="s">
        <v>413</v>
      </c>
      <c r="F2" s="11" t="s">
        <v>9</v>
      </c>
      <c r="G2" s="11" t="s">
        <v>10</v>
      </c>
      <c r="H2" s="12" t="s">
        <v>11</v>
      </c>
      <c r="I2" s="13" t="s">
        <v>414</v>
      </c>
      <c r="J2" s="14" t="s">
        <v>13</v>
      </c>
      <c r="K2" s="14" t="s">
        <v>14</v>
      </c>
      <c r="L2" s="14" t="s">
        <v>15</v>
      </c>
      <c r="M2" s="13" t="s">
        <v>415</v>
      </c>
      <c r="N2" s="14" t="s">
        <v>16</v>
      </c>
      <c r="O2" s="14" t="s">
        <v>17</v>
      </c>
      <c r="P2" s="14" t="s">
        <v>18</v>
      </c>
      <c r="Q2" s="14" t="s">
        <v>19</v>
      </c>
      <c r="R2" s="14" t="s">
        <v>20</v>
      </c>
      <c r="S2" s="14" t="s">
        <v>21</v>
      </c>
      <c r="T2" s="14" t="s">
        <v>22</v>
      </c>
      <c r="U2" s="15" t="s">
        <v>23</v>
      </c>
      <c r="V2" s="16" t="s">
        <v>24</v>
      </c>
      <c r="W2" s="16" t="s">
        <v>25</v>
      </c>
      <c r="X2" s="17" t="s">
        <v>26</v>
      </c>
      <c r="Y2" s="16" t="s">
        <v>27</v>
      </c>
      <c r="Z2" s="17" t="s">
        <v>28</v>
      </c>
      <c r="AA2" s="16" t="s">
        <v>29</v>
      </c>
      <c r="AB2" s="17" t="s">
        <v>30</v>
      </c>
      <c r="AC2" s="16" t="s">
        <v>31</v>
      </c>
      <c r="AD2" s="18" t="s">
        <v>32</v>
      </c>
      <c r="AE2" s="19" t="s">
        <v>33</v>
      </c>
      <c r="AF2" s="18" t="s">
        <v>34</v>
      </c>
      <c r="AG2" s="19" t="s">
        <v>35</v>
      </c>
      <c r="AH2" s="18" t="s">
        <v>36</v>
      </c>
      <c r="AI2" s="19" t="s">
        <v>37</v>
      </c>
      <c r="AJ2" s="18" t="s">
        <v>38</v>
      </c>
      <c r="AK2" s="19" t="s">
        <v>39</v>
      </c>
      <c r="AL2" s="20" t="s">
        <v>40</v>
      </c>
      <c r="AM2" s="21" t="s">
        <v>41</v>
      </c>
      <c r="AN2" s="20" t="s">
        <v>42</v>
      </c>
      <c r="AO2" s="21" t="s">
        <v>43</v>
      </c>
      <c r="AP2" s="20" t="s">
        <v>44</v>
      </c>
      <c r="AQ2" s="21" t="s">
        <v>45</v>
      </c>
      <c r="AR2" s="20" t="s">
        <v>46</v>
      </c>
      <c r="AS2" s="21" t="s">
        <v>47</v>
      </c>
      <c r="BF2" s="22" t="s">
        <v>48</v>
      </c>
      <c r="BI2" s="197" t="s">
        <v>5</v>
      </c>
    </row>
    <row r="3" ht="57">
      <c r="A3" s="8" t="s">
        <v>408</v>
      </c>
      <c r="B3" s="24" t="s">
        <v>416</v>
      </c>
      <c r="C3" s="25" t="s">
        <v>417</v>
      </c>
      <c r="D3" s="25" t="s">
        <v>418</v>
      </c>
      <c r="E3" s="26" t="s">
        <v>419</v>
      </c>
      <c r="F3" s="27" t="s">
        <v>420</v>
      </c>
      <c r="G3" s="27" t="s">
        <v>421</v>
      </c>
      <c r="H3" s="28" t="s">
        <v>422</v>
      </c>
      <c r="I3" s="29" t="s">
        <v>423</v>
      </c>
      <c r="J3" s="30" t="s">
        <v>424</v>
      </c>
      <c r="K3" s="30" t="s">
        <v>425</v>
      </c>
      <c r="L3" s="30" t="s">
        <v>426</v>
      </c>
      <c r="M3" s="29" t="s">
        <v>427</v>
      </c>
      <c r="N3" s="30" t="s">
        <v>428</v>
      </c>
      <c r="O3" s="30" t="s">
        <v>429</v>
      </c>
      <c r="P3" s="30" t="s">
        <v>430</v>
      </c>
      <c r="Q3" s="30" t="s">
        <v>431</v>
      </c>
      <c r="R3" s="30" t="s">
        <v>432</v>
      </c>
      <c r="S3" s="30" t="s">
        <v>433</v>
      </c>
      <c r="T3" s="30" t="s">
        <v>434</v>
      </c>
      <c r="U3" s="31" t="s">
        <v>435</v>
      </c>
      <c r="V3" s="32" t="s">
        <v>436</v>
      </c>
      <c r="W3" s="32" t="s">
        <v>437</v>
      </c>
      <c r="X3" s="33" t="s">
        <v>438</v>
      </c>
      <c r="Y3" s="32" t="s">
        <v>439</v>
      </c>
      <c r="Z3" s="33" t="s">
        <v>440</v>
      </c>
      <c r="AA3" s="32" t="s">
        <v>441</v>
      </c>
      <c r="AB3" s="33" t="s">
        <v>442</v>
      </c>
      <c r="AC3" s="32" t="s">
        <v>443</v>
      </c>
      <c r="AD3" s="34" t="s">
        <v>444</v>
      </c>
      <c r="AE3" s="35" t="s">
        <v>445</v>
      </c>
      <c r="AF3" s="34" t="s">
        <v>446</v>
      </c>
      <c r="AG3" s="35" t="s">
        <v>447</v>
      </c>
      <c r="AH3" s="34" t="s">
        <v>448</v>
      </c>
      <c r="AI3" s="35" t="s">
        <v>449</v>
      </c>
      <c r="AJ3" s="34" t="s">
        <v>450</v>
      </c>
      <c r="AK3" s="35" t="s">
        <v>451</v>
      </c>
      <c r="AL3" s="36" t="s">
        <v>452</v>
      </c>
      <c r="AM3" s="37" t="s">
        <v>453</v>
      </c>
      <c r="AN3" s="36" t="s">
        <v>454</v>
      </c>
      <c r="AO3" s="37" t="s">
        <v>455</v>
      </c>
      <c r="AP3" s="36" t="s">
        <v>456</v>
      </c>
      <c r="AQ3" s="37" t="s">
        <v>457</v>
      </c>
      <c r="AR3" s="36" t="s">
        <v>458</v>
      </c>
      <c r="AS3" s="37" t="s">
        <v>459</v>
      </c>
      <c r="BF3" s="198" t="s">
        <v>90</v>
      </c>
      <c r="BI3" s="199" t="s">
        <v>460</v>
      </c>
    </row>
    <row r="4" ht="28.5">
      <c r="A4" s="200"/>
      <c r="B4" s="200"/>
      <c r="C4" s="201">
        <f>(H4+T4)/E4*100</f>
        <v>74.726989079563182</v>
      </c>
      <c r="D4" s="201">
        <f>(H4+T4+Y4)/(E4-W4-AA4)*100</f>
        <v>77.258064516129039</v>
      </c>
      <c r="E4" s="202">
        <f>SUM(E5:E771)</f>
        <v>641</v>
      </c>
      <c r="F4" s="202">
        <f>SUM(F5:F689)</f>
        <v>1</v>
      </c>
      <c r="G4" s="202">
        <f>SUM(G5:G689)</f>
        <v>0</v>
      </c>
      <c r="H4" s="202">
        <f>SUM(H5:H707)</f>
        <v>479</v>
      </c>
      <c r="I4" s="202">
        <f>SUM(I5:I723)</f>
        <v>479</v>
      </c>
      <c r="J4" s="202">
        <f>SUM(J5:J723)</f>
        <v>1</v>
      </c>
      <c r="K4" s="202">
        <f t="shared" ref="K4:AS4" si="10">SUM(K5:K723)</f>
        <v>0</v>
      </c>
      <c r="L4" s="202">
        <f t="shared" si="10"/>
        <v>351</v>
      </c>
      <c r="M4" s="202">
        <f t="shared" si="10"/>
        <v>0</v>
      </c>
      <c r="N4" s="202">
        <f t="shared" si="10"/>
        <v>0</v>
      </c>
      <c r="O4" s="202">
        <f t="shared" si="10"/>
        <v>118</v>
      </c>
      <c r="P4" s="202">
        <f t="shared" si="10"/>
        <v>0</v>
      </c>
      <c r="Q4" s="202">
        <f t="shared" si="10"/>
        <v>125</v>
      </c>
      <c r="R4" s="202">
        <f t="shared" si="10"/>
        <v>0</v>
      </c>
      <c r="S4" s="202">
        <f t="shared" si="10"/>
        <v>3</v>
      </c>
      <c r="T4" s="202">
        <f t="shared" si="10"/>
        <v>0</v>
      </c>
      <c r="U4" s="202">
        <f t="shared" si="10"/>
        <v>21</v>
      </c>
      <c r="V4" s="202">
        <f t="shared" si="10"/>
        <v>0</v>
      </c>
      <c r="W4" s="202">
        <f t="shared" si="10"/>
        <v>21</v>
      </c>
      <c r="X4" s="202">
        <f t="shared" si="10"/>
        <v>6</v>
      </c>
      <c r="Y4" s="202">
        <f t="shared" si="10"/>
        <v>0</v>
      </c>
      <c r="Z4" s="202">
        <f t="shared" si="10"/>
        <v>134</v>
      </c>
      <c r="AA4" s="202">
        <f t="shared" si="10"/>
        <v>0</v>
      </c>
      <c r="AB4" s="202">
        <f t="shared" si="10"/>
        <v>1</v>
      </c>
      <c r="AC4" s="202">
        <f t="shared" si="10"/>
        <v>0</v>
      </c>
      <c r="AD4" s="202">
        <f t="shared" si="10"/>
        <v>0</v>
      </c>
      <c r="AE4" s="202">
        <f t="shared" si="10"/>
        <v>0</v>
      </c>
      <c r="AF4" s="202">
        <f t="shared" si="10"/>
        <v>0</v>
      </c>
      <c r="AG4" s="202">
        <f t="shared" si="10"/>
        <v>0</v>
      </c>
      <c r="AH4" s="202">
        <f t="shared" si="10"/>
        <v>0</v>
      </c>
      <c r="AI4" s="202">
        <f t="shared" si="10"/>
        <v>0</v>
      </c>
      <c r="AJ4" s="202">
        <f t="shared" si="10"/>
        <v>0</v>
      </c>
      <c r="AK4" s="202">
        <f t="shared" si="10"/>
        <v>0</v>
      </c>
      <c r="AL4" s="202">
        <f t="shared" si="10"/>
        <v>0</v>
      </c>
      <c r="AM4" s="202">
        <f t="shared" si="10"/>
        <v>0</v>
      </c>
      <c r="AN4" s="202">
        <f t="shared" si="10"/>
        <v>0</v>
      </c>
      <c r="AO4" s="202">
        <f t="shared" si="10"/>
        <v>0</v>
      </c>
      <c r="AP4" s="202">
        <f t="shared" si="10"/>
        <v>0</v>
      </c>
      <c r="AQ4" s="202">
        <f t="shared" si="10"/>
        <v>0</v>
      </c>
      <c r="AR4" s="202">
        <f t="shared" si="10"/>
        <v>0</v>
      </c>
      <c r="AS4" s="202">
        <f t="shared" si="10"/>
        <v>0</v>
      </c>
      <c r="BF4" s="198" t="s">
        <v>91</v>
      </c>
      <c r="BI4" s="199" t="s">
        <v>461</v>
      </c>
    </row>
    <row r="5" ht="60">
      <c r="A5" s="77" t="s">
        <v>462</v>
      </c>
      <c r="B5" s="77" t="s">
        <v>93</v>
      </c>
      <c r="C5" s="203">
        <v>86</v>
      </c>
      <c r="D5" s="203">
        <v>100</v>
      </c>
      <c r="E5" s="54">
        <f t="shared" ref="E5:E24" si="11">SUM(H5+T5+Z5+W5+AB5+AD5+AF5+AH5+AJ5+AL5+AN5+AP5+AR5)</f>
        <v>50</v>
      </c>
      <c r="F5" s="178">
        <v>0</v>
      </c>
      <c r="G5" s="178">
        <v>0</v>
      </c>
      <c r="H5" s="58">
        <f t="shared" ref="H5:H24" si="12">SUM(L5+Q5)</f>
        <v>43</v>
      </c>
      <c r="I5" s="204">
        <v>43</v>
      </c>
      <c r="J5" s="205"/>
      <c r="K5" s="205"/>
      <c r="L5" s="205">
        <v>31</v>
      </c>
      <c r="M5" s="206"/>
      <c r="N5" s="205"/>
      <c r="O5" s="205">
        <v>10</v>
      </c>
      <c r="P5" s="205"/>
      <c r="Q5" s="207">
        <v>12</v>
      </c>
      <c r="R5" s="205"/>
      <c r="S5" s="205"/>
      <c r="T5" s="205"/>
      <c r="U5" s="58">
        <v>0</v>
      </c>
      <c r="V5" s="208"/>
      <c r="W5" s="208"/>
      <c r="X5" s="208"/>
      <c r="Y5" s="208"/>
      <c r="Z5" s="208">
        <v>7</v>
      </c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BF5" s="198" t="s">
        <v>463</v>
      </c>
      <c r="BI5" s="199" t="s">
        <v>464</v>
      </c>
    </row>
    <row r="6" ht="60">
      <c r="A6" s="77" t="s">
        <v>462</v>
      </c>
      <c r="B6" s="77" t="s">
        <v>97</v>
      </c>
      <c r="C6" s="203">
        <v>71.186440680000004</v>
      </c>
      <c r="D6" s="203">
        <v>100</v>
      </c>
      <c r="E6" s="54">
        <f t="shared" si="11"/>
        <v>59</v>
      </c>
      <c r="F6" s="178">
        <v>0</v>
      </c>
      <c r="G6" s="178">
        <v>0</v>
      </c>
      <c r="H6" s="58">
        <f t="shared" si="12"/>
        <v>42</v>
      </c>
      <c r="I6" s="204">
        <v>42</v>
      </c>
      <c r="J6" s="205"/>
      <c r="K6" s="205"/>
      <c r="L6" s="205">
        <v>17</v>
      </c>
      <c r="M6" s="206"/>
      <c r="N6" s="205"/>
      <c r="O6" s="205">
        <v>20</v>
      </c>
      <c r="P6" s="205"/>
      <c r="Q6" s="207">
        <v>25</v>
      </c>
      <c r="R6" s="205"/>
      <c r="S6" s="205"/>
      <c r="T6" s="205"/>
      <c r="U6" s="58">
        <v>0</v>
      </c>
      <c r="V6" s="208"/>
      <c r="W6" s="208"/>
      <c r="X6" s="208"/>
      <c r="Y6" s="208"/>
      <c r="Z6" s="208">
        <v>17</v>
      </c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BF6" s="198" t="s">
        <v>94</v>
      </c>
      <c r="BI6" s="199" t="s">
        <v>465</v>
      </c>
    </row>
    <row r="7" ht="60">
      <c r="A7" s="77" t="s">
        <v>462</v>
      </c>
      <c r="B7" s="77" t="s">
        <v>124</v>
      </c>
      <c r="C7" s="203">
        <v>78.571428569999995</v>
      </c>
      <c r="D7" s="203">
        <v>100</v>
      </c>
      <c r="E7" s="54">
        <f t="shared" si="11"/>
        <v>28</v>
      </c>
      <c r="F7" s="178">
        <v>0</v>
      </c>
      <c r="G7" s="178">
        <v>0</v>
      </c>
      <c r="H7" s="58">
        <f t="shared" si="12"/>
        <v>22</v>
      </c>
      <c r="I7" s="204">
        <v>22</v>
      </c>
      <c r="J7" s="205"/>
      <c r="K7" s="205"/>
      <c r="L7" s="205">
        <v>13</v>
      </c>
      <c r="M7" s="206"/>
      <c r="N7" s="205"/>
      <c r="O7" s="205">
        <v>7</v>
      </c>
      <c r="P7" s="205"/>
      <c r="Q7" s="207">
        <v>9</v>
      </c>
      <c r="R7" s="205"/>
      <c r="S7" s="205"/>
      <c r="T7" s="205"/>
      <c r="U7" s="58">
        <v>0</v>
      </c>
      <c r="V7" s="208"/>
      <c r="W7" s="208"/>
      <c r="X7" s="208"/>
      <c r="Y7" s="208"/>
      <c r="Z7" s="208">
        <v>5</v>
      </c>
      <c r="AA7" s="208"/>
      <c r="AB7" s="208">
        <v>1</v>
      </c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BF7" s="198" t="s">
        <v>98</v>
      </c>
      <c r="BI7" s="199" t="s">
        <v>93</v>
      </c>
    </row>
    <row r="8" ht="96">
      <c r="A8" s="77" t="s">
        <v>462</v>
      </c>
      <c r="B8" s="77" t="s">
        <v>132</v>
      </c>
      <c r="C8" s="203">
        <v>42.10526316</v>
      </c>
      <c r="D8" s="203">
        <v>100</v>
      </c>
      <c r="E8" s="54">
        <f t="shared" si="11"/>
        <v>19</v>
      </c>
      <c r="F8" s="178">
        <v>0</v>
      </c>
      <c r="G8" s="178">
        <v>0</v>
      </c>
      <c r="H8" s="58">
        <f t="shared" si="12"/>
        <v>7</v>
      </c>
      <c r="I8" s="204">
        <v>7</v>
      </c>
      <c r="J8" s="205"/>
      <c r="K8" s="205"/>
      <c r="L8" s="205">
        <v>7</v>
      </c>
      <c r="M8" s="206"/>
      <c r="N8" s="205"/>
      <c r="O8" s="205">
        <v>4</v>
      </c>
      <c r="P8" s="205"/>
      <c r="Q8" s="205"/>
      <c r="R8" s="205"/>
      <c r="S8" s="205"/>
      <c r="T8" s="205"/>
      <c r="U8" s="58">
        <v>1</v>
      </c>
      <c r="V8" s="208"/>
      <c r="W8" s="208">
        <v>1</v>
      </c>
      <c r="X8" s="208"/>
      <c r="Y8" s="208"/>
      <c r="Z8" s="208">
        <v>11</v>
      </c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BF8" s="198" t="s">
        <v>102</v>
      </c>
      <c r="BI8" s="199" t="s">
        <v>466</v>
      </c>
    </row>
    <row r="9" ht="84">
      <c r="A9" s="209" t="s">
        <v>462</v>
      </c>
      <c r="B9" s="209" t="s">
        <v>104</v>
      </c>
      <c r="C9" s="203">
        <v>88</v>
      </c>
      <c r="D9" s="203">
        <v>100</v>
      </c>
      <c r="E9" s="54">
        <f>SUM(H9+Z9+U9+AB9+AD9+AF9+AH9+AJ9+AL9+AN9+AP9+AR9)</f>
        <v>50</v>
      </c>
      <c r="F9" s="210">
        <v>0</v>
      </c>
      <c r="G9" s="210">
        <v>0</v>
      </c>
      <c r="H9" s="58">
        <f>SUM(L9+Q9+S9)</f>
        <v>38</v>
      </c>
      <c r="I9" s="204">
        <v>38</v>
      </c>
      <c r="J9" s="211"/>
      <c r="K9" s="211"/>
      <c r="L9" s="211">
        <v>34</v>
      </c>
      <c r="M9" s="206"/>
      <c r="N9" s="211"/>
      <c r="O9" s="211">
        <v>6</v>
      </c>
      <c r="P9" s="211"/>
      <c r="Q9" s="212">
        <v>2</v>
      </c>
      <c r="R9" s="211"/>
      <c r="S9" s="211">
        <v>2</v>
      </c>
      <c r="T9" s="211"/>
      <c r="U9" s="213">
        <v>6</v>
      </c>
      <c r="V9" s="214"/>
      <c r="W9" s="214">
        <v>6</v>
      </c>
      <c r="X9" s="214"/>
      <c r="Y9" s="214"/>
      <c r="Z9" s="214">
        <v>6</v>
      </c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BF9" s="198" t="s">
        <v>105</v>
      </c>
      <c r="BI9" s="199" t="s">
        <v>467</v>
      </c>
    </row>
    <row r="10" ht="72">
      <c r="A10" s="77" t="s">
        <v>462</v>
      </c>
      <c r="B10" s="77" t="s">
        <v>146</v>
      </c>
      <c r="C10" s="52">
        <v>80.645161290000004</v>
      </c>
      <c r="D10" s="52">
        <v>100</v>
      </c>
      <c r="E10" s="54">
        <f t="shared" ref="E10:E13" si="13">SUM(H10+U10+Z10+X10+AB10+AD10+AF10+AH10+AJ10+AL10+AN10+AP10+AR10)</f>
        <v>31</v>
      </c>
      <c r="F10" s="178">
        <v>0</v>
      </c>
      <c r="G10" s="178">
        <v>0</v>
      </c>
      <c r="H10" s="58">
        <f t="shared" si="12"/>
        <v>25</v>
      </c>
      <c r="I10" s="204">
        <v>25</v>
      </c>
      <c r="J10" s="205"/>
      <c r="K10" s="205"/>
      <c r="L10" s="205">
        <v>20</v>
      </c>
      <c r="M10" s="206"/>
      <c r="N10" s="205"/>
      <c r="O10" s="205">
        <v>13</v>
      </c>
      <c r="P10" s="205"/>
      <c r="Q10" s="207">
        <v>5</v>
      </c>
      <c r="R10" s="205"/>
      <c r="S10" s="205"/>
      <c r="T10" s="205"/>
      <c r="U10" s="58">
        <v>0</v>
      </c>
      <c r="V10" s="208"/>
      <c r="W10" s="208"/>
      <c r="X10" s="208">
        <v>1</v>
      </c>
      <c r="Y10" s="208"/>
      <c r="Z10" s="208">
        <v>5</v>
      </c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BF10" s="198" t="s">
        <v>109</v>
      </c>
      <c r="BI10" s="199" t="s">
        <v>468</v>
      </c>
    </row>
    <row r="11" ht="60">
      <c r="A11" s="77" t="s">
        <v>462</v>
      </c>
      <c r="B11" s="77" t="s">
        <v>108</v>
      </c>
      <c r="C11" s="52">
        <v>72.222222220000006</v>
      </c>
      <c r="D11" s="52">
        <v>100</v>
      </c>
      <c r="E11" s="54">
        <f t="shared" si="13"/>
        <v>18</v>
      </c>
      <c r="F11" s="178">
        <v>0</v>
      </c>
      <c r="G11" s="178">
        <v>0</v>
      </c>
      <c r="H11" s="58">
        <f>SUM(L11+Q11+S11)</f>
        <v>13</v>
      </c>
      <c r="I11" s="204">
        <v>13</v>
      </c>
      <c r="J11" s="205"/>
      <c r="K11" s="205"/>
      <c r="L11" s="205">
        <v>11</v>
      </c>
      <c r="M11" s="206"/>
      <c r="N11" s="205"/>
      <c r="O11" s="205">
        <v>2</v>
      </c>
      <c r="P11" s="205"/>
      <c r="Q11" s="207">
        <v>1</v>
      </c>
      <c r="R11" s="205"/>
      <c r="S11" s="205">
        <v>1</v>
      </c>
      <c r="T11" s="205"/>
      <c r="U11" s="58">
        <v>0</v>
      </c>
      <c r="V11" s="208"/>
      <c r="W11" s="208"/>
      <c r="X11" s="208">
        <v>3</v>
      </c>
      <c r="Y11" s="208"/>
      <c r="Z11" s="208">
        <v>2</v>
      </c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BF11" s="198" t="s">
        <v>113</v>
      </c>
      <c r="BI11" s="199" t="s">
        <v>469</v>
      </c>
    </row>
    <row r="12" ht="60">
      <c r="A12" s="77" t="s">
        <v>462</v>
      </c>
      <c r="B12" s="77" t="s">
        <v>112</v>
      </c>
      <c r="C12" s="203">
        <v>82.558139530000005</v>
      </c>
      <c r="D12" s="203">
        <v>100</v>
      </c>
      <c r="E12" s="54">
        <f t="shared" si="13"/>
        <v>86</v>
      </c>
      <c r="F12" s="178">
        <v>0</v>
      </c>
      <c r="G12" s="178">
        <v>0</v>
      </c>
      <c r="H12" s="58">
        <f t="shared" si="12"/>
        <v>71</v>
      </c>
      <c r="I12" s="204">
        <v>71</v>
      </c>
      <c r="J12" s="205"/>
      <c r="K12" s="205"/>
      <c r="L12" s="205">
        <v>51</v>
      </c>
      <c r="M12" s="206"/>
      <c r="N12" s="205"/>
      <c r="O12" s="205">
        <v>13</v>
      </c>
      <c r="P12" s="205"/>
      <c r="Q12" s="207">
        <v>20</v>
      </c>
      <c r="R12" s="205"/>
      <c r="S12" s="205"/>
      <c r="T12" s="205"/>
      <c r="U12" s="58">
        <v>0</v>
      </c>
      <c r="V12" s="208"/>
      <c r="W12" s="208"/>
      <c r="X12" s="208">
        <v>2</v>
      </c>
      <c r="Y12" s="208"/>
      <c r="Z12" s="208">
        <v>13</v>
      </c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BF12" s="198" t="s">
        <v>117</v>
      </c>
      <c r="BI12" s="199" t="s">
        <v>470</v>
      </c>
    </row>
    <row r="13" ht="60">
      <c r="A13" s="77" t="s">
        <v>462</v>
      </c>
      <c r="B13" s="77" t="s">
        <v>119</v>
      </c>
      <c r="C13" s="203">
        <v>72.222222220000006</v>
      </c>
      <c r="D13" s="203">
        <v>100</v>
      </c>
      <c r="E13" s="54">
        <f t="shared" si="13"/>
        <v>18</v>
      </c>
      <c r="F13" s="178">
        <v>0</v>
      </c>
      <c r="G13" s="178">
        <v>0</v>
      </c>
      <c r="H13" s="58">
        <f t="shared" si="12"/>
        <v>13</v>
      </c>
      <c r="I13" s="204">
        <v>13</v>
      </c>
      <c r="J13" s="205"/>
      <c r="K13" s="205"/>
      <c r="L13" s="205">
        <v>4</v>
      </c>
      <c r="M13" s="206"/>
      <c r="N13" s="205"/>
      <c r="O13" s="205">
        <v>2</v>
      </c>
      <c r="P13" s="205"/>
      <c r="Q13" s="207">
        <v>9</v>
      </c>
      <c r="R13" s="205"/>
      <c r="S13" s="205"/>
      <c r="T13" s="205"/>
      <c r="U13" s="58">
        <v>0</v>
      </c>
      <c r="V13" s="208"/>
      <c r="W13" s="208"/>
      <c r="X13" s="208"/>
      <c r="Y13" s="208"/>
      <c r="Z13" s="208">
        <v>5</v>
      </c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BF13" s="198" t="s">
        <v>120</v>
      </c>
      <c r="BI13" s="199" t="s">
        <v>106</v>
      </c>
    </row>
    <row r="14" ht="96">
      <c r="A14" s="77" t="s">
        <v>462</v>
      </c>
      <c r="B14" s="77" t="s">
        <v>185</v>
      </c>
      <c r="C14" s="203">
        <v>68.421052630000005</v>
      </c>
      <c r="D14" s="203">
        <v>100</v>
      </c>
      <c r="E14" s="54">
        <f t="shared" si="11"/>
        <v>19</v>
      </c>
      <c r="F14" s="178">
        <v>1</v>
      </c>
      <c r="G14" s="178"/>
      <c r="H14" s="58">
        <f t="shared" si="12"/>
        <v>11</v>
      </c>
      <c r="I14" s="204">
        <v>11</v>
      </c>
      <c r="J14" s="208">
        <v>1</v>
      </c>
      <c r="K14" s="208"/>
      <c r="L14" s="208">
        <v>8</v>
      </c>
      <c r="M14" s="206"/>
      <c r="N14" s="208"/>
      <c r="O14" s="208">
        <v>4</v>
      </c>
      <c r="P14" s="208"/>
      <c r="Q14" s="207">
        <v>3</v>
      </c>
      <c r="R14" s="208"/>
      <c r="S14" s="208"/>
      <c r="T14" s="208"/>
      <c r="U14" s="58">
        <v>2</v>
      </c>
      <c r="V14" s="208"/>
      <c r="W14" s="208">
        <v>2</v>
      </c>
      <c r="X14" s="208"/>
      <c r="Y14" s="208"/>
      <c r="Z14" s="208">
        <v>6</v>
      </c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BF14" s="198" t="s">
        <v>123</v>
      </c>
      <c r="BI14" s="199" t="s">
        <v>471</v>
      </c>
    </row>
    <row r="15" ht="84">
      <c r="A15" s="77" t="s">
        <v>462</v>
      </c>
      <c r="B15" s="77" t="s">
        <v>130</v>
      </c>
      <c r="C15" s="203">
        <v>65.625</v>
      </c>
      <c r="D15" s="203">
        <v>100</v>
      </c>
      <c r="E15" s="54">
        <f t="shared" si="11"/>
        <v>32</v>
      </c>
      <c r="F15" s="178">
        <v>0</v>
      </c>
      <c r="G15" s="178">
        <v>0</v>
      </c>
      <c r="H15" s="58">
        <f t="shared" si="12"/>
        <v>21</v>
      </c>
      <c r="I15" s="204">
        <v>21</v>
      </c>
      <c r="J15" s="208"/>
      <c r="K15" s="208"/>
      <c r="L15" s="208">
        <v>15</v>
      </c>
      <c r="M15" s="206"/>
      <c r="N15" s="208"/>
      <c r="O15" s="208">
        <v>6</v>
      </c>
      <c r="P15" s="208"/>
      <c r="Q15" s="207">
        <v>6</v>
      </c>
      <c r="R15" s="208"/>
      <c r="S15" s="208"/>
      <c r="T15" s="208"/>
      <c r="U15" s="58">
        <v>0</v>
      </c>
      <c r="V15" s="208"/>
      <c r="W15" s="208"/>
      <c r="X15" s="208"/>
      <c r="Y15" s="208"/>
      <c r="Z15" s="208">
        <v>11</v>
      </c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BF15" s="198" t="s">
        <v>127</v>
      </c>
      <c r="BI15" s="199" t="s">
        <v>472</v>
      </c>
    </row>
    <row r="16" ht="96">
      <c r="A16" s="77" t="s">
        <v>462</v>
      </c>
      <c r="B16" s="77" t="s">
        <v>387</v>
      </c>
      <c r="C16" s="203">
        <v>52.941176470000002</v>
      </c>
      <c r="D16" s="203">
        <v>100</v>
      </c>
      <c r="E16" s="54">
        <f t="shared" si="11"/>
        <v>17</v>
      </c>
      <c r="F16" s="178">
        <v>0</v>
      </c>
      <c r="G16" s="178">
        <v>0</v>
      </c>
      <c r="H16" s="58">
        <f t="shared" si="12"/>
        <v>9</v>
      </c>
      <c r="I16" s="204">
        <v>9</v>
      </c>
      <c r="J16" s="208"/>
      <c r="K16" s="208"/>
      <c r="L16" s="208">
        <v>9</v>
      </c>
      <c r="M16" s="206"/>
      <c r="N16" s="208"/>
      <c r="O16" s="208">
        <v>2</v>
      </c>
      <c r="P16" s="208"/>
      <c r="Q16" s="208"/>
      <c r="R16" s="208"/>
      <c r="S16" s="208"/>
      <c r="T16" s="208"/>
      <c r="U16" s="58">
        <v>0</v>
      </c>
      <c r="V16" s="208"/>
      <c r="W16" s="208"/>
      <c r="X16" s="208"/>
      <c r="Y16" s="208"/>
      <c r="Z16" s="208">
        <v>8</v>
      </c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BF16" s="198" t="s">
        <v>131</v>
      </c>
      <c r="BI16" s="199" t="s">
        <v>473</v>
      </c>
    </row>
    <row r="17" ht="60">
      <c r="A17" s="77" t="s">
        <v>462</v>
      </c>
      <c r="B17" s="77" t="s">
        <v>134</v>
      </c>
      <c r="C17" s="203">
        <v>73.07692308</v>
      </c>
      <c r="D17" s="203">
        <v>100</v>
      </c>
      <c r="E17" s="54">
        <f t="shared" si="11"/>
        <v>26</v>
      </c>
      <c r="F17" s="178">
        <v>0</v>
      </c>
      <c r="G17" s="178">
        <v>0</v>
      </c>
      <c r="H17" s="58">
        <f t="shared" si="12"/>
        <v>19</v>
      </c>
      <c r="I17" s="204">
        <v>19</v>
      </c>
      <c r="J17" s="208"/>
      <c r="K17" s="208"/>
      <c r="L17" s="208">
        <v>19</v>
      </c>
      <c r="M17" s="206"/>
      <c r="N17" s="208"/>
      <c r="O17" s="208">
        <v>5</v>
      </c>
      <c r="P17" s="208"/>
      <c r="Q17" s="208"/>
      <c r="R17" s="208"/>
      <c r="S17" s="208"/>
      <c r="T17" s="208"/>
      <c r="U17" s="58">
        <v>0</v>
      </c>
      <c r="V17" s="208"/>
      <c r="W17" s="208"/>
      <c r="X17" s="208"/>
      <c r="Y17" s="208"/>
      <c r="Z17" s="208">
        <v>7</v>
      </c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BF17" s="198" t="s">
        <v>135</v>
      </c>
      <c r="BI17" s="199" t="s">
        <v>474</v>
      </c>
    </row>
    <row r="18" ht="60">
      <c r="A18" s="77" t="s">
        <v>462</v>
      </c>
      <c r="B18" s="77" t="s">
        <v>138</v>
      </c>
      <c r="C18" s="203">
        <v>90</v>
      </c>
      <c r="D18" s="203">
        <v>100</v>
      </c>
      <c r="E18" s="54">
        <f t="shared" si="11"/>
        <v>40</v>
      </c>
      <c r="F18" s="178">
        <v>0</v>
      </c>
      <c r="G18" s="178">
        <v>0</v>
      </c>
      <c r="H18" s="58">
        <f t="shared" si="12"/>
        <v>34</v>
      </c>
      <c r="I18" s="204">
        <v>34</v>
      </c>
      <c r="J18" s="208"/>
      <c r="K18" s="208"/>
      <c r="L18" s="208">
        <v>30</v>
      </c>
      <c r="M18" s="206"/>
      <c r="N18" s="208"/>
      <c r="O18" s="208">
        <v>7</v>
      </c>
      <c r="P18" s="208"/>
      <c r="Q18" s="207">
        <v>4</v>
      </c>
      <c r="R18" s="208"/>
      <c r="S18" s="208"/>
      <c r="T18" s="208"/>
      <c r="U18" s="58">
        <v>2</v>
      </c>
      <c r="V18" s="208"/>
      <c r="W18" s="208">
        <v>2</v>
      </c>
      <c r="X18" s="208"/>
      <c r="Y18" s="208"/>
      <c r="Z18" s="208">
        <v>4</v>
      </c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BF18" s="198" t="s">
        <v>139</v>
      </c>
      <c r="BI18" s="199" t="s">
        <v>475</v>
      </c>
    </row>
    <row r="19" ht="72">
      <c r="A19" s="77" t="s">
        <v>462</v>
      </c>
      <c r="B19" s="77" t="s">
        <v>239</v>
      </c>
      <c r="C19" s="203">
        <v>84</v>
      </c>
      <c r="D19" s="203">
        <v>100</v>
      </c>
      <c r="E19" s="54">
        <f t="shared" si="11"/>
        <v>25</v>
      </c>
      <c r="F19" s="178">
        <v>0</v>
      </c>
      <c r="G19" s="178">
        <v>0</v>
      </c>
      <c r="H19" s="58">
        <f t="shared" si="12"/>
        <v>18</v>
      </c>
      <c r="I19" s="204">
        <v>18</v>
      </c>
      <c r="J19" s="208"/>
      <c r="K19" s="208"/>
      <c r="L19" s="208">
        <v>14</v>
      </c>
      <c r="M19" s="206"/>
      <c r="N19" s="208"/>
      <c r="O19" s="208">
        <v>5</v>
      </c>
      <c r="P19" s="208"/>
      <c r="Q19" s="207">
        <v>4</v>
      </c>
      <c r="R19" s="208"/>
      <c r="S19" s="208"/>
      <c r="T19" s="208"/>
      <c r="U19" s="58">
        <v>3</v>
      </c>
      <c r="V19" s="208"/>
      <c r="W19" s="208">
        <v>3</v>
      </c>
      <c r="X19" s="208"/>
      <c r="Y19" s="208"/>
      <c r="Z19" s="208">
        <v>4</v>
      </c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BF19" s="198" t="s">
        <v>142</v>
      </c>
      <c r="BI19" s="199" t="s">
        <v>476</v>
      </c>
    </row>
    <row r="20" ht="60">
      <c r="A20" s="77" t="s">
        <v>462</v>
      </c>
      <c r="B20" s="77" t="s">
        <v>141</v>
      </c>
      <c r="C20" s="203">
        <v>52.631578949999998</v>
      </c>
      <c r="D20" s="203">
        <v>100</v>
      </c>
      <c r="E20" s="54">
        <f t="shared" si="11"/>
        <v>19</v>
      </c>
      <c r="F20" s="178">
        <v>0</v>
      </c>
      <c r="G20" s="178">
        <v>0</v>
      </c>
      <c r="H20" s="58">
        <f t="shared" si="12"/>
        <v>10</v>
      </c>
      <c r="I20" s="204">
        <v>10</v>
      </c>
      <c r="J20" s="208"/>
      <c r="K20" s="208"/>
      <c r="L20" s="208">
        <v>10</v>
      </c>
      <c r="M20" s="206"/>
      <c r="N20" s="208"/>
      <c r="O20" s="208">
        <v>2</v>
      </c>
      <c r="P20" s="208"/>
      <c r="Q20" s="208"/>
      <c r="R20" s="208"/>
      <c r="S20" s="208"/>
      <c r="T20" s="208"/>
      <c r="U20" s="58">
        <v>0</v>
      </c>
      <c r="V20" s="208"/>
      <c r="W20" s="208"/>
      <c r="X20" s="208"/>
      <c r="Y20" s="208"/>
      <c r="Z20" s="208">
        <v>9</v>
      </c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BF20" s="198" t="s">
        <v>145</v>
      </c>
      <c r="BI20" s="199" t="s">
        <v>477</v>
      </c>
    </row>
    <row r="21" ht="60">
      <c r="A21" s="77" t="s">
        <v>462</v>
      </c>
      <c r="B21" s="77" t="s">
        <v>144</v>
      </c>
      <c r="C21" s="203">
        <v>78.125</v>
      </c>
      <c r="D21" s="203">
        <v>100</v>
      </c>
      <c r="E21" s="54">
        <f t="shared" si="11"/>
        <v>32</v>
      </c>
      <c r="F21" s="178">
        <v>0</v>
      </c>
      <c r="G21" s="178">
        <v>0</v>
      </c>
      <c r="H21" s="58">
        <f t="shared" si="12"/>
        <v>25</v>
      </c>
      <c r="I21" s="204">
        <v>25</v>
      </c>
      <c r="J21" s="214"/>
      <c r="K21" s="214"/>
      <c r="L21" s="214">
        <v>17</v>
      </c>
      <c r="M21" s="206"/>
      <c r="N21" s="214"/>
      <c r="O21" s="214">
        <v>3</v>
      </c>
      <c r="P21" s="214"/>
      <c r="Q21" s="212">
        <v>8</v>
      </c>
      <c r="R21" s="214"/>
      <c r="S21" s="214"/>
      <c r="T21" s="214"/>
      <c r="U21" s="58">
        <v>0</v>
      </c>
      <c r="V21" s="208"/>
      <c r="W21" s="208"/>
      <c r="X21" s="208"/>
      <c r="Y21" s="208"/>
      <c r="Z21" s="208">
        <v>7</v>
      </c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BF21" s="198" t="s">
        <v>148</v>
      </c>
      <c r="BI21" s="199" t="s">
        <v>478</v>
      </c>
    </row>
    <row r="22" ht="72">
      <c r="A22" s="77" t="s">
        <v>462</v>
      </c>
      <c r="B22" s="77" t="s">
        <v>479</v>
      </c>
      <c r="C22" s="203">
        <v>83.333333330000002</v>
      </c>
      <c r="D22" s="203">
        <v>100</v>
      </c>
      <c r="E22" s="54">
        <f t="shared" si="11"/>
        <v>36</v>
      </c>
      <c r="F22" s="178">
        <v>0</v>
      </c>
      <c r="G22" s="178">
        <v>0</v>
      </c>
      <c r="H22" s="58">
        <f t="shared" si="12"/>
        <v>26</v>
      </c>
      <c r="I22" s="204">
        <v>26</v>
      </c>
      <c r="J22" s="208"/>
      <c r="K22" s="208"/>
      <c r="L22" s="208">
        <v>15</v>
      </c>
      <c r="M22" s="206"/>
      <c r="N22" s="208"/>
      <c r="O22" s="208">
        <v>2</v>
      </c>
      <c r="P22" s="208"/>
      <c r="Q22" s="207">
        <v>11</v>
      </c>
      <c r="R22" s="208"/>
      <c r="S22" s="208"/>
      <c r="T22" s="208"/>
      <c r="U22" s="215">
        <v>4</v>
      </c>
      <c r="V22" s="208"/>
      <c r="W22" s="208">
        <v>4</v>
      </c>
      <c r="X22" s="208"/>
      <c r="Y22" s="208"/>
      <c r="Z22" s="208">
        <v>6</v>
      </c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BF22" s="198" t="s">
        <v>152</v>
      </c>
      <c r="BI22" s="199" t="s">
        <v>480</v>
      </c>
    </row>
    <row r="23" ht="60">
      <c r="A23" s="77" t="s">
        <v>462</v>
      </c>
      <c r="B23" s="77" t="s">
        <v>154</v>
      </c>
      <c r="C23" s="203">
        <v>93.333333330000002</v>
      </c>
      <c r="D23" s="203">
        <v>100</v>
      </c>
      <c r="E23" s="54">
        <f t="shared" si="11"/>
        <v>15</v>
      </c>
      <c r="F23" s="178">
        <v>0</v>
      </c>
      <c r="G23" s="178">
        <v>0</v>
      </c>
      <c r="H23" s="58">
        <f t="shared" si="12"/>
        <v>13</v>
      </c>
      <c r="I23" s="204">
        <v>13</v>
      </c>
      <c r="J23" s="208"/>
      <c r="K23" s="208"/>
      <c r="L23" s="208">
        <v>10</v>
      </c>
      <c r="M23" s="206"/>
      <c r="N23" s="208"/>
      <c r="O23" s="208">
        <v>2</v>
      </c>
      <c r="P23" s="208"/>
      <c r="Q23" s="207">
        <v>3</v>
      </c>
      <c r="R23" s="208"/>
      <c r="S23" s="208"/>
      <c r="T23" s="208"/>
      <c r="U23" s="58">
        <v>1</v>
      </c>
      <c r="V23" s="208"/>
      <c r="W23" s="208">
        <v>1</v>
      </c>
      <c r="X23" s="208"/>
      <c r="Y23" s="208"/>
      <c r="Z23" s="208">
        <v>1</v>
      </c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BF23" s="198" t="s">
        <v>155</v>
      </c>
      <c r="BI23" s="199" t="s">
        <v>481</v>
      </c>
    </row>
    <row r="24" ht="60">
      <c r="A24" s="77" t="s">
        <v>462</v>
      </c>
      <c r="B24" s="77" t="s">
        <v>156</v>
      </c>
      <c r="C24" s="203">
        <v>100</v>
      </c>
      <c r="D24" s="203">
        <v>100</v>
      </c>
      <c r="E24" s="54">
        <f t="shared" si="11"/>
        <v>21</v>
      </c>
      <c r="F24" s="178">
        <v>0</v>
      </c>
      <c r="G24" s="178">
        <v>0</v>
      </c>
      <c r="H24" s="58">
        <f t="shared" si="12"/>
        <v>19</v>
      </c>
      <c r="I24" s="204">
        <v>19</v>
      </c>
      <c r="J24" s="208"/>
      <c r="K24" s="208"/>
      <c r="L24" s="208">
        <v>16</v>
      </c>
      <c r="M24" s="206"/>
      <c r="N24" s="208"/>
      <c r="O24" s="208">
        <v>3</v>
      </c>
      <c r="P24" s="208"/>
      <c r="Q24" s="207">
        <v>3</v>
      </c>
      <c r="R24" s="208"/>
      <c r="S24" s="208"/>
      <c r="T24" s="208"/>
      <c r="U24" s="58">
        <v>2</v>
      </c>
      <c r="V24" s="208"/>
      <c r="W24" s="208">
        <v>2</v>
      </c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BF24" s="198" t="s">
        <v>157</v>
      </c>
      <c r="BI24" s="199" t="s">
        <v>482</v>
      </c>
    </row>
    <row r="25">
      <c r="BF25" s="198" t="s">
        <v>159</v>
      </c>
      <c r="BI25" s="199" t="s">
        <v>483</v>
      </c>
    </row>
    <row r="26">
      <c r="BF26" s="198" t="s">
        <v>161</v>
      </c>
      <c r="BI26" s="199" t="s">
        <v>484</v>
      </c>
    </row>
    <row r="27">
      <c r="BF27" s="198" t="s">
        <v>163</v>
      </c>
      <c r="BI27" s="199" t="s">
        <v>485</v>
      </c>
    </row>
    <row r="28" ht="28.5">
      <c r="BF28" s="198" t="s">
        <v>165</v>
      </c>
      <c r="BI28" s="199" t="s">
        <v>375</v>
      </c>
    </row>
    <row r="29" ht="28.5">
      <c r="BF29" s="198" t="s">
        <v>168</v>
      </c>
      <c r="BI29" s="199" t="s">
        <v>121</v>
      </c>
    </row>
    <row r="30" ht="28.5">
      <c r="BF30" s="198" t="s">
        <v>171</v>
      </c>
      <c r="BI30" s="199" t="s">
        <v>95</v>
      </c>
    </row>
    <row r="31" ht="28.5">
      <c r="BF31" s="198" t="s">
        <v>172</v>
      </c>
      <c r="BI31" s="199" t="s">
        <v>486</v>
      </c>
    </row>
    <row r="32" ht="28.5">
      <c r="BF32" s="198" t="s">
        <v>174</v>
      </c>
      <c r="BI32" s="199" t="s">
        <v>182</v>
      </c>
    </row>
    <row r="33" ht="42.75">
      <c r="BF33" s="198" t="s">
        <v>175</v>
      </c>
      <c r="BI33" s="199" t="s">
        <v>114</v>
      </c>
    </row>
    <row r="34" ht="28.5">
      <c r="BF34" s="198" t="s">
        <v>178</v>
      </c>
      <c r="BI34" s="199" t="s">
        <v>487</v>
      </c>
    </row>
    <row r="35" ht="28.5">
      <c r="BF35" s="198" t="s">
        <v>180</v>
      </c>
      <c r="BI35" s="199" t="s">
        <v>488</v>
      </c>
    </row>
    <row r="36" ht="28.5">
      <c r="BF36" s="198" t="s">
        <v>183</v>
      </c>
      <c r="BI36" s="199" t="s">
        <v>489</v>
      </c>
    </row>
    <row r="37" ht="28.5">
      <c r="BF37" s="198" t="s">
        <v>186</v>
      </c>
      <c r="BI37" s="199" t="s">
        <v>97</v>
      </c>
    </row>
    <row r="38" ht="28.5">
      <c r="BF38" s="198" t="s">
        <v>188</v>
      </c>
      <c r="BI38" s="199" t="s">
        <v>490</v>
      </c>
    </row>
    <row r="39" ht="28.5">
      <c r="BF39" s="198" t="s">
        <v>191</v>
      </c>
      <c r="BI39" s="199" t="s">
        <v>491</v>
      </c>
    </row>
    <row r="40" ht="28.5">
      <c r="BF40" s="198" t="s">
        <v>192</v>
      </c>
      <c r="BI40" s="199" t="s">
        <v>101</v>
      </c>
    </row>
    <row r="41" ht="28.5">
      <c r="BF41" s="198" t="s">
        <v>195</v>
      </c>
      <c r="BI41" s="199" t="s">
        <v>128</v>
      </c>
    </row>
    <row r="42" ht="28.5">
      <c r="BF42" s="198" t="s">
        <v>198</v>
      </c>
      <c r="BI42" s="199" t="s">
        <v>492</v>
      </c>
    </row>
    <row r="43" ht="28.5">
      <c r="BF43" s="198" t="s">
        <v>201</v>
      </c>
      <c r="BI43" s="199" t="s">
        <v>132</v>
      </c>
    </row>
    <row r="44" ht="28.5">
      <c r="BF44" s="198" t="s">
        <v>92</v>
      </c>
      <c r="BI44" s="199" t="s">
        <v>136</v>
      </c>
    </row>
    <row r="45" ht="28.5">
      <c r="BF45" s="198" t="s">
        <v>206</v>
      </c>
      <c r="BI45" s="199" t="s">
        <v>104</v>
      </c>
    </row>
    <row r="46" ht="28.5">
      <c r="BF46" s="198" t="s">
        <v>209</v>
      </c>
      <c r="BI46" s="199" t="s">
        <v>493</v>
      </c>
    </row>
    <row r="47" ht="30">
      <c r="BF47" s="198" t="s">
        <v>212</v>
      </c>
      <c r="BI47" s="199" t="s">
        <v>146</v>
      </c>
    </row>
    <row r="48" ht="28.5">
      <c r="BF48" s="198" t="s">
        <v>214</v>
      </c>
      <c r="BI48" s="199" t="s">
        <v>494</v>
      </c>
    </row>
    <row r="49" ht="28.5">
      <c r="BF49" s="198" t="s">
        <v>215</v>
      </c>
      <c r="BI49" s="199" t="s">
        <v>495</v>
      </c>
    </row>
    <row r="50">
      <c r="BF50" s="198" t="s">
        <v>217</v>
      </c>
      <c r="BI50" s="199" t="s">
        <v>496</v>
      </c>
    </row>
    <row r="51">
      <c r="BF51" s="198" t="s">
        <v>219</v>
      </c>
      <c r="BI51" s="199" t="s">
        <v>497</v>
      </c>
    </row>
    <row r="52" ht="28.5">
      <c r="BF52" s="198" t="s">
        <v>221</v>
      </c>
      <c r="BI52" s="199" t="s">
        <v>498</v>
      </c>
    </row>
    <row r="53">
      <c r="BF53" s="198" t="s">
        <v>223</v>
      </c>
      <c r="BI53" s="199" t="s">
        <v>499</v>
      </c>
    </row>
    <row r="54">
      <c r="BF54" s="198" t="s">
        <v>225</v>
      </c>
      <c r="BI54" s="199" t="s">
        <v>177</v>
      </c>
    </row>
    <row r="55">
      <c r="BF55" s="198" t="s">
        <v>227</v>
      </c>
      <c r="BI55" s="199" t="s">
        <v>149</v>
      </c>
    </row>
    <row r="56" ht="28.5">
      <c r="BF56" s="198" t="s">
        <v>230</v>
      </c>
      <c r="BI56" s="199" t="s">
        <v>500</v>
      </c>
    </row>
    <row r="57">
      <c r="BF57" s="198" t="s">
        <v>232</v>
      </c>
      <c r="BI57" s="199" t="s">
        <v>501</v>
      </c>
    </row>
    <row r="58" ht="28.5">
      <c r="BF58" s="198" t="s">
        <v>235</v>
      </c>
      <c r="BI58" s="199" t="s">
        <v>153</v>
      </c>
    </row>
    <row r="59" ht="28.5">
      <c r="BF59" s="198" t="s">
        <v>237</v>
      </c>
      <c r="BI59" s="199" t="s">
        <v>502</v>
      </c>
    </row>
    <row r="60">
      <c r="BF60" s="198" t="s">
        <v>240</v>
      </c>
      <c r="BI60" s="199" t="s">
        <v>503</v>
      </c>
    </row>
    <row r="61" ht="28.5">
      <c r="BF61" s="198" t="s">
        <v>242</v>
      </c>
      <c r="BI61" s="199" t="s">
        <v>504</v>
      </c>
    </row>
    <row r="62">
      <c r="BF62" s="198" t="s">
        <v>244</v>
      </c>
      <c r="BI62" s="199" t="s">
        <v>505</v>
      </c>
    </row>
    <row r="63">
      <c r="BF63" s="198" t="s">
        <v>247</v>
      </c>
      <c r="BI63" s="199" t="s">
        <v>108</v>
      </c>
    </row>
    <row r="64">
      <c r="BF64" s="198" t="s">
        <v>250</v>
      </c>
      <c r="BI64" s="199" t="s">
        <v>112</v>
      </c>
    </row>
    <row r="65">
      <c r="BF65" s="198" t="s">
        <v>253</v>
      </c>
      <c r="BI65" s="199" t="s">
        <v>506</v>
      </c>
    </row>
    <row r="66">
      <c r="BF66" s="198" t="s">
        <v>256</v>
      </c>
      <c r="BI66" s="199" t="s">
        <v>507</v>
      </c>
    </row>
    <row r="67" ht="30">
      <c r="BF67" s="198" t="s">
        <v>258</v>
      </c>
      <c r="BI67" s="199" t="s">
        <v>508</v>
      </c>
    </row>
    <row r="68" ht="30">
      <c r="BF68" s="198" t="s">
        <v>259</v>
      </c>
      <c r="BI68" s="199" t="s">
        <v>509</v>
      </c>
    </row>
    <row r="69" ht="30">
      <c r="BF69" s="198" t="s">
        <v>261</v>
      </c>
      <c r="BI69" s="199" t="s">
        <v>510</v>
      </c>
    </row>
    <row r="70" ht="30">
      <c r="BF70" s="198" t="s">
        <v>262</v>
      </c>
      <c r="BI70" s="199" t="s">
        <v>511</v>
      </c>
    </row>
    <row r="71" ht="30">
      <c r="BF71" s="198" t="s">
        <v>263</v>
      </c>
      <c r="BI71" s="199" t="s">
        <v>512</v>
      </c>
    </row>
    <row r="72" ht="30">
      <c r="BF72" s="198" t="s">
        <v>266</v>
      </c>
      <c r="BI72" s="199" t="s">
        <v>513</v>
      </c>
    </row>
    <row r="73" ht="30">
      <c r="BF73" s="198" t="s">
        <v>268</v>
      </c>
      <c r="BI73" s="199" t="s">
        <v>514</v>
      </c>
    </row>
    <row r="74" ht="30">
      <c r="BF74" s="198" t="s">
        <v>270</v>
      </c>
      <c r="BI74" s="199" t="s">
        <v>162</v>
      </c>
    </row>
    <row r="75" ht="30">
      <c r="BF75" s="198" t="s">
        <v>273</v>
      </c>
      <c r="BI75" s="199" t="s">
        <v>164</v>
      </c>
    </row>
    <row r="76" ht="30">
      <c r="BF76" s="198" t="s">
        <v>275</v>
      </c>
      <c r="BI76" s="199" t="s">
        <v>515</v>
      </c>
    </row>
    <row r="77" ht="30">
      <c r="BF77" s="198" t="s">
        <v>278</v>
      </c>
      <c r="BI77" s="199" t="s">
        <v>516</v>
      </c>
    </row>
    <row r="78" ht="45">
      <c r="BF78" s="198" t="s">
        <v>281</v>
      </c>
      <c r="BI78" s="199" t="s">
        <v>517</v>
      </c>
    </row>
    <row r="79" ht="45">
      <c r="BF79" s="198" t="s">
        <v>283</v>
      </c>
      <c r="BI79" s="199" t="s">
        <v>518</v>
      </c>
    </row>
    <row r="80" ht="45">
      <c r="BF80" s="198" t="s">
        <v>284</v>
      </c>
      <c r="BI80" s="199" t="s">
        <v>519</v>
      </c>
    </row>
    <row r="81" ht="30">
      <c r="BF81" s="198" t="s">
        <v>286</v>
      </c>
      <c r="BI81" s="199" t="s">
        <v>520</v>
      </c>
    </row>
    <row r="82" ht="60">
      <c r="BF82" s="198" t="s">
        <v>288</v>
      </c>
      <c r="BI82" s="199" t="s">
        <v>166</v>
      </c>
    </row>
    <row r="83" ht="45">
      <c r="BF83" s="198" t="s">
        <v>290</v>
      </c>
      <c r="BI83" s="199" t="s">
        <v>521</v>
      </c>
    </row>
    <row r="84" ht="60">
      <c r="BF84" s="198" t="s">
        <v>293</v>
      </c>
      <c r="BI84" s="199" t="s">
        <v>522</v>
      </c>
    </row>
    <row r="85" ht="60">
      <c r="BF85" s="198" t="s">
        <v>296</v>
      </c>
      <c r="BI85" s="199" t="s">
        <v>376</v>
      </c>
    </row>
    <row r="86" ht="45">
      <c r="BF86" s="198" t="s">
        <v>299</v>
      </c>
      <c r="BI86" s="199" t="s">
        <v>169</v>
      </c>
    </row>
    <row r="87" ht="45">
      <c r="BF87" s="198" t="s">
        <v>300</v>
      </c>
      <c r="BI87" s="199" t="s">
        <v>523</v>
      </c>
    </row>
    <row r="88" ht="30">
      <c r="BI88" s="199" t="s">
        <v>524</v>
      </c>
    </row>
    <row r="89">
      <c r="BI89" s="199" t="s">
        <v>525</v>
      </c>
    </row>
    <row r="90" ht="30">
      <c r="BI90" s="199" t="s">
        <v>526</v>
      </c>
    </row>
    <row r="91">
      <c r="BI91" s="199" t="s">
        <v>527</v>
      </c>
    </row>
    <row r="92">
      <c r="BI92" s="199" t="s">
        <v>528</v>
      </c>
    </row>
    <row r="93">
      <c r="BI93" s="199" t="s">
        <v>529</v>
      </c>
    </row>
    <row r="94">
      <c r="BI94" s="199" t="s">
        <v>530</v>
      </c>
    </row>
    <row r="95">
      <c r="BI95" s="199" t="s">
        <v>116</v>
      </c>
    </row>
    <row r="96">
      <c r="BI96" s="199" t="s">
        <v>170</v>
      </c>
    </row>
    <row r="97">
      <c r="BI97" s="199" t="s">
        <v>531</v>
      </c>
    </row>
    <row r="98">
      <c r="BI98" s="199" t="s">
        <v>532</v>
      </c>
    </row>
    <row r="99">
      <c r="BI99" s="199" t="s">
        <v>119</v>
      </c>
    </row>
    <row r="100" ht="30">
      <c r="BI100" s="199" t="s">
        <v>533</v>
      </c>
    </row>
    <row r="101">
      <c r="BI101" s="199" t="s">
        <v>534</v>
      </c>
    </row>
    <row r="102">
      <c r="BI102" s="199" t="s">
        <v>535</v>
      </c>
    </row>
    <row r="103">
      <c r="BI103" s="199" t="s">
        <v>536</v>
      </c>
    </row>
    <row r="104">
      <c r="BI104" s="199" t="s">
        <v>537</v>
      </c>
    </row>
    <row r="105" ht="30">
      <c r="BI105" s="199" t="s">
        <v>538</v>
      </c>
    </row>
    <row r="106" ht="30">
      <c r="BI106" s="199" t="s">
        <v>539</v>
      </c>
    </row>
    <row r="107">
      <c r="BI107" s="199" t="s">
        <v>540</v>
      </c>
    </row>
    <row r="108">
      <c r="BI108" s="199" t="s">
        <v>541</v>
      </c>
    </row>
    <row r="109">
      <c r="BI109" s="199" t="s">
        <v>542</v>
      </c>
    </row>
    <row r="110">
      <c r="BI110" s="199" t="s">
        <v>543</v>
      </c>
    </row>
    <row r="111">
      <c r="BI111" s="199" t="s">
        <v>544</v>
      </c>
    </row>
    <row r="112">
      <c r="BI112" s="199" t="s">
        <v>545</v>
      </c>
    </row>
    <row r="113" ht="30">
      <c r="BI113" s="199" t="s">
        <v>546</v>
      </c>
    </row>
    <row r="114">
      <c r="BI114" s="199" t="s">
        <v>547</v>
      </c>
    </row>
    <row r="115" ht="30">
      <c r="BI115" s="199" t="s">
        <v>548</v>
      </c>
    </row>
    <row r="116" ht="30">
      <c r="BI116" s="199" t="s">
        <v>549</v>
      </c>
    </row>
    <row r="117">
      <c r="BI117" s="199" t="s">
        <v>550</v>
      </c>
    </row>
    <row r="118">
      <c r="BI118" s="199" t="s">
        <v>551</v>
      </c>
    </row>
    <row r="119">
      <c r="BI119" s="199" t="s">
        <v>552</v>
      </c>
    </row>
    <row r="120">
      <c r="BI120" s="199" t="s">
        <v>553</v>
      </c>
    </row>
    <row r="121" ht="30">
      <c r="BI121" s="199" t="s">
        <v>554</v>
      </c>
    </row>
    <row r="122" ht="30">
      <c r="BI122" s="199" t="s">
        <v>555</v>
      </c>
    </row>
    <row r="123">
      <c r="BI123" s="199" t="s">
        <v>556</v>
      </c>
    </row>
    <row r="124" ht="30">
      <c r="BI124" s="199" t="s">
        <v>557</v>
      </c>
    </row>
    <row r="125">
      <c r="BI125" s="199" t="s">
        <v>558</v>
      </c>
    </row>
    <row r="126">
      <c r="BI126" s="199" t="s">
        <v>559</v>
      </c>
    </row>
    <row r="127">
      <c r="BI127" s="199" t="s">
        <v>560</v>
      </c>
    </row>
    <row r="128" ht="30">
      <c r="BI128" s="199" t="s">
        <v>561</v>
      </c>
    </row>
    <row r="129">
      <c r="BI129" s="199" t="s">
        <v>562</v>
      </c>
    </row>
    <row r="130">
      <c r="BI130" s="199" t="s">
        <v>179</v>
      </c>
    </row>
    <row r="131">
      <c r="BI131" s="199" t="s">
        <v>181</v>
      </c>
    </row>
    <row r="132">
      <c r="BI132" s="199" t="s">
        <v>184</v>
      </c>
    </row>
    <row r="133">
      <c r="BI133" s="199" t="s">
        <v>563</v>
      </c>
    </row>
    <row r="134" ht="30">
      <c r="BI134" s="199" t="s">
        <v>564</v>
      </c>
    </row>
    <row r="135" ht="30">
      <c r="BI135" s="199" t="s">
        <v>565</v>
      </c>
    </row>
    <row r="136">
      <c r="BI136" s="199" t="s">
        <v>566</v>
      </c>
    </row>
    <row r="137">
      <c r="BI137" s="199" t="s">
        <v>229</v>
      </c>
    </row>
    <row r="138">
      <c r="BI138" s="199" t="s">
        <v>567</v>
      </c>
    </row>
    <row r="139">
      <c r="BI139" s="199" t="s">
        <v>568</v>
      </c>
    </row>
    <row r="140">
      <c r="BI140" s="199" t="s">
        <v>377</v>
      </c>
    </row>
    <row r="141" ht="30">
      <c r="BI141" s="199" t="s">
        <v>185</v>
      </c>
    </row>
    <row r="142" ht="30">
      <c r="BI142" s="199" t="s">
        <v>569</v>
      </c>
    </row>
    <row r="143" ht="30">
      <c r="BI143" s="199" t="s">
        <v>570</v>
      </c>
    </row>
    <row r="144">
      <c r="BI144" s="199" t="s">
        <v>571</v>
      </c>
    </row>
    <row r="145">
      <c r="BI145" s="199" t="s">
        <v>193</v>
      </c>
    </row>
    <row r="146">
      <c r="BI146" s="199" t="s">
        <v>572</v>
      </c>
    </row>
    <row r="147" ht="30">
      <c r="BI147" s="199" t="s">
        <v>96</v>
      </c>
    </row>
    <row r="148">
      <c r="BI148" s="199" t="s">
        <v>573</v>
      </c>
    </row>
    <row r="149">
      <c r="BI149" s="199" t="s">
        <v>574</v>
      </c>
    </row>
    <row r="150">
      <c r="BI150" s="199" t="s">
        <v>575</v>
      </c>
    </row>
    <row r="151">
      <c r="BI151" s="199" t="s">
        <v>576</v>
      </c>
    </row>
    <row r="152">
      <c r="BI152" s="199" t="s">
        <v>577</v>
      </c>
    </row>
    <row r="153">
      <c r="BI153" s="199" t="s">
        <v>578</v>
      </c>
    </row>
    <row r="154" ht="30">
      <c r="BI154" s="199" t="s">
        <v>579</v>
      </c>
    </row>
    <row r="155">
      <c r="BI155" s="199" t="s">
        <v>580</v>
      </c>
    </row>
    <row r="156">
      <c r="BI156" s="199" t="s">
        <v>581</v>
      </c>
    </row>
    <row r="157">
      <c r="BI157" s="199" t="s">
        <v>582</v>
      </c>
    </row>
    <row r="158">
      <c r="BI158" s="199" t="s">
        <v>583</v>
      </c>
    </row>
    <row r="159">
      <c r="BI159" s="199" t="s">
        <v>584</v>
      </c>
    </row>
    <row r="160">
      <c r="BI160" s="199" t="s">
        <v>585</v>
      </c>
    </row>
    <row r="161">
      <c r="BI161" s="199" t="s">
        <v>586</v>
      </c>
    </row>
    <row r="162">
      <c r="BI162" s="199" t="s">
        <v>587</v>
      </c>
    </row>
    <row r="163">
      <c r="BI163" s="199" t="s">
        <v>588</v>
      </c>
    </row>
    <row r="164">
      <c r="BI164" s="199" t="s">
        <v>589</v>
      </c>
    </row>
    <row r="165">
      <c r="BI165" s="199" t="s">
        <v>590</v>
      </c>
    </row>
    <row r="166">
      <c r="BI166" s="199" t="s">
        <v>591</v>
      </c>
    </row>
    <row r="167">
      <c r="BI167" s="199" t="s">
        <v>592</v>
      </c>
    </row>
    <row r="168">
      <c r="BI168" s="199" t="s">
        <v>593</v>
      </c>
    </row>
    <row r="169">
      <c r="BI169" s="199" t="s">
        <v>594</v>
      </c>
    </row>
    <row r="170">
      <c r="BI170" s="199" t="s">
        <v>202</v>
      </c>
    </row>
    <row r="171">
      <c r="BI171" s="199" t="s">
        <v>204</v>
      </c>
    </row>
    <row r="172">
      <c r="BI172" s="199" t="s">
        <v>207</v>
      </c>
    </row>
    <row r="173">
      <c r="BI173" s="199" t="s">
        <v>210</v>
      </c>
    </row>
    <row r="174">
      <c r="BI174" s="199" t="s">
        <v>595</v>
      </c>
    </row>
    <row r="175" ht="30">
      <c r="BI175" s="199" t="s">
        <v>596</v>
      </c>
    </row>
    <row r="176">
      <c r="BI176" s="199" t="s">
        <v>213</v>
      </c>
    </row>
    <row r="177" ht="30">
      <c r="BI177" s="199" t="s">
        <v>122</v>
      </c>
    </row>
    <row r="178" ht="30">
      <c r="BI178" s="199" t="s">
        <v>597</v>
      </c>
    </row>
    <row r="179" ht="30">
      <c r="BI179" s="199" t="s">
        <v>598</v>
      </c>
    </row>
    <row r="180" ht="30">
      <c r="BI180" s="199" t="s">
        <v>216</v>
      </c>
    </row>
    <row r="181">
      <c r="BI181" s="199" t="s">
        <v>599</v>
      </c>
    </row>
    <row r="182" ht="30">
      <c r="BI182" s="199" t="s">
        <v>600</v>
      </c>
    </row>
    <row r="183" ht="30">
      <c r="BI183" s="199" t="s">
        <v>601</v>
      </c>
    </row>
    <row r="184" ht="30">
      <c r="BI184" s="199" t="s">
        <v>602</v>
      </c>
    </row>
    <row r="185">
      <c r="BI185" s="199" t="s">
        <v>409</v>
      </c>
    </row>
    <row r="186" ht="30">
      <c r="BI186" s="199" t="s">
        <v>126</v>
      </c>
    </row>
    <row r="187">
      <c r="BI187" s="199" t="s">
        <v>220</v>
      </c>
    </row>
    <row r="188">
      <c r="BI188" s="199" t="s">
        <v>222</v>
      </c>
    </row>
    <row r="189">
      <c r="BI189" s="199" t="s">
        <v>224</v>
      </c>
    </row>
    <row r="190">
      <c r="BI190" s="199" t="s">
        <v>603</v>
      </c>
    </row>
    <row r="191" ht="30">
      <c r="BI191" s="199" t="s">
        <v>604</v>
      </c>
    </row>
    <row r="192" ht="30">
      <c r="BI192" s="199" t="s">
        <v>130</v>
      </c>
    </row>
    <row r="193" ht="30">
      <c r="BI193" s="199" t="s">
        <v>605</v>
      </c>
    </row>
    <row r="194" ht="30">
      <c r="BI194" s="199" t="s">
        <v>387</v>
      </c>
    </row>
    <row r="195">
      <c r="BI195" s="199" t="s">
        <v>134</v>
      </c>
    </row>
    <row r="196">
      <c r="BI196" s="199" t="s">
        <v>395</v>
      </c>
    </row>
    <row r="197" ht="30">
      <c r="BI197" s="199" t="s">
        <v>606</v>
      </c>
    </row>
    <row r="198" ht="30">
      <c r="BI198" s="199" t="s">
        <v>607</v>
      </c>
    </row>
    <row r="199">
      <c r="BI199" s="199" t="s">
        <v>233</v>
      </c>
    </row>
    <row r="200">
      <c r="BI200" s="199" t="s">
        <v>608</v>
      </c>
    </row>
    <row r="201">
      <c r="BI201" s="199" t="s">
        <v>609</v>
      </c>
    </row>
    <row r="202">
      <c r="BI202" s="199" t="s">
        <v>610</v>
      </c>
    </row>
    <row r="203">
      <c r="BI203" s="199" t="s">
        <v>611</v>
      </c>
    </row>
    <row r="204" ht="30">
      <c r="BI204" s="199" t="s">
        <v>612</v>
      </c>
    </row>
    <row r="205" ht="30">
      <c r="BI205" s="199" t="s">
        <v>613</v>
      </c>
    </row>
    <row r="206">
      <c r="BI206" s="199" t="s">
        <v>614</v>
      </c>
    </row>
    <row r="207">
      <c r="BI207" s="199" t="s">
        <v>615</v>
      </c>
    </row>
    <row r="208">
      <c r="BI208" s="199" t="s">
        <v>616</v>
      </c>
    </row>
    <row r="209">
      <c r="BI209" s="199" t="s">
        <v>617</v>
      </c>
    </row>
    <row r="210">
      <c r="BI210" s="199" t="s">
        <v>618</v>
      </c>
    </row>
    <row r="211">
      <c r="BI211" s="199" t="s">
        <v>619</v>
      </c>
    </row>
    <row r="212">
      <c r="BI212" s="199" t="s">
        <v>620</v>
      </c>
    </row>
    <row r="213">
      <c r="BI213" s="199" t="s">
        <v>236</v>
      </c>
    </row>
    <row r="214">
      <c r="BI214" s="199" t="s">
        <v>621</v>
      </c>
    </row>
    <row r="215" ht="30">
      <c r="BI215" s="199" t="s">
        <v>622</v>
      </c>
    </row>
    <row r="216" ht="45">
      <c r="BI216" s="199" t="s">
        <v>623</v>
      </c>
    </row>
    <row r="217" ht="45">
      <c r="BI217" s="199" t="s">
        <v>624</v>
      </c>
    </row>
    <row r="218">
      <c r="BI218" s="199" t="s">
        <v>625</v>
      </c>
    </row>
    <row r="219">
      <c r="BI219" s="199" t="s">
        <v>626</v>
      </c>
    </row>
    <row r="220">
      <c r="BI220" s="199" t="s">
        <v>238</v>
      </c>
    </row>
    <row r="221">
      <c r="BI221" s="199" t="s">
        <v>627</v>
      </c>
    </row>
    <row r="222" ht="30">
      <c r="BI222" s="199" t="s">
        <v>241</v>
      </c>
    </row>
    <row r="223">
      <c r="BI223" s="199" t="s">
        <v>628</v>
      </c>
    </row>
    <row r="224" ht="30">
      <c r="BI224" s="199" t="s">
        <v>629</v>
      </c>
    </row>
    <row r="225">
      <c r="BI225" s="199" t="s">
        <v>630</v>
      </c>
    </row>
    <row r="226">
      <c r="BI226" s="199" t="s">
        <v>631</v>
      </c>
    </row>
    <row r="227">
      <c r="BI227" s="199" t="s">
        <v>632</v>
      </c>
    </row>
    <row r="228" ht="30">
      <c r="BI228" s="199" t="s">
        <v>633</v>
      </c>
    </row>
    <row r="229">
      <c r="BI229" s="199" t="s">
        <v>243</v>
      </c>
    </row>
    <row r="230">
      <c r="BI230" s="199" t="s">
        <v>634</v>
      </c>
    </row>
    <row r="231">
      <c r="BI231" s="199" t="s">
        <v>635</v>
      </c>
    </row>
    <row r="232">
      <c r="BI232" s="199" t="s">
        <v>636</v>
      </c>
    </row>
    <row r="233">
      <c r="BI233" s="199" t="s">
        <v>637</v>
      </c>
    </row>
    <row r="234" ht="30">
      <c r="BI234" s="199" t="s">
        <v>638</v>
      </c>
    </row>
    <row r="235">
      <c r="BI235" s="199" t="s">
        <v>639</v>
      </c>
    </row>
    <row r="236">
      <c r="BI236" s="199" t="s">
        <v>640</v>
      </c>
    </row>
    <row r="237">
      <c r="BI237" s="199" t="s">
        <v>641</v>
      </c>
    </row>
    <row r="238">
      <c r="BI238" s="199" t="s">
        <v>642</v>
      </c>
    </row>
    <row r="239" ht="45">
      <c r="BI239" s="199" t="s">
        <v>643</v>
      </c>
    </row>
    <row r="240" ht="30">
      <c r="BI240" s="199" t="s">
        <v>644</v>
      </c>
    </row>
    <row r="241">
      <c r="BI241" s="199" t="s">
        <v>645</v>
      </c>
    </row>
    <row r="242">
      <c r="BI242" s="199" t="s">
        <v>646</v>
      </c>
    </row>
    <row r="243">
      <c r="BI243" s="199" t="s">
        <v>647</v>
      </c>
    </row>
    <row r="244">
      <c r="BI244" s="199" t="s">
        <v>648</v>
      </c>
    </row>
    <row r="245">
      <c r="BI245" s="199" t="s">
        <v>649</v>
      </c>
    </row>
    <row r="246" ht="30">
      <c r="BI246" s="199" t="s">
        <v>650</v>
      </c>
    </row>
    <row r="247" ht="30">
      <c r="BI247" s="199" t="s">
        <v>651</v>
      </c>
    </row>
    <row r="248" ht="45">
      <c r="BI248" s="199" t="s">
        <v>652</v>
      </c>
    </row>
    <row r="249">
      <c r="BI249" s="199" t="s">
        <v>653</v>
      </c>
    </row>
    <row r="250">
      <c r="BI250" s="199" t="s">
        <v>654</v>
      </c>
    </row>
    <row r="251">
      <c r="BI251" s="199" t="s">
        <v>245</v>
      </c>
    </row>
    <row r="252">
      <c r="BI252" s="199" t="s">
        <v>655</v>
      </c>
    </row>
    <row r="253">
      <c r="BI253" s="199" t="s">
        <v>656</v>
      </c>
    </row>
    <row r="254">
      <c r="BI254" s="199" t="s">
        <v>657</v>
      </c>
    </row>
    <row r="255">
      <c r="BI255" s="199" t="s">
        <v>248</v>
      </c>
    </row>
    <row r="256">
      <c r="BI256" s="199" t="s">
        <v>251</v>
      </c>
    </row>
    <row r="257">
      <c r="BI257" s="199" t="s">
        <v>658</v>
      </c>
    </row>
    <row r="258">
      <c r="BI258" s="199" t="s">
        <v>254</v>
      </c>
    </row>
    <row r="259">
      <c r="BI259" s="199" t="s">
        <v>659</v>
      </c>
    </row>
    <row r="260">
      <c r="BI260" s="199" t="s">
        <v>660</v>
      </c>
    </row>
    <row r="261" ht="30">
      <c r="BI261" s="199" t="s">
        <v>661</v>
      </c>
    </row>
    <row r="262" ht="30">
      <c r="BI262" s="199" t="s">
        <v>662</v>
      </c>
    </row>
    <row r="263">
      <c r="BI263" s="199" t="s">
        <v>663</v>
      </c>
    </row>
    <row r="264">
      <c r="BI264" s="199" t="s">
        <v>664</v>
      </c>
    </row>
    <row r="265">
      <c r="BI265" s="199" t="s">
        <v>665</v>
      </c>
    </row>
    <row r="266">
      <c r="BI266" s="199" t="s">
        <v>666</v>
      </c>
    </row>
    <row r="267">
      <c r="BI267" s="199" t="s">
        <v>339</v>
      </c>
    </row>
    <row r="268">
      <c r="BI268" s="199" t="s">
        <v>667</v>
      </c>
    </row>
    <row r="269">
      <c r="BI269" s="199" t="s">
        <v>257</v>
      </c>
    </row>
    <row r="270" ht="30">
      <c r="BI270" s="199" t="s">
        <v>668</v>
      </c>
    </row>
    <row r="271">
      <c r="BI271" s="199" t="s">
        <v>669</v>
      </c>
    </row>
    <row r="272">
      <c r="BI272" s="199" t="s">
        <v>670</v>
      </c>
    </row>
    <row r="273">
      <c r="BI273" s="199" t="s">
        <v>671</v>
      </c>
    </row>
    <row r="274">
      <c r="BI274" s="199" t="s">
        <v>672</v>
      </c>
    </row>
    <row r="275">
      <c r="BI275" s="199" t="s">
        <v>673</v>
      </c>
    </row>
    <row r="276">
      <c r="BI276" s="199" t="s">
        <v>674</v>
      </c>
    </row>
    <row r="277">
      <c r="BI277" s="199" t="s">
        <v>675</v>
      </c>
    </row>
    <row r="278">
      <c r="BI278" s="199" t="s">
        <v>676</v>
      </c>
    </row>
    <row r="279">
      <c r="BI279" s="199" t="s">
        <v>677</v>
      </c>
    </row>
    <row r="280">
      <c r="BI280" s="199" t="s">
        <v>678</v>
      </c>
    </row>
    <row r="281">
      <c r="BI281" s="199" t="s">
        <v>679</v>
      </c>
    </row>
    <row r="282">
      <c r="BI282" s="199" t="s">
        <v>680</v>
      </c>
    </row>
    <row r="283">
      <c r="BI283" s="199" t="s">
        <v>681</v>
      </c>
    </row>
    <row r="284">
      <c r="BI284" s="199" t="s">
        <v>682</v>
      </c>
    </row>
    <row r="285" ht="30">
      <c r="BI285" s="199" t="s">
        <v>234</v>
      </c>
    </row>
    <row r="286">
      <c r="BI286" s="199" t="s">
        <v>260</v>
      </c>
    </row>
    <row r="287">
      <c r="BI287" s="199" t="s">
        <v>138</v>
      </c>
    </row>
    <row r="288" ht="30">
      <c r="BI288" s="199" t="s">
        <v>239</v>
      </c>
    </row>
    <row r="289">
      <c r="BI289" s="199" t="s">
        <v>683</v>
      </c>
    </row>
    <row r="290">
      <c r="BI290" s="199" t="s">
        <v>684</v>
      </c>
    </row>
    <row r="291">
      <c r="BI291" s="199" t="s">
        <v>264</v>
      </c>
    </row>
    <row r="292">
      <c r="BI292" s="199" t="s">
        <v>685</v>
      </c>
    </row>
    <row r="293" ht="30">
      <c r="BI293" s="199" t="s">
        <v>686</v>
      </c>
    </row>
    <row r="294" ht="30">
      <c r="BI294" s="199" t="s">
        <v>267</v>
      </c>
    </row>
    <row r="295" ht="30">
      <c r="BI295" s="199" t="s">
        <v>269</v>
      </c>
    </row>
    <row r="296">
      <c r="BI296" s="199" t="s">
        <v>271</v>
      </c>
    </row>
    <row r="297">
      <c r="BI297" s="199" t="s">
        <v>274</v>
      </c>
    </row>
    <row r="298">
      <c r="BI298" s="199" t="s">
        <v>687</v>
      </c>
    </row>
    <row r="299">
      <c r="BI299" s="199" t="s">
        <v>276</v>
      </c>
    </row>
    <row r="300">
      <c r="BI300" s="199" t="s">
        <v>279</v>
      </c>
    </row>
    <row r="301">
      <c r="BI301" s="199" t="s">
        <v>688</v>
      </c>
    </row>
    <row r="302">
      <c r="BI302" s="199" t="s">
        <v>689</v>
      </c>
    </row>
    <row r="303">
      <c r="BI303" s="199" t="s">
        <v>282</v>
      </c>
    </row>
    <row r="304">
      <c r="BI304" s="199" t="s">
        <v>690</v>
      </c>
    </row>
    <row r="305">
      <c r="BI305" s="199" t="s">
        <v>691</v>
      </c>
    </row>
    <row r="306">
      <c r="BI306" s="199" t="s">
        <v>692</v>
      </c>
    </row>
    <row r="307">
      <c r="BI307" s="199" t="s">
        <v>693</v>
      </c>
    </row>
    <row r="308">
      <c r="BI308" s="199" t="s">
        <v>280</v>
      </c>
    </row>
    <row r="309">
      <c r="BI309" s="199" t="s">
        <v>265</v>
      </c>
    </row>
    <row r="310">
      <c r="BI310" s="199" t="s">
        <v>694</v>
      </c>
    </row>
    <row r="311">
      <c r="BI311" s="199" t="s">
        <v>141</v>
      </c>
    </row>
    <row r="312">
      <c r="BI312" s="199" t="s">
        <v>695</v>
      </c>
    </row>
    <row r="313">
      <c r="BI313" s="199" t="s">
        <v>255</v>
      </c>
    </row>
    <row r="314">
      <c r="BI314" s="199" t="s">
        <v>144</v>
      </c>
    </row>
    <row r="315" ht="30">
      <c r="BI315" s="199" t="s">
        <v>696</v>
      </c>
    </row>
    <row r="316">
      <c r="BI316" s="199" t="s">
        <v>697</v>
      </c>
    </row>
    <row r="317">
      <c r="BI317" s="199" t="s">
        <v>698</v>
      </c>
    </row>
    <row r="318">
      <c r="BI318" s="199" t="s">
        <v>699</v>
      </c>
    </row>
    <row r="319">
      <c r="BI319" s="199" t="s">
        <v>700</v>
      </c>
    </row>
    <row r="320">
      <c r="BI320" s="199" t="s">
        <v>701</v>
      </c>
    </row>
    <row r="321">
      <c r="BI321" s="199" t="s">
        <v>291</v>
      </c>
    </row>
    <row r="322">
      <c r="BI322" s="199" t="s">
        <v>294</v>
      </c>
    </row>
    <row r="323">
      <c r="BI323" s="199" t="s">
        <v>297</v>
      </c>
    </row>
    <row r="324">
      <c r="BI324" s="199" t="s">
        <v>272</v>
      </c>
    </row>
    <row r="325" ht="30">
      <c r="BI325" s="199" t="s">
        <v>702</v>
      </c>
    </row>
    <row r="326">
      <c r="BI326" s="199" t="s">
        <v>301</v>
      </c>
    </row>
    <row r="327" ht="30">
      <c r="BI327" s="199" t="s">
        <v>703</v>
      </c>
    </row>
    <row r="328">
      <c r="BI328" s="199" t="s">
        <v>704</v>
      </c>
    </row>
    <row r="329">
      <c r="BI329" s="199" t="s">
        <v>705</v>
      </c>
    </row>
    <row r="330" ht="30">
      <c r="BI330" s="199" t="s">
        <v>706</v>
      </c>
    </row>
    <row r="331">
      <c r="BI331" s="199" t="s">
        <v>707</v>
      </c>
    </row>
    <row r="332">
      <c r="BI332" s="199" t="s">
        <v>708</v>
      </c>
    </row>
    <row r="333">
      <c r="BI333" s="199" t="s">
        <v>137</v>
      </c>
    </row>
    <row r="334">
      <c r="BI334" s="199" t="s">
        <v>709</v>
      </c>
    </row>
    <row r="335" ht="30">
      <c r="BI335" s="199" t="s">
        <v>710</v>
      </c>
    </row>
    <row r="336" ht="30">
      <c r="BI336" s="199" t="s">
        <v>711</v>
      </c>
    </row>
    <row r="337">
      <c r="BI337" s="199" t="s">
        <v>712</v>
      </c>
    </row>
    <row r="338">
      <c r="BI338" s="199" t="s">
        <v>713</v>
      </c>
    </row>
    <row r="339">
      <c r="BI339" s="199" t="s">
        <v>714</v>
      </c>
    </row>
    <row r="340">
      <c r="BI340" s="199" t="s">
        <v>380</v>
      </c>
    </row>
    <row r="341">
      <c r="BI341" s="199" t="s">
        <v>303</v>
      </c>
    </row>
    <row r="342" ht="30">
      <c r="BI342" s="199" t="s">
        <v>304</v>
      </c>
    </row>
    <row r="343" ht="30">
      <c r="BI343" s="199" t="s">
        <v>305</v>
      </c>
    </row>
    <row r="344" ht="30">
      <c r="BI344" s="199" t="s">
        <v>715</v>
      </c>
    </row>
    <row r="345">
      <c r="BI345" s="199" t="s">
        <v>306</v>
      </c>
    </row>
    <row r="346">
      <c r="BI346" s="199" t="s">
        <v>190</v>
      </c>
    </row>
    <row r="347" ht="30">
      <c r="BI347" s="199" t="s">
        <v>151</v>
      </c>
    </row>
    <row r="348">
      <c r="BI348" s="199" t="s">
        <v>716</v>
      </c>
    </row>
    <row r="349" ht="30">
      <c r="BI349" s="199" t="s">
        <v>717</v>
      </c>
    </row>
    <row r="350">
      <c r="BI350" s="199" t="s">
        <v>718</v>
      </c>
    </row>
    <row r="351">
      <c r="BI351" s="199" t="s">
        <v>719</v>
      </c>
    </row>
    <row r="352">
      <c r="BI352" s="199" t="s">
        <v>720</v>
      </c>
    </row>
    <row r="353">
      <c r="BI353" s="199" t="s">
        <v>721</v>
      </c>
    </row>
    <row r="354">
      <c r="BI354" s="199" t="s">
        <v>722</v>
      </c>
    </row>
    <row r="355" ht="30">
      <c r="BI355" s="199" t="s">
        <v>723</v>
      </c>
    </row>
    <row r="356">
      <c r="BI356" s="199" t="s">
        <v>724</v>
      </c>
    </row>
    <row r="357" ht="30">
      <c r="BI357" s="199" t="s">
        <v>725</v>
      </c>
    </row>
    <row r="358" ht="30">
      <c r="BI358" s="199" t="s">
        <v>374</v>
      </c>
    </row>
    <row r="359">
      <c r="BI359" s="199" t="s">
        <v>726</v>
      </c>
    </row>
    <row r="360">
      <c r="BI360" s="199" t="s">
        <v>727</v>
      </c>
    </row>
    <row r="361">
      <c r="BI361" s="199" t="s">
        <v>728</v>
      </c>
    </row>
    <row r="362">
      <c r="BI362" s="199" t="s">
        <v>729</v>
      </c>
    </row>
    <row r="363">
      <c r="BI363" s="199" t="s">
        <v>730</v>
      </c>
    </row>
    <row r="364">
      <c r="BI364" s="199" t="s">
        <v>731</v>
      </c>
    </row>
    <row r="365">
      <c r="BI365" s="199" t="s">
        <v>732</v>
      </c>
    </row>
    <row r="366">
      <c r="BI366" s="199" t="s">
        <v>733</v>
      </c>
    </row>
    <row r="367">
      <c r="BI367" s="199" t="s">
        <v>734</v>
      </c>
    </row>
    <row r="368">
      <c r="BI368" s="199" t="s">
        <v>735</v>
      </c>
    </row>
    <row r="369">
      <c r="BI369" s="199" t="s">
        <v>736</v>
      </c>
    </row>
    <row r="370">
      <c r="BI370" s="199" t="s">
        <v>737</v>
      </c>
    </row>
    <row r="371">
      <c r="BI371" s="199" t="s">
        <v>738</v>
      </c>
    </row>
    <row r="372">
      <c r="BI372" s="199" t="s">
        <v>739</v>
      </c>
    </row>
    <row r="373">
      <c r="BI373" s="199" t="s">
        <v>740</v>
      </c>
    </row>
    <row r="374">
      <c r="BI374" s="199" t="s">
        <v>741</v>
      </c>
    </row>
    <row r="375">
      <c r="BI375" s="199" t="s">
        <v>742</v>
      </c>
    </row>
    <row r="376">
      <c r="BI376" s="199" t="s">
        <v>743</v>
      </c>
    </row>
    <row r="377">
      <c r="BI377" s="199" t="s">
        <v>744</v>
      </c>
    </row>
    <row r="378">
      <c r="BI378" s="199" t="s">
        <v>745</v>
      </c>
    </row>
    <row r="379">
      <c r="BI379" s="199" t="s">
        <v>746</v>
      </c>
    </row>
    <row r="380">
      <c r="BI380" s="199" t="s">
        <v>747</v>
      </c>
    </row>
    <row r="381" ht="30">
      <c r="BI381" s="199" t="s">
        <v>748</v>
      </c>
    </row>
    <row r="382">
      <c r="BI382" s="199" t="s">
        <v>749</v>
      </c>
    </row>
    <row r="383" ht="30">
      <c r="BI383" s="199" t="s">
        <v>750</v>
      </c>
    </row>
    <row r="384">
      <c r="BI384" s="199" t="s">
        <v>751</v>
      </c>
    </row>
    <row r="385">
      <c r="BI385" s="199" t="s">
        <v>752</v>
      </c>
    </row>
    <row r="386">
      <c r="BI386" s="199" t="s">
        <v>753</v>
      </c>
    </row>
    <row r="387" ht="30">
      <c r="BI387" s="199" t="s">
        <v>754</v>
      </c>
    </row>
    <row r="388">
      <c r="BI388" s="199" t="s">
        <v>388</v>
      </c>
    </row>
    <row r="389">
      <c r="BI389" s="199" t="s">
        <v>755</v>
      </c>
    </row>
    <row r="390">
      <c r="BI390" s="199" t="s">
        <v>756</v>
      </c>
    </row>
    <row r="391">
      <c r="BI391" s="199" t="s">
        <v>757</v>
      </c>
    </row>
    <row r="392" ht="30">
      <c r="BI392" s="199" t="s">
        <v>310</v>
      </c>
    </row>
    <row r="393">
      <c r="BI393" s="199" t="s">
        <v>758</v>
      </c>
    </row>
    <row r="394">
      <c r="BI394" s="199" t="s">
        <v>759</v>
      </c>
    </row>
    <row r="395">
      <c r="BI395" s="199" t="s">
        <v>760</v>
      </c>
    </row>
    <row r="396">
      <c r="BI396" s="199" t="s">
        <v>761</v>
      </c>
    </row>
    <row r="397">
      <c r="BI397" s="199" t="s">
        <v>762</v>
      </c>
    </row>
    <row r="398">
      <c r="BI398" s="199" t="s">
        <v>763</v>
      </c>
    </row>
    <row r="399">
      <c r="BI399" s="199" t="s">
        <v>764</v>
      </c>
    </row>
    <row r="400">
      <c r="BI400" s="199" t="s">
        <v>765</v>
      </c>
    </row>
    <row r="401">
      <c r="BI401" s="199" t="s">
        <v>766</v>
      </c>
    </row>
    <row r="402">
      <c r="BI402" s="199" t="s">
        <v>767</v>
      </c>
    </row>
    <row r="403">
      <c r="BI403" s="199" t="s">
        <v>768</v>
      </c>
    </row>
    <row r="404">
      <c r="BI404" s="199" t="s">
        <v>769</v>
      </c>
    </row>
    <row r="405">
      <c r="BI405" s="199" t="s">
        <v>770</v>
      </c>
    </row>
    <row r="406">
      <c r="BI406" s="199" t="s">
        <v>771</v>
      </c>
    </row>
    <row r="407">
      <c r="BI407" s="199" t="s">
        <v>772</v>
      </c>
    </row>
    <row r="408">
      <c r="BI408" s="199" t="s">
        <v>773</v>
      </c>
    </row>
    <row r="409">
      <c r="BI409" s="199" t="s">
        <v>774</v>
      </c>
    </row>
    <row r="410">
      <c r="BI410" s="199" t="s">
        <v>775</v>
      </c>
    </row>
    <row r="411">
      <c r="BI411" s="199" t="s">
        <v>776</v>
      </c>
    </row>
    <row r="412">
      <c r="BI412" s="199" t="s">
        <v>777</v>
      </c>
    </row>
    <row r="413">
      <c r="BI413" s="199" t="s">
        <v>778</v>
      </c>
    </row>
    <row r="414">
      <c r="BI414" s="199" t="s">
        <v>779</v>
      </c>
    </row>
    <row r="415">
      <c r="BI415" s="199" t="s">
        <v>780</v>
      </c>
    </row>
    <row r="416" ht="30">
      <c r="BI416" s="199" t="s">
        <v>781</v>
      </c>
    </row>
    <row r="417">
      <c r="BI417" s="199" t="s">
        <v>782</v>
      </c>
    </row>
    <row r="418">
      <c r="BI418" s="199" t="s">
        <v>783</v>
      </c>
    </row>
    <row r="419">
      <c r="BI419" s="199" t="s">
        <v>784</v>
      </c>
    </row>
    <row r="420">
      <c r="BI420" s="199" t="s">
        <v>785</v>
      </c>
    </row>
    <row r="421">
      <c r="BI421" s="199" t="s">
        <v>312</v>
      </c>
    </row>
    <row r="422">
      <c r="BI422" s="199" t="s">
        <v>313</v>
      </c>
    </row>
    <row r="423">
      <c r="BI423" s="199" t="s">
        <v>786</v>
      </c>
    </row>
    <row r="424">
      <c r="BI424" s="199" t="s">
        <v>787</v>
      </c>
    </row>
    <row r="425">
      <c r="BI425" s="199" t="s">
        <v>788</v>
      </c>
    </row>
    <row r="426">
      <c r="BI426" s="199" t="s">
        <v>789</v>
      </c>
    </row>
    <row r="427" ht="30">
      <c r="BI427" s="199" t="s">
        <v>790</v>
      </c>
    </row>
    <row r="428">
      <c r="BI428" s="199" t="s">
        <v>791</v>
      </c>
    </row>
    <row r="429">
      <c r="BI429" s="199" t="s">
        <v>792</v>
      </c>
    </row>
    <row r="430">
      <c r="BI430" s="199" t="s">
        <v>287</v>
      </c>
    </row>
    <row r="431">
      <c r="BI431" s="199" t="s">
        <v>314</v>
      </c>
    </row>
    <row r="432">
      <c r="BI432" s="199" t="s">
        <v>315</v>
      </c>
    </row>
    <row r="433">
      <c r="BI433" s="199" t="s">
        <v>379</v>
      </c>
    </row>
    <row r="434">
      <c r="BI434" s="199" t="s">
        <v>289</v>
      </c>
    </row>
    <row r="435">
      <c r="BI435" s="199" t="s">
        <v>292</v>
      </c>
    </row>
    <row r="436">
      <c r="BI436" s="199" t="s">
        <v>793</v>
      </c>
    </row>
    <row r="437">
      <c r="BI437" s="199" t="s">
        <v>794</v>
      </c>
    </row>
    <row r="438">
      <c r="BI438" s="199" t="s">
        <v>295</v>
      </c>
    </row>
    <row r="439">
      <c r="BI439" s="199" t="s">
        <v>318</v>
      </c>
    </row>
    <row r="440">
      <c r="BI440" s="199" t="s">
        <v>298</v>
      </c>
    </row>
    <row r="441" ht="30">
      <c r="BI441" s="199" t="s">
        <v>795</v>
      </c>
    </row>
    <row r="442">
      <c r="BI442" s="199" t="s">
        <v>796</v>
      </c>
    </row>
    <row r="443">
      <c r="BI443" s="199" t="s">
        <v>797</v>
      </c>
    </row>
    <row r="444">
      <c r="BI444" s="199" t="s">
        <v>798</v>
      </c>
    </row>
    <row r="445">
      <c r="BI445" s="199" t="s">
        <v>799</v>
      </c>
    </row>
    <row r="446" ht="30">
      <c r="BI446" s="199" t="s">
        <v>800</v>
      </c>
    </row>
    <row r="447">
      <c r="BI447" s="199" t="s">
        <v>801</v>
      </c>
    </row>
    <row r="448">
      <c r="BI448" s="199" t="s">
        <v>802</v>
      </c>
    </row>
    <row r="449">
      <c r="BI449" s="199" t="s">
        <v>803</v>
      </c>
    </row>
    <row r="450">
      <c r="BI450" s="199" t="s">
        <v>804</v>
      </c>
    </row>
    <row r="451">
      <c r="BI451" s="199" t="s">
        <v>805</v>
      </c>
    </row>
    <row r="452">
      <c r="BI452" s="199" t="s">
        <v>115</v>
      </c>
    </row>
    <row r="453">
      <c r="BI453" s="199" t="s">
        <v>806</v>
      </c>
    </row>
    <row r="454">
      <c r="BI454" s="199" t="s">
        <v>140</v>
      </c>
    </row>
    <row r="455" ht="30">
      <c r="BI455" s="199" t="s">
        <v>807</v>
      </c>
    </row>
    <row r="456" ht="30">
      <c r="BI456" s="199" t="s">
        <v>111</v>
      </c>
    </row>
    <row r="457" ht="30">
      <c r="BI457" s="199" t="s">
        <v>808</v>
      </c>
    </row>
    <row r="458">
      <c r="BI458" s="199" t="s">
        <v>809</v>
      </c>
    </row>
    <row r="459">
      <c r="BI459" s="199" t="s">
        <v>810</v>
      </c>
    </row>
    <row r="460">
      <c r="BI460" s="199" t="s">
        <v>811</v>
      </c>
    </row>
    <row r="461">
      <c r="BI461" s="199" t="s">
        <v>277</v>
      </c>
    </row>
    <row r="462">
      <c r="BI462" s="199" t="s">
        <v>812</v>
      </c>
    </row>
    <row r="463">
      <c r="BI463" s="199" t="s">
        <v>813</v>
      </c>
    </row>
    <row r="464">
      <c r="BI464" s="199" t="s">
        <v>814</v>
      </c>
    </row>
    <row r="465">
      <c r="BI465" s="199" t="s">
        <v>150</v>
      </c>
    </row>
    <row r="466">
      <c r="BI466" s="199" t="s">
        <v>815</v>
      </c>
    </row>
    <row r="467">
      <c r="BI467" s="199" t="s">
        <v>816</v>
      </c>
    </row>
    <row r="468">
      <c r="BI468" s="199" t="s">
        <v>129</v>
      </c>
    </row>
    <row r="469">
      <c r="BI469" s="199" t="s">
        <v>817</v>
      </c>
    </row>
    <row r="470">
      <c r="BI470" s="199" t="s">
        <v>818</v>
      </c>
    </row>
    <row r="471">
      <c r="BI471" s="199" t="s">
        <v>819</v>
      </c>
    </row>
    <row r="472">
      <c r="BI472" s="199" t="s">
        <v>820</v>
      </c>
    </row>
    <row r="473">
      <c r="BI473" s="199" t="s">
        <v>821</v>
      </c>
    </row>
    <row r="474">
      <c r="BI474" s="199" t="s">
        <v>822</v>
      </c>
    </row>
    <row r="475" ht="45">
      <c r="BI475" s="199" t="s">
        <v>823</v>
      </c>
    </row>
    <row r="476">
      <c r="BI476" s="199" t="s">
        <v>824</v>
      </c>
    </row>
    <row r="477">
      <c r="BI477" s="199" t="s">
        <v>317</v>
      </c>
    </row>
    <row r="478">
      <c r="BI478" s="199" t="s">
        <v>825</v>
      </c>
    </row>
    <row r="479">
      <c r="BI479" s="199" t="s">
        <v>826</v>
      </c>
    </row>
    <row r="480">
      <c r="BI480" s="199" t="s">
        <v>827</v>
      </c>
    </row>
    <row r="481">
      <c r="BI481" s="199" t="s">
        <v>319</v>
      </c>
    </row>
    <row r="482" ht="30">
      <c r="BI482" s="199" t="s">
        <v>828</v>
      </c>
    </row>
    <row r="483">
      <c r="BI483" s="199" t="s">
        <v>829</v>
      </c>
    </row>
    <row r="484">
      <c r="BI484" s="199" t="s">
        <v>321</v>
      </c>
    </row>
    <row r="485" ht="30">
      <c r="BI485" s="199" t="s">
        <v>322</v>
      </c>
    </row>
    <row r="486">
      <c r="BI486" s="199" t="s">
        <v>830</v>
      </c>
    </row>
    <row r="487">
      <c r="BI487" s="199" t="s">
        <v>831</v>
      </c>
    </row>
    <row r="488">
      <c r="BI488" s="199" t="s">
        <v>832</v>
      </c>
    </row>
    <row r="489">
      <c r="BI489" s="199" t="s">
        <v>833</v>
      </c>
    </row>
    <row r="490">
      <c r="BI490" s="199" t="s">
        <v>154</v>
      </c>
    </row>
    <row r="491">
      <c r="BI491" s="199" t="s">
        <v>834</v>
      </c>
    </row>
    <row r="492">
      <c r="BI492" s="199" t="s">
        <v>835</v>
      </c>
    </row>
    <row r="493">
      <c r="BI493" s="199" t="s">
        <v>836</v>
      </c>
    </row>
    <row r="494" ht="30">
      <c r="BI494" s="199" t="s">
        <v>100</v>
      </c>
    </row>
    <row r="495">
      <c r="BI495" s="199" t="s">
        <v>837</v>
      </c>
    </row>
    <row r="496">
      <c r="BI496" s="199" t="s">
        <v>838</v>
      </c>
    </row>
    <row r="497">
      <c r="BI497" s="199" t="s">
        <v>839</v>
      </c>
    </row>
    <row r="498" ht="30">
      <c r="BI498" s="199" t="s">
        <v>840</v>
      </c>
    </row>
    <row r="499">
      <c r="BI499" s="199" t="s">
        <v>841</v>
      </c>
    </row>
    <row r="500">
      <c r="BI500" s="199" t="s">
        <v>842</v>
      </c>
    </row>
    <row r="501">
      <c r="BI501" s="199" t="s">
        <v>843</v>
      </c>
    </row>
    <row r="502">
      <c r="BI502" s="199" t="s">
        <v>844</v>
      </c>
    </row>
    <row r="503">
      <c r="BI503" s="199" t="s">
        <v>845</v>
      </c>
    </row>
    <row r="504">
      <c r="BI504" s="199" t="s">
        <v>846</v>
      </c>
    </row>
    <row r="505">
      <c r="BI505" s="199" t="s">
        <v>325</v>
      </c>
    </row>
    <row r="506">
      <c r="BI506" s="199" t="s">
        <v>326</v>
      </c>
    </row>
    <row r="507">
      <c r="BI507" s="199" t="s">
        <v>847</v>
      </c>
    </row>
    <row r="508">
      <c r="BI508" s="199" t="s">
        <v>848</v>
      </c>
    </row>
    <row r="509">
      <c r="BI509" s="199" t="s">
        <v>849</v>
      </c>
    </row>
    <row r="510" ht="30">
      <c r="BI510" s="199" t="s">
        <v>850</v>
      </c>
    </row>
    <row r="511">
      <c r="BI511" s="199" t="s">
        <v>851</v>
      </c>
    </row>
    <row r="512">
      <c r="BI512" s="199" t="s">
        <v>308</v>
      </c>
    </row>
    <row r="513">
      <c r="BI513" s="199" t="s">
        <v>852</v>
      </c>
    </row>
    <row r="514">
      <c r="BI514" s="199" t="s">
        <v>156</v>
      </c>
    </row>
    <row r="515">
      <c r="BI515" s="199" t="s">
        <v>853</v>
      </c>
    </row>
    <row r="516">
      <c r="BI516" s="199" t="s">
        <v>194</v>
      </c>
    </row>
    <row r="517">
      <c r="BI517" s="199" t="s">
        <v>353</v>
      </c>
    </row>
    <row r="518">
      <c r="BI518" s="199" t="s">
        <v>329</v>
      </c>
    </row>
    <row r="519">
      <c r="BI519" s="199" t="s">
        <v>330</v>
      </c>
    </row>
    <row r="520">
      <c r="BI520" s="199" t="s">
        <v>331</v>
      </c>
    </row>
    <row r="521">
      <c r="BI521" s="199" t="s">
        <v>854</v>
      </c>
    </row>
    <row r="522">
      <c r="BI522" s="199" t="s">
        <v>855</v>
      </c>
    </row>
    <row r="523">
      <c r="BI523" s="199" t="s">
        <v>856</v>
      </c>
    </row>
    <row r="524">
      <c r="BI524" s="199" t="s">
        <v>332</v>
      </c>
    </row>
    <row r="525">
      <c r="BI525" s="199" t="s">
        <v>333</v>
      </c>
    </row>
    <row r="526">
      <c r="BI526" s="199" t="s">
        <v>857</v>
      </c>
    </row>
    <row r="527">
      <c r="BI527" s="199" t="s">
        <v>858</v>
      </c>
    </row>
    <row r="528">
      <c r="BI528" s="199" t="s">
        <v>285</v>
      </c>
    </row>
    <row r="529">
      <c r="BI529" s="199" t="s">
        <v>859</v>
      </c>
    </row>
    <row r="530">
      <c r="BI530" s="199" t="s">
        <v>311</v>
      </c>
    </row>
    <row r="531">
      <c r="BI531" s="199" t="s">
        <v>337</v>
      </c>
    </row>
    <row r="532">
      <c r="BI532" s="199" t="s">
        <v>860</v>
      </c>
    </row>
    <row r="533">
      <c r="BI533" s="199" t="s">
        <v>167</v>
      </c>
    </row>
    <row r="534">
      <c r="BI534" s="199" t="s">
        <v>861</v>
      </c>
    </row>
    <row r="535">
      <c r="BI535" s="199" t="s">
        <v>862</v>
      </c>
    </row>
    <row r="536">
      <c r="BI536" s="199" t="s">
        <v>340</v>
      </c>
    </row>
    <row r="537">
      <c r="BI537" s="199" t="s">
        <v>863</v>
      </c>
    </row>
    <row r="538">
      <c r="BI538" s="199" t="s">
        <v>864</v>
      </c>
    </row>
    <row r="539" ht="30">
      <c r="BI539" s="199" t="s">
        <v>865</v>
      </c>
    </row>
    <row r="540">
      <c r="BI540" s="199" t="s">
        <v>866</v>
      </c>
    </row>
    <row r="541">
      <c r="BI541" s="199" t="s">
        <v>334</v>
      </c>
    </row>
    <row r="542">
      <c r="BI542" s="199" t="s">
        <v>103</v>
      </c>
    </row>
    <row r="543">
      <c r="BI543" s="199" t="s">
        <v>867</v>
      </c>
    </row>
    <row r="544">
      <c r="BI544" s="199" t="s">
        <v>868</v>
      </c>
    </row>
    <row r="545">
      <c r="BI545" s="199" t="s">
        <v>869</v>
      </c>
    </row>
    <row r="546">
      <c r="BI546" s="199" t="s">
        <v>870</v>
      </c>
    </row>
    <row r="547">
      <c r="BI547" s="199" t="s">
        <v>871</v>
      </c>
    </row>
    <row r="548">
      <c r="BI548" s="199" t="s">
        <v>872</v>
      </c>
    </row>
    <row r="549">
      <c r="BI549" s="199" t="s">
        <v>342</v>
      </c>
    </row>
    <row r="550">
      <c r="BI550" s="199" t="s">
        <v>873</v>
      </c>
    </row>
    <row r="551">
      <c r="BI551" s="199" t="s">
        <v>874</v>
      </c>
    </row>
    <row r="552">
      <c r="BI552" s="199" t="s">
        <v>335</v>
      </c>
    </row>
    <row r="553">
      <c r="BI553" s="199" t="s">
        <v>875</v>
      </c>
    </row>
    <row r="554">
      <c r="BI554" s="199" t="s">
        <v>876</v>
      </c>
    </row>
    <row r="555">
      <c r="BI555" s="199" t="s">
        <v>877</v>
      </c>
    </row>
    <row r="556">
      <c r="BI556" s="199" t="s">
        <v>345</v>
      </c>
    </row>
    <row r="557">
      <c r="BI557" s="199" t="s">
        <v>336</v>
      </c>
    </row>
    <row r="558">
      <c r="BI558" s="199" t="s">
        <v>347</v>
      </c>
    </row>
    <row r="559">
      <c r="BI559" s="199" t="s">
        <v>878</v>
      </c>
    </row>
    <row r="560">
      <c r="BI560" s="199" t="s">
        <v>107</v>
      </c>
    </row>
    <row r="561">
      <c r="BI561" s="199" t="s">
        <v>246</v>
      </c>
    </row>
    <row r="562">
      <c r="BI562" s="199" t="s">
        <v>348</v>
      </c>
    </row>
    <row r="563">
      <c r="BI563" s="199" t="s">
        <v>249</v>
      </c>
    </row>
    <row r="564">
      <c r="BI564" s="199" t="s">
        <v>351</v>
      </c>
    </row>
    <row r="565">
      <c r="BI565" s="199" t="s">
        <v>879</v>
      </c>
    </row>
    <row r="566">
      <c r="BI566" s="199" t="s">
        <v>880</v>
      </c>
    </row>
    <row r="567">
      <c r="BI567" s="199" t="s">
        <v>881</v>
      </c>
    </row>
    <row r="568">
      <c r="BI568" s="199" t="s">
        <v>882</v>
      </c>
    </row>
    <row r="569">
      <c r="BI569" s="199" t="s">
        <v>125</v>
      </c>
    </row>
    <row r="570">
      <c r="BI570" s="199" t="s">
        <v>352</v>
      </c>
    </row>
    <row r="571" ht="30">
      <c r="BI571" s="199" t="s">
        <v>883</v>
      </c>
    </row>
    <row r="572">
      <c r="BI572" s="199" t="s">
        <v>252</v>
      </c>
    </row>
    <row r="573">
      <c r="BI573" s="199" t="s">
        <v>391</v>
      </c>
    </row>
    <row r="574">
      <c r="BI574" s="199" t="s">
        <v>884</v>
      </c>
    </row>
    <row r="575">
      <c r="BI575" s="199" t="s">
        <v>885</v>
      </c>
    </row>
    <row r="576">
      <c r="BI576" s="199" t="s">
        <v>886</v>
      </c>
    </row>
    <row r="577">
      <c r="BI577" s="199" t="s">
        <v>887</v>
      </c>
    </row>
    <row r="578">
      <c r="BI578" s="199" t="s">
        <v>401</v>
      </c>
    </row>
    <row r="579">
      <c r="BI579" s="199" t="s">
        <v>888</v>
      </c>
    </row>
    <row r="580">
      <c r="BI580" s="199" t="s">
        <v>359</v>
      </c>
    </row>
    <row r="581">
      <c r="BI581" s="199" t="s">
        <v>889</v>
      </c>
    </row>
    <row r="582">
      <c r="BI582" s="199" t="s">
        <v>890</v>
      </c>
    </row>
    <row r="583">
      <c r="BI583" s="199" t="s">
        <v>350</v>
      </c>
    </row>
    <row r="584">
      <c r="BI584" s="199" t="s">
        <v>891</v>
      </c>
    </row>
    <row r="585" ht="30">
      <c r="BI585" s="199" t="s">
        <v>361</v>
      </c>
    </row>
    <row r="586">
      <c r="BI586" s="199" t="s">
        <v>362</v>
      </c>
    </row>
    <row r="587">
      <c r="BI587" s="199" t="s">
        <v>346</v>
      </c>
    </row>
    <row r="588">
      <c r="BI588" s="199" t="s">
        <v>200</v>
      </c>
    </row>
    <row r="589">
      <c r="BI589" s="199" t="s">
        <v>364</v>
      </c>
    </row>
    <row r="590">
      <c r="BI590" s="199" t="s">
        <v>205</v>
      </c>
    </row>
    <row r="591">
      <c r="BI591" s="199" t="s">
        <v>208</v>
      </c>
    </row>
    <row r="592" ht="30">
      <c r="BI592" s="199" t="s">
        <v>892</v>
      </c>
    </row>
    <row r="593">
      <c r="BI593" s="199" t="s">
        <v>211</v>
      </c>
    </row>
    <row r="594">
      <c r="BI594" s="199" t="s">
        <v>893</v>
      </c>
    </row>
    <row r="595">
      <c r="BI595" s="199" t="s">
        <v>894</v>
      </c>
    </row>
    <row r="596">
      <c r="BI596" s="199" t="s">
        <v>895</v>
      </c>
    </row>
    <row r="597">
      <c r="BI597" s="199" t="s">
        <v>365</v>
      </c>
    </row>
    <row r="598">
      <c r="BI598" s="199" t="s">
        <v>896</v>
      </c>
    </row>
    <row r="599">
      <c r="BI599" s="199" t="s">
        <v>897</v>
      </c>
    </row>
    <row r="600" ht="30">
      <c r="BI600" s="199" t="s">
        <v>898</v>
      </c>
    </row>
    <row r="601">
      <c r="BI601" s="199" t="s">
        <v>366</v>
      </c>
    </row>
    <row r="602">
      <c r="BI602" s="199" t="s">
        <v>899</v>
      </c>
    </row>
    <row r="603">
      <c r="BI603" s="199" t="s">
        <v>900</v>
      </c>
    </row>
    <row r="604">
      <c r="BI604" s="199" t="s">
        <v>901</v>
      </c>
    </row>
    <row r="605">
      <c r="BI605" s="199" t="s">
        <v>902</v>
      </c>
    </row>
    <row r="606">
      <c r="BI606" s="199" t="s">
        <v>903</v>
      </c>
    </row>
    <row r="607">
      <c r="BI607" s="199" t="s">
        <v>904</v>
      </c>
    </row>
    <row r="608">
      <c r="BI608" s="199" t="s">
        <v>905</v>
      </c>
    </row>
    <row r="609">
      <c r="BI609" s="199" t="s">
        <v>906</v>
      </c>
    </row>
    <row r="610">
      <c r="BI610" s="199" t="s">
        <v>907</v>
      </c>
    </row>
    <row r="611">
      <c r="BI611" s="199" t="s">
        <v>338</v>
      </c>
    </row>
    <row r="612" ht="30">
      <c r="BI612" s="199" t="s">
        <v>908</v>
      </c>
    </row>
    <row r="613">
      <c r="BI613" s="199" t="s">
        <v>909</v>
      </c>
    </row>
    <row r="614">
      <c r="BI614" s="199" t="s">
        <v>349</v>
      </c>
    </row>
    <row r="615" ht="30">
      <c r="BI615" s="199" t="s">
        <v>394</v>
      </c>
    </row>
    <row r="616" ht="30">
      <c r="BI616" s="199" t="s">
        <v>910</v>
      </c>
    </row>
    <row r="617">
      <c r="BI617" s="199" t="s">
        <v>911</v>
      </c>
    </row>
    <row r="618">
      <c r="BI618" s="199" t="s">
        <v>912</v>
      </c>
    </row>
    <row r="619" ht="30">
      <c r="BI619" s="199" t="s">
        <v>913</v>
      </c>
    </row>
    <row r="620">
      <c r="BI620" s="199" t="s">
        <v>369</v>
      </c>
    </row>
    <row r="621">
      <c r="BI621" s="199" t="s">
        <v>400</v>
      </c>
    </row>
    <row r="622">
      <c r="BI622" s="199" t="s">
        <v>371</v>
      </c>
    </row>
    <row r="623">
      <c r="BI623" s="199" t="s">
        <v>914</v>
      </c>
    </row>
    <row r="624">
      <c r="BI624" s="199" t="s">
        <v>372</v>
      </c>
    </row>
    <row r="625">
      <c r="BI625" s="199" t="s">
        <v>915</v>
      </c>
    </row>
    <row r="626">
      <c r="BF626" s="216"/>
      <c r="BG626" s="216"/>
      <c r="BH626" s="216"/>
      <c r="BI626" s="217" t="s">
        <v>916</v>
      </c>
    </row>
  </sheetData>
  <protectedRanges>
    <protectedRange name="Диапазон1_5_1_1" sqref="U12:U16" algorithmName="SHA-512" hashValue="vRUcq2wXCL+xk7voFa3lLIYUKRJ/51Ka7ZLKubKVlxAx6KOXEnEV1e2g5MHawfNLy0PhROKRd/ccVb9mxl2p8w==" saltValue="gbKTcIXeel7NGAx3w1mTbg==" spinCount="100000"/>
    <protectedRange name="Диапазон1_6_1_1" sqref="U22" algorithmName="SHA-512" hashValue="vRUcq2wXCL+xk7voFa3lLIYUKRJ/51Ka7ZLKubKVlxAx6KOXEnEV1e2g5MHawfNLy0PhROKRd/ccVb9mxl2p8w==" saltValue="gbKTcIXeel7NGAx3w1mTbg==" spinCount="100000"/>
    <protectedRange name="Диапазон1_1_1_1_1" sqref="U17:U21" algorithmName="SHA-512" hashValue="vRUcq2wXCL+xk7voFa3lLIYUKRJ/51Ka7ZLKubKVlxAx6KOXEnEV1e2g5MHawfNLy0PhROKRd/ccVb9mxl2p8w==" saltValue="gbKTcIXeel7NGAx3w1mTbg==" spinCount="100000"/>
    <protectedRange name="Диапазон1_7_1_1" sqref="U23:U24" algorithmName="SHA-512" hashValue="vRUcq2wXCL+xk7voFa3lLIYUKRJ/51Ka7ZLKubKVlxAx6KOXEnEV1e2g5MHawfNLy0PhROKRd/ccVb9mxl2p8w==" saltValue="gbKTcIXeel7NGAx3w1mTbg==" spinCount="100000"/>
  </protectedRanges>
  <mergeCells count="5">
    <mergeCell ref="B1:F1"/>
    <mergeCell ref="H1:T1"/>
    <mergeCell ref="U1:AC1"/>
    <mergeCell ref="AD1:AK1"/>
    <mergeCell ref="AL1:AS1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0F90012-0002-4369-AC07-0030009300BF}">
            <xm:f>H5&lt;I5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H5:H24</xm:sqref>
        </x14:conditionalFormatting>
        <x14:conditionalFormatting xmlns:xm="http://schemas.microsoft.com/office/excel/2006/main">
          <x14:cfRule type="expression" priority="2" id="{00B400ED-00B8-4F4B-9A79-004D00720018}">
            <xm:f>I5&gt;H5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I5:I24</xm:sqref>
        </x14:conditionalFormatting>
        <x14:conditionalFormatting xmlns:xm="http://schemas.microsoft.com/office/excel/2006/main">
          <x14:cfRule type="expression" priority="1" id="{002A0015-0058-4A2D-B533-003400BD00C4}">
            <xm:f>M5&gt;L5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M5:M24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B6007C-00E9-41F7-8185-00A8007E00B0}" type="list" allowBlank="1" errorStyle="stop" imeMode="noControl" operator="between" showDropDown="0" showErrorMessage="1" showInputMessage="1">
          <x14:formula1>
            <xm:f>#REF!</xm:f>
          </x14:formula1>
          <xm:sqref>A5:A24</xm:sqref>
        </x14:dataValidation>
        <x14:dataValidation xr:uid="{00C600DF-0038-42AE-B471-002600AC007C}" type="list" allowBlank="1" errorStyle="stop" imeMode="noControl" operator="between" showDropDown="0" showErrorMessage="1" showInputMessage="1">
          <x14:formula1>
            <xm:f>$BH$6:$BH$639</xm:f>
          </x14:formula1>
          <xm:sqref>B5:B11</xm:sqref>
        </x14:dataValidation>
        <x14:dataValidation xr:uid="{00A800AB-00C9-46E4-B42F-00DC002C00AB}" type="list" allowBlank="1" errorStyle="stop" imeMode="noControl" operator="between" showDropDown="0" showErrorMessage="1" showInputMessage="1">
          <x14:formula1>
            <xm:f>$BH$6:$BH$660</xm:f>
          </x14:formula1>
          <xm:sqref>B17:B24</xm:sqref>
        </x14:dataValidation>
        <x14:dataValidation xr:uid="{00E700DD-004A-4537-9BD1-003500DF0086}" type="list" allowBlank="1" errorStyle="stop" imeMode="noControl" operator="between" showDropDown="0" showErrorMessage="1" showInputMessage="1">
          <x14:formula1>
            <xm:f>$BH$6:$BH$658</xm:f>
          </x14:formula1>
          <xm:sqref>B12:B16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>
    <row r="1">
      <c r="A1" t="s">
        <v>247</v>
      </c>
      <c r="B1" t="s">
        <v>917</v>
      </c>
    </row>
    <row r="2">
      <c r="A2" t="s">
        <v>918</v>
      </c>
      <c r="B2" t="s">
        <v>93</v>
      </c>
    </row>
    <row r="3">
      <c r="A3" t="s">
        <v>919</v>
      </c>
      <c r="B3" t="s">
        <v>470</v>
      </c>
    </row>
    <row r="4">
      <c r="A4" t="s">
        <v>920</v>
      </c>
      <c r="B4" t="s">
        <v>106</v>
      </c>
    </row>
    <row r="5">
      <c r="A5" t="s">
        <v>155</v>
      </c>
      <c r="B5" t="s">
        <v>375</v>
      </c>
    </row>
    <row r="6">
      <c r="A6" t="s">
        <v>273</v>
      </c>
      <c r="B6" t="s">
        <v>121</v>
      </c>
    </row>
    <row r="7">
      <c r="A7" t="s">
        <v>259</v>
      </c>
      <c r="B7" t="s">
        <v>95</v>
      </c>
    </row>
    <row r="8">
      <c r="A8" t="s">
        <v>102</v>
      </c>
      <c r="B8" t="s">
        <v>486</v>
      </c>
    </row>
    <row r="9">
      <c r="A9" t="s">
        <v>131</v>
      </c>
      <c r="B9" t="s">
        <v>182</v>
      </c>
    </row>
    <row r="10">
      <c r="A10" t="s">
        <v>921</v>
      </c>
      <c r="B10" t="s">
        <v>97</v>
      </c>
    </row>
    <row r="11">
      <c r="A11" t="s">
        <v>922</v>
      </c>
      <c r="B11" t="s">
        <v>101</v>
      </c>
    </row>
    <row r="12">
      <c r="A12" t="s">
        <v>923</v>
      </c>
      <c r="B12" t="s">
        <v>128</v>
      </c>
    </row>
    <row r="13">
      <c r="A13" t="s">
        <v>924</v>
      </c>
      <c r="B13" t="s">
        <v>132</v>
      </c>
    </row>
    <row r="14">
      <c r="A14" t="s">
        <v>925</v>
      </c>
      <c r="B14" t="s">
        <v>136</v>
      </c>
    </row>
    <row r="15">
      <c r="A15" t="s">
        <v>926</v>
      </c>
      <c r="B15" t="s">
        <v>104</v>
      </c>
    </row>
    <row r="16">
      <c r="A16" t="s">
        <v>927</v>
      </c>
      <c r="B16" t="s">
        <v>493</v>
      </c>
    </row>
    <row r="17">
      <c r="A17" t="s">
        <v>928</v>
      </c>
      <c r="B17" t="s">
        <v>146</v>
      </c>
    </row>
    <row r="18">
      <c r="A18" t="s">
        <v>462</v>
      </c>
      <c r="B18" t="s">
        <v>177</v>
      </c>
    </row>
    <row r="19">
      <c r="A19" t="s">
        <v>929</v>
      </c>
      <c r="B19" t="s">
        <v>153</v>
      </c>
    </row>
    <row r="20">
      <c r="A20" t="s">
        <v>930</v>
      </c>
      <c r="B20" t="s">
        <v>503</v>
      </c>
    </row>
    <row r="21">
      <c r="A21" t="s">
        <v>90</v>
      </c>
      <c r="B21" t="s">
        <v>931</v>
      </c>
    </row>
    <row r="22">
      <c r="A22" t="s">
        <v>91</v>
      </c>
      <c r="B22" t="s">
        <v>505</v>
      </c>
    </row>
    <row r="23">
      <c r="A23" t="s">
        <v>463</v>
      </c>
      <c r="B23" t="s">
        <v>108</v>
      </c>
    </row>
    <row r="24">
      <c r="A24" t="s">
        <v>94</v>
      </c>
      <c r="B24" t="s">
        <v>112</v>
      </c>
    </row>
    <row r="25">
      <c r="A25" t="s">
        <v>217</v>
      </c>
      <c r="B25" t="s">
        <v>162</v>
      </c>
    </row>
    <row r="26">
      <c r="A26" t="s">
        <v>98</v>
      </c>
      <c r="B26" t="s">
        <v>164</v>
      </c>
    </row>
    <row r="27">
      <c r="A27" t="s">
        <v>105</v>
      </c>
      <c r="B27" t="s">
        <v>515</v>
      </c>
    </row>
    <row r="28">
      <c r="A28" t="s">
        <v>109</v>
      </c>
      <c r="B28" t="s">
        <v>166</v>
      </c>
    </row>
    <row r="29">
      <c r="A29" t="s">
        <v>113</v>
      </c>
      <c r="B29" t="s">
        <v>376</v>
      </c>
    </row>
    <row r="30">
      <c r="A30" t="s">
        <v>219</v>
      </c>
      <c r="B30" t="s">
        <v>169</v>
      </c>
    </row>
    <row r="31">
      <c r="A31" t="s">
        <v>117</v>
      </c>
      <c r="B31" t="s">
        <v>116</v>
      </c>
    </row>
    <row r="32">
      <c r="A32" t="s">
        <v>120</v>
      </c>
      <c r="B32" t="s">
        <v>170</v>
      </c>
    </row>
    <row r="33">
      <c r="A33" t="s">
        <v>221</v>
      </c>
      <c r="B33" t="s">
        <v>532</v>
      </c>
    </row>
    <row r="34">
      <c r="A34" t="s">
        <v>123</v>
      </c>
      <c r="B34" t="s">
        <v>119</v>
      </c>
    </row>
    <row r="35">
      <c r="A35" t="s">
        <v>127</v>
      </c>
      <c r="B35" t="s">
        <v>932</v>
      </c>
    </row>
    <row r="36">
      <c r="A36" t="s">
        <v>135</v>
      </c>
      <c r="B36" t="s">
        <v>533</v>
      </c>
    </row>
    <row r="37">
      <c r="A37" t="s">
        <v>139</v>
      </c>
      <c r="B37" t="s">
        <v>176</v>
      </c>
    </row>
    <row r="38">
      <c r="A38" t="s">
        <v>223</v>
      </c>
      <c r="B38" t="s">
        <v>557</v>
      </c>
    </row>
    <row r="39">
      <c r="A39" t="s">
        <v>142</v>
      </c>
      <c r="B39" t="s">
        <v>179</v>
      </c>
    </row>
    <row r="40">
      <c r="A40" t="s">
        <v>145</v>
      </c>
      <c r="B40" t="s">
        <v>181</v>
      </c>
    </row>
    <row r="41">
      <c r="A41" t="s">
        <v>148</v>
      </c>
      <c r="B41" t="s">
        <v>184</v>
      </c>
    </row>
    <row r="42">
      <c r="A42" t="s">
        <v>152</v>
      </c>
      <c r="B42" t="s">
        <v>229</v>
      </c>
    </row>
    <row r="43">
      <c r="A43" t="s">
        <v>157</v>
      </c>
      <c r="B43" t="s">
        <v>568</v>
      </c>
    </row>
    <row r="44">
      <c r="A44" t="s">
        <v>225</v>
      </c>
      <c r="B44" t="s">
        <v>185</v>
      </c>
    </row>
    <row r="45">
      <c r="A45" t="s">
        <v>159</v>
      </c>
      <c r="B45" t="s">
        <v>193</v>
      </c>
    </row>
    <row r="46">
      <c r="A46" t="s">
        <v>227</v>
      </c>
      <c r="B46" t="s">
        <v>96</v>
      </c>
    </row>
    <row r="47">
      <c r="A47" t="s">
        <v>161</v>
      </c>
      <c r="B47" t="s">
        <v>573</v>
      </c>
    </row>
    <row r="48">
      <c r="A48" t="s">
        <v>163</v>
      </c>
      <c r="B48" t="s">
        <v>585</v>
      </c>
    </row>
    <row r="49">
      <c r="A49" t="s">
        <v>165</v>
      </c>
      <c r="B49" t="s">
        <v>202</v>
      </c>
    </row>
    <row r="50">
      <c r="A50" t="s">
        <v>168</v>
      </c>
      <c r="B50" t="s">
        <v>204</v>
      </c>
    </row>
    <row r="51">
      <c r="A51" t="s">
        <v>933</v>
      </c>
      <c r="B51" t="s">
        <v>210</v>
      </c>
    </row>
    <row r="52">
      <c r="A52" t="s">
        <v>171</v>
      </c>
      <c r="B52" t="s">
        <v>122</v>
      </c>
    </row>
    <row r="53">
      <c r="A53" t="s">
        <v>172</v>
      </c>
      <c r="B53" t="s">
        <v>216</v>
      </c>
    </row>
    <row r="54">
      <c r="A54" t="s">
        <v>174</v>
      </c>
      <c r="B54" t="s">
        <v>599</v>
      </c>
    </row>
    <row r="55">
      <c r="A55" t="s">
        <v>175</v>
      </c>
      <c r="B55" t="s">
        <v>409</v>
      </c>
    </row>
    <row r="56">
      <c r="A56" t="s">
        <v>178</v>
      </c>
      <c r="B56" t="s">
        <v>220</v>
      </c>
    </row>
    <row r="57">
      <c r="A57" t="s">
        <v>230</v>
      </c>
      <c r="B57" t="s">
        <v>222</v>
      </c>
    </row>
    <row r="58">
      <c r="A58" t="s">
        <v>180</v>
      </c>
      <c r="B58" t="s">
        <v>224</v>
      </c>
    </row>
    <row r="59">
      <c r="A59" t="s">
        <v>183</v>
      </c>
      <c r="B59" t="s">
        <v>603</v>
      </c>
    </row>
    <row r="60">
      <c r="A60" t="s">
        <v>186</v>
      </c>
      <c r="B60" t="s">
        <v>130</v>
      </c>
    </row>
    <row r="61">
      <c r="A61" t="s">
        <v>188</v>
      </c>
      <c r="B61" t="s">
        <v>387</v>
      </c>
    </row>
    <row r="62">
      <c r="A62" t="s">
        <v>191</v>
      </c>
      <c r="B62" t="s">
        <v>134</v>
      </c>
    </row>
    <row r="63">
      <c r="A63" t="s">
        <v>192</v>
      </c>
      <c r="B63" t="s">
        <v>236</v>
      </c>
    </row>
    <row r="64">
      <c r="A64" t="s">
        <v>195</v>
      </c>
      <c r="B64" t="s">
        <v>238</v>
      </c>
    </row>
    <row r="65">
      <c r="A65" t="s">
        <v>198</v>
      </c>
      <c r="B65" t="s">
        <v>243</v>
      </c>
    </row>
    <row r="66">
      <c r="A66" t="s">
        <v>201</v>
      </c>
      <c r="B66" t="s">
        <v>245</v>
      </c>
    </row>
    <row r="67">
      <c r="A67" t="s">
        <v>92</v>
      </c>
      <c r="B67" t="s">
        <v>248</v>
      </c>
    </row>
    <row r="68">
      <c r="A68" t="s">
        <v>206</v>
      </c>
      <c r="B68" t="s">
        <v>251</v>
      </c>
    </row>
    <row r="69">
      <c r="A69" t="s">
        <v>209</v>
      </c>
      <c r="B69" t="s">
        <v>254</v>
      </c>
    </row>
    <row r="70">
      <c r="A70" t="s">
        <v>934</v>
      </c>
      <c r="B70" t="s">
        <v>339</v>
      </c>
    </row>
    <row r="71">
      <c r="A71" t="s">
        <v>214</v>
      </c>
      <c r="B71" t="s">
        <v>257</v>
      </c>
    </row>
    <row r="72">
      <c r="A72" t="s">
        <v>215</v>
      </c>
      <c r="B72" t="s">
        <v>234</v>
      </c>
    </row>
    <row r="73">
      <c r="A73" t="s">
        <v>935</v>
      </c>
      <c r="B73" t="s">
        <v>260</v>
      </c>
    </row>
    <row r="74">
      <c r="A74" t="s">
        <v>936</v>
      </c>
      <c r="B74" t="s">
        <v>138</v>
      </c>
    </row>
    <row r="75">
      <c r="A75" t="s">
        <v>281</v>
      </c>
      <c r="B75" t="s">
        <v>239</v>
      </c>
    </row>
    <row r="76">
      <c r="A76" t="s">
        <v>283</v>
      </c>
      <c r="B76" t="s">
        <v>264</v>
      </c>
    </row>
    <row r="77">
      <c r="A77" t="s">
        <v>937</v>
      </c>
      <c r="B77" t="s">
        <v>267</v>
      </c>
    </row>
    <row r="78">
      <c r="A78" t="s">
        <v>237</v>
      </c>
      <c r="B78" t="s">
        <v>269</v>
      </c>
    </row>
    <row r="79">
      <c r="A79" t="s">
        <v>240</v>
      </c>
      <c r="B79" t="s">
        <v>271</v>
      </c>
    </row>
    <row r="80">
      <c r="A80" t="s">
        <v>250</v>
      </c>
      <c r="B80" t="s">
        <v>274</v>
      </c>
    </row>
    <row r="81">
      <c r="A81" t="s">
        <v>256</v>
      </c>
      <c r="B81" t="s">
        <v>276</v>
      </c>
    </row>
    <row r="82">
      <c r="A82" t="s">
        <v>288</v>
      </c>
      <c r="B82" t="s">
        <v>279</v>
      </c>
    </row>
    <row r="83">
      <c r="A83" t="s">
        <v>290</v>
      </c>
      <c r="B83" t="s">
        <v>282</v>
      </c>
    </row>
    <row r="84">
      <c r="A84" t="s">
        <v>293</v>
      </c>
      <c r="B84" t="s">
        <v>265</v>
      </c>
    </row>
    <row r="85">
      <c r="A85" t="s">
        <v>296</v>
      </c>
      <c r="B85" t="s">
        <v>141</v>
      </c>
    </row>
    <row r="86">
      <c r="A86" t="s">
        <v>286</v>
      </c>
      <c r="B86" t="s">
        <v>255</v>
      </c>
    </row>
    <row r="87">
      <c r="A87" t="s">
        <v>278</v>
      </c>
      <c r="B87" t="s">
        <v>144</v>
      </c>
    </row>
    <row r="88">
      <c r="A88" t="s">
        <v>938</v>
      </c>
      <c r="B88" t="s">
        <v>291</v>
      </c>
    </row>
    <row r="89">
      <c r="A89" t="s">
        <v>261</v>
      </c>
      <c r="B89" t="s">
        <v>294</v>
      </c>
    </row>
    <row r="90">
      <c r="A90" t="s">
        <v>263</v>
      </c>
      <c r="B90" t="s">
        <v>297</v>
      </c>
    </row>
    <row r="91">
      <c r="A91" t="s">
        <v>266</v>
      </c>
      <c r="B91" t="s">
        <v>272</v>
      </c>
    </row>
    <row r="92">
      <c r="A92" t="s">
        <v>268</v>
      </c>
      <c r="B92" t="s">
        <v>702</v>
      </c>
    </row>
    <row r="93">
      <c r="A93" t="s">
        <v>275</v>
      </c>
      <c r="B93" t="s">
        <v>301</v>
      </c>
    </row>
    <row r="94">
      <c r="A94" t="s">
        <v>939</v>
      </c>
      <c r="B94" t="s">
        <v>706</v>
      </c>
    </row>
    <row r="95">
      <c r="A95" t="s">
        <v>270</v>
      </c>
      <c r="B95" t="s">
        <v>137</v>
      </c>
    </row>
    <row r="96">
      <c r="A96" t="s">
        <v>940</v>
      </c>
      <c r="B96" t="s">
        <v>380</v>
      </c>
    </row>
    <row r="97">
      <c r="A97" t="s">
        <v>262</v>
      </c>
      <c r="B97" t="s">
        <v>303</v>
      </c>
    </row>
    <row r="98">
      <c r="A98" t="s">
        <v>941</v>
      </c>
      <c r="B98" t="s">
        <v>304</v>
      </c>
    </row>
    <row r="99">
      <c r="A99" t="s">
        <v>232</v>
      </c>
      <c r="B99" t="s">
        <v>305</v>
      </c>
    </row>
    <row r="100">
      <c r="A100" t="s">
        <v>942</v>
      </c>
      <c r="B100" t="s">
        <v>306</v>
      </c>
    </row>
    <row r="101">
      <c r="A101" t="s">
        <v>242</v>
      </c>
      <c r="B101" t="s">
        <v>190</v>
      </c>
    </row>
    <row r="102">
      <c r="A102" t="s">
        <v>244</v>
      </c>
      <c r="B102" t="s">
        <v>151</v>
      </c>
    </row>
    <row r="103">
      <c r="A103" t="s">
        <v>943</v>
      </c>
      <c r="B103" t="s">
        <v>724</v>
      </c>
    </row>
    <row r="104">
      <c r="A104" t="s">
        <v>258</v>
      </c>
      <c r="B104" t="s">
        <v>374</v>
      </c>
    </row>
    <row r="105">
      <c r="A105" t="s">
        <v>300</v>
      </c>
      <c r="B105" t="s">
        <v>754</v>
      </c>
    </row>
    <row r="106">
      <c r="A106" t="s">
        <v>944</v>
      </c>
      <c r="B106" t="s">
        <v>388</v>
      </c>
    </row>
    <row r="107">
      <c r="A107" t="s">
        <v>284</v>
      </c>
      <c r="B107" t="s">
        <v>310</v>
      </c>
    </row>
    <row r="108">
      <c r="A108" t="s">
        <v>408</v>
      </c>
      <c r="B108" t="s">
        <v>764</v>
      </c>
    </row>
    <row r="109">
      <c r="B109" t="s">
        <v>776</v>
      </c>
    </row>
    <row r="110">
      <c r="B110" t="s">
        <v>312</v>
      </c>
    </row>
    <row r="111">
      <c r="B111" t="s">
        <v>313</v>
      </c>
    </row>
    <row r="112">
      <c r="B112" t="s">
        <v>287</v>
      </c>
    </row>
    <row r="113">
      <c r="B113" t="s">
        <v>314</v>
      </c>
    </row>
    <row r="114">
      <c r="B114" t="s">
        <v>315</v>
      </c>
    </row>
    <row r="115">
      <c r="B115" t="s">
        <v>379</v>
      </c>
    </row>
    <row r="116">
      <c r="B116" t="s">
        <v>289</v>
      </c>
    </row>
    <row r="117">
      <c r="B117" t="s">
        <v>292</v>
      </c>
    </row>
    <row r="118">
      <c r="B118" t="s">
        <v>295</v>
      </c>
    </row>
    <row r="119">
      <c r="B119" t="s">
        <v>318</v>
      </c>
    </row>
    <row r="120">
      <c r="B120" t="s">
        <v>298</v>
      </c>
    </row>
    <row r="121">
      <c r="B121" t="s">
        <v>945</v>
      </c>
    </row>
    <row r="122">
      <c r="B122" t="s">
        <v>115</v>
      </c>
    </row>
    <row r="123">
      <c r="B123" t="s">
        <v>140</v>
      </c>
    </row>
    <row r="124">
      <c r="B124" t="s">
        <v>807</v>
      </c>
    </row>
    <row r="125">
      <c r="B125" t="s">
        <v>277</v>
      </c>
    </row>
    <row r="126">
      <c r="B126" t="s">
        <v>814</v>
      </c>
    </row>
    <row r="127">
      <c r="B127" t="s">
        <v>150</v>
      </c>
    </row>
    <row r="128">
      <c r="B128" t="s">
        <v>317</v>
      </c>
    </row>
    <row r="129">
      <c r="B129" t="s">
        <v>826</v>
      </c>
    </row>
    <row r="130">
      <c r="B130" t="s">
        <v>319</v>
      </c>
    </row>
    <row r="131">
      <c r="B131" t="s">
        <v>828</v>
      </c>
    </row>
    <row r="132">
      <c r="B132" t="s">
        <v>320</v>
      </c>
    </row>
    <row r="133">
      <c r="B133" t="s">
        <v>321</v>
      </c>
    </row>
    <row r="134">
      <c r="B134" t="s">
        <v>154</v>
      </c>
    </row>
    <row r="135">
      <c r="B135" t="s">
        <v>946</v>
      </c>
    </row>
    <row r="136">
      <c r="B136" t="s">
        <v>836</v>
      </c>
    </row>
    <row r="137">
      <c r="B137" t="s">
        <v>100</v>
      </c>
    </row>
    <row r="138">
      <c r="B138" t="s">
        <v>325</v>
      </c>
    </row>
    <row r="139">
      <c r="B139" t="s">
        <v>326</v>
      </c>
    </row>
    <row r="140">
      <c r="B140" t="s">
        <v>308</v>
      </c>
    </row>
    <row r="141">
      <c r="B141" t="s">
        <v>156</v>
      </c>
    </row>
    <row r="142">
      <c r="B142" t="s">
        <v>194</v>
      </c>
    </row>
    <row r="143">
      <c r="B143" t="s">
        <v>353</v>
      </c>
    </row>
    <row r="144">
      <c r="B144" t="s">
        <v>329</v>
      </c>
    </row>
    <row r="145">
      <c r="B145" t="s">
        <v>330</v>
      </c>
    </row>
    <row r="146">
      <c r="B146" t="s">
        <v>331</v>
      </c>
    </row>
    <row r="147">
      <c r="B147" t="s">
        <v>332</v>
      </c>
    </row>
    <row r="148">
      <c r="B148" t="s">
        <v>285</v>
      </c>
    </row>
    <row r="149">
      <c r="B149" t="s">
        <v>316</v>
      </c>
    </row>
    <row r="150">
      <c r="B150" t="s">
        <v>859</v>
      </c>
    </row>
    <row r="151">
      <c r="B151" t="s">
        <v>311</v>
      </c>
    </row>
    <row r="152">
      <c r="B152" t="s">
        <v>167</v>
      </c>
    </row>
    <row r="153">
      <c r="B153" t="s">
        <v>340</v>
      </c>
    </row>
    <row r="154">
      <c r="B154" t="s">
        <v>334</v>
      </c>
    </row>
    <row r="155">
      <c r="B155" t="s">
        <v>103</v>
      </c>
    </row>
    <row r="156">
      <c r="B156" t="s">
        <v>868</v>
      </c>
    </row>
    <row r="157">
      <c r="B157" t="s">
        <v>869</v>
      </c>
    </row>
    <row r="158">
      <c r="B158" t="s">
        <v>342</v>
      </c>
    </row>
    <row r="159">
      <c r="B159" t="s">
        <v>335</v>
      </c>
    </row>
    <row r="160">
      <c r="B160" t="s">
        <v>875</v>
      </c>
    </row>
    <row r="161">
      <c r="B161" t="s">
        <v>876</v>
      </c>
    </row>
    <row r="162">
      <c r="B162" t="s">
        <v>877</v>
      </c>
    </row>
    <row r="163">
      <c r="B163" t="s">
        <v>345</v>
      </c>
    </row>
    <row r="164">
      <c r="B164" t="s">
        <v>336</v>
      </c>
    </row>
    <row r="165">
      <c r="B165" t="s">
        <v>347</v>
      </c>
    </row>
    <row r="166">
      <c r="B166" t="s">
        <v>107</v>
      </c>
    </row>
    <row r="167">
      <c r="B167" t="s">
        <v>246</v>
      </c>
    </row>
    <row r="168">
      <c r="B168" t="s">
        <v>348</v>
      </c>
    </row>
    <row r="169">
      <c r="B169" t="s">
        <v>249</v>
      </c>
    </row>
    <row r="170">
      <c r="B170" t="s">
        <v>947</v>
      </c>
    </row>
    <row r="171">
      <c r="B171" t="s">
        <v>351</v>
      </c>
    </row>
    <row r="172">
      <c r="B172" t="s">
        <v>125</v>
      </c>
    </row>
    <row r="173">
      <c r="B173" t="s">
        <v>352</v>
      </c>
    </row>
    <row r="174">
      <c r="B174" t="s">
        <v>252</v>
      </c>
    </row>
    <row r="175">
      <c r="B175" t="s">
        <v>391</v>
      </c>
    </row>
    <row r="176">
      <c r="B176" t="s">
        <v>886</v>
      </c>
    </row>
    <row r="177">
      <c r="B177" t="s">
        <v>887</v>
      </c>
    </row>
    <row r="178">
      <c r="B178" t="s">
        <v>401</v>
      </c>
    </row>
    <row r="179">
      <c r="B179" t="s">
        <v>889</v>
      </c>
    </row>
    <row r="180">
      <c r="B180" t="s">
        <v>362</v>
      </c>
    </row>
    <row r="181">
      <c r="B181" t="s">
        <v>346</v>
      </c>
    </row>
    <row r="182">
      <c r="B182" t="s">
        <v>200</v>
      </c>
    </row>
    <row r="183">
      <c r="B183" t="s">
        <v>364</v>
      </c>
    </row>
    <row r="184">
      <c r="B184" t="s">
        <v>205</v>
      </c>
    </row>
    <row r="185">
      <c r="B185" t="s">
        <v>208</v>
      </c>
    </row>
    <row r="186">
      <c r="B186" t="s">
        <v>892</v>
      </c>
    </row>
    <row r="187">
      <c r="B187" t="s">
        <v>211</v>
      </c>
    </row>
    <row r="188">
      <c r="B188" t="s">
        <v>365</v>
      </c>
    </row>
    <row r="189">
      <c r="B189" t="s">
        <v>366</v>
      </c>
    </row>
    <row r="190">
      <c r="B190" t="s">
        <v>338</v>
      </c>
    </row>
    <row r="191">
      <c r="B191" t="s">
        <v>349</v>
      </c>
    </row>
    <row r="192">
      <c r="B192" t="s">
        <v>394</v>
      </c>
    </row>
    <row r="193">
      <c r="B193" t="s">
        <v>912</v>
      </c>
    </row>
    <row r="194">
      <c r="B194" t="s">
        <v>369</v>
      </c>
    </row>
    <row r="195">
      <c r="B195" t="s">
        <v>400</v>
      </c>
    </row>
    <row r="196">
      <c r="B196" t="s">
        <v>371</v>
      </c>
    </row>
    <row r="197">
      <c r="B197" t="s">
        <v>948</v>
      </c>
    </row>
    <row r="198">
      <c r="B198" t="s">
        <v>949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Анна Гусева</cp:lastModifiedBy>
  <cp:revision>2</cp:revision>
  <dcterms:created xsi:type="dcterms:W3CDTF">2025-09-17T15:33:41Z</dcterms:created>
  <dcterms:modified xsi:type="dcterms:W3CDTF">2025-10-01T08:22:15Z</dcterms:modified>
</cp:coreProperties>
</file>